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showInkAnnotation="0" autoCompressPictures="0"/>
  <bookViews>
    <workbookView xWindow="40" yWindow="0" windowWidth="25600" windowHeight="15520" tabRatio="500"/>
  </bookViews>
  <sheets>
    <sheet name="Table Descriptions" sheetId="6" r:id="rId1"/>
    <sheet name="CH2-S1" sheetId="1" r:id="rId2"/>
    <sheet name="CH2-S2" sheetId="2" r:id="rId3"/>
    <sheet name="CH2-S3" sheetId="3" r:id="rId4"/>
    <sheet name="CH2-S4" sheetId="4" r:id="rId5"/>
    <sheet name="CH3-S1" sheetId="7" r:id="rId6"/>
    <sheet name="CH3-S2" sheetId="8" r:id="rId7"/>
    <sheet name="CH3-S3" sheetId="9" r:id="rId8"/>
    <sheet name="CH4-S1" sheetId="10" r:id="rId9"/>
    <sheet name="CH5-S1" sheetId="11" r:id="rId10"/>
    <sheet name="CH6-S1" sheetId="12" r:id="rId11"/>
    <sheet name="CH6-S2" sheetId="13" r:id="rId1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01" i="12" l="1"/>
  <c r="L200" i="12"/>
  <c r="L199" i="12"/>
  <c r="L198" i="12"/>
  <c r="L197" i="12"/>
  <c r="L196" i="12"/>
  <c r="L195" i="12"/>
  <c r="L194" i="12"/>
  <c r="L193" i="12"/>
  <c r="L192" i="12"/>
  <c r="L191" i="12"/>
  <c r="L190" i="12"/>
  <c r="L189" i="12"/>
  <c r="L188" i="12"/>
  <c r="L187" i="12"/>
  <c r="L186" i="12"/>
  <c r="L185" i="12"/>
  <c r="L184" i="12"/>
  <c r="L183" i="12"/>
  <c r="L182" i="12"/>
  <c r="L181" i="12"/>
  <c r="L180" i="12"/>
  <c r="L179" i="12"/>
  <c r="L178" i="12"/>
  <c r="L177" i="12"/>
  <c r="L176" i="12"/>
  <c r="L175" i="12"/>
  <c r="L174" i="12"/>
  <c r="L173" i="12"/>
  <c r="L172" i="12"/>
  <c r="L171" i="12"/>
  <c r="L170" i="12"/>
  <c r="L169" i="12"/>
  <c r="L168" i="12"/>
  <c r="L167" i="12"/>
  <c r="L166" i="12"/>
  <c r="L165" i="12"/>
  <c r="L164" i="12"/>
  <c r="L163" i="12"/>
  <c r="L162" i="12"/>
  <c r="L161" i="12"/>
  <c r="L160" i="12"/>
  <c r="L159" i="12"/>
  <c r="L158" i="12"/>
  <c r="L157" i="12"/>
  <c r="L156" i="12"/>
  <c r="L155" i="12"/>
  <c r="L154" i="12"/>
  <c r="L153" i="12"/>
  <c r="L152" i="12"/>
  <c r="L151" i="12"/>
  <c r="L150" i="12"/>
  <c r="L149" i="12"/>
  <c r="L148" i="12"/>
  <c r="L147" i="12"/>
  <c r="L146" i="12"/>
  <c r="L145" i="12"/>
  <c r="L144" i="12"/>
  <c r="L143" i="12"/>
  <c r="L142" i="12"/>
  <c r="L141" i="12"/>
  <c r="L140" i="12"/>
  <c r="L139" i="12"/>
  <c r="L138" i="12"/>
  <c r="L137" i="12"/>
  <c r="L136" i="12"/>
  <c r="L135" i="12"/>
  <c r="L134" i="12"/>
  <c r="L133" i="12"/>
  <c r="L132" i="12"/>
  <c r="L131" i="12"/>
  <c r="L130" i="12"/>
  <c r="L129" i="12"/>
  <c r="L128" i="12"/>
  <c r="L127" i="12"/>
  <c r="L126" i="12"/>
  <c r="L125" i="12"/>
  <c r="L124" i="12"/>
  <c r="L123" i="12"/>
  <c r="L122" i="12"/>
  <c r="L121" i="12"/>
  <c r="L120" i="12"/>
  <c r="L119" i="12"/>
  <c r="L118" i="12"/>
  <c r="L117" i="12"/>
  <c r="L116" i="12"/>
  <c r="L115" i="12"/>
  <c r="L114" i="12"/>
  <c r="L113" i="12"/>
  <c r="L112" i="12"/>
  <c r="L111" i="12"/>
  <c r="L110" i="12"/>
  <c r="L109" i="12"/>
  <c r="L108" i="12"/>
  <c r="L107" i="12"/>
  <c r="L106" i="12"/>
  <c r="L105" i="12"/>
  <c r="L104" i="12"/>
  <c r="L103" i="12"/>
  <c r="L102" i="12"/>
  <c r="L101" i="12"/>
  <c r="L100" i="12"/>
  <c r="L99" i="12"/>
  <c r="L98" i="12"/>
  <c r="L97" i="12"/>
  <c r="L96" i="12"/>
  <c r="L95" i="12"/>
  <c r="L94" i="12"/>
  <c r="L93" i="12"/>
  <c r="L92" i="12"/>
  <c r="L91" i="12"/>
  <c r="L90" i="12"/>
  <c r="L89" i="12"/>
  <c r="L88" i="12"/>
  <c r="L87" i="12"/>
  <c r="L86" i="12"/>
  <c r="L85" i="12"/>
  <c r="L84" i="12"/>
  <c r="L83" i="12"/>
  <c r="N77" i="12"/>
  <c r="N74" i="12"/>
  <c r="N73" i="12"/>
  <c r="N72" i="12"/>
  <c r="N71" i="12"/>
  <c r="N70" i="12"/>
  <c r="N69" i="12"/>
  <c r="N68" i="12"/>
  <c r="N67" i="12"/>
  <c r="N66" i="12"/>
  <c r="N65" i="12"/>
  <c r="N64" i="12"/>
  <c r="N63" i="12"/>
  <c r="N62" i="12"/>
  <c r="N61" i="12"/>
  <c r="N60" i="12"/>
  <c r="N59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L329" i="3"/>
  <c r="M329" i="3"/>
  <c r="N329" i="3"/>
  <c r="L328" i="3"/>
  <c r="M328" i="3"/>
  <c r="N328" i="3"/>
  <c r="L327" i="3"/>
  <c r="M327" i="3"/>
  <c r="N327" i="3"/>
  <c r="L326" i="3"/>
  <c r="M326" i="3"/>
  <c r="N326" i="3"/>
  <c r="L325" i="3"/>
  <c r="M325" i="3"/>
  <c r="N325" i="3"/>
  <c r="L324" i="3"/>
  <c r="M324" i="3"/>
  <c r="N324" i="3"/>
  <c r="L323" i="3"/>
  <c r="M323" i="3"/>
  <c r="N323" i="3"/>
  <c r="L322" i="3"/>
  <c r="M322" i="3"/>
  <c r="N322" i="3"/>
  <c r="L321" i="3"/>
  <c r="M321" i="3"/>
  <c r="N321" i="3"/>
  <c r="L320" i="3"/>
  <c r="M320" i="3"/>
  <c r="N320" i="3"/>
  <c r="L319" i="3"/>
  <c r="M319" i="3"/>
  <c r="N319" i="3"/>
  <c r="L318" i="3"/>
  <c r="M318" i="3"/>
  <c r="N318" i="3"/>
  <c r="L317" i="3"/>
  <c r="M317" i="3"/>
  <c r="N317" i="3"/>
  <c r="L316" i="3"/>
  <c r="M316" i="3"/>
  <c r="N316" i="3"/>
  <c r="L315" i="3"/>
  <c r="M315" i="3"/>
  <c r="N315" i="3"/>
  <c r="L314" i="3"/>
  <c r="M314" i="3"/>
  <c r="N314" i="3"/>
  <c r="L313" i="3"/>
  <c r="M313" i="3"/>
  <c r="N313" i="3"/>
  <c r="L312" i="3"/>
  <c r="M312" i="3"/>
  <c r="N312" i="3"/>
  <c r="L311" i="3"/>
  <c r="M311" i="3"/>
  <c r="N311" i="3"/>
  <c r="L310" i="3"/>
  <c r="M310" i="3"/>
  <c r="N310" i="3"/>
  <c r="L309" i="3"/>
  <c r="M309" i="3"/>
  <c r="N309" i="3"/>
  <c r="L308" i="3"/>
  <c r="M308" i="3"/>
  <c r="N308" i="3"/>
  <c r="L307" i="3"/>
  <c r="M307" i="3"/>
  <c r="N307" i="3"/>
  <c r="L306" i="3"/>
  <c r="M306" i="3"/>
  <c r="N306" i="3"/>
  <c r="L305" i="3"/>
  <c r="M305" i="3"/>
  <c r="N305" i="3"/>
  <c r="L304" i="3"/>
  <c r="M304" i="3"/>
  <c r="N304" i="3"/>
  <c r="L303" i="3"/>
  <c r="M303" i="3"/>
  <c r="N303" i="3"/>
  <c r="F300" i="3"/>
  <c r="L294" i="3"/>
  <c r="M294" i="3"/>
  <c r="N294" i="3"/>
  <c r="L293" i="3"/>
  <c r="M293" i="3"/>
  <c r="N293" i="3"/>
  <c r="L292" i="3"/>
  <c r="M292" i="3"/>
  <c r="N292" i="3"/>
  <c r="L291" i="3"/>
  <c r="M291" i="3"/>
  <c r="N291" i="3"/>
  <c r="L290" i="3"/>
  <c r="M290" i="3"/>
  <c r="N290" i="3"/>
  <c r="L289" i="3"/>
  <c r="M289" i="3"/>
  <c r="N289" i="3"/>
  <c r="L288" i="3"/>
  <c r="M288" i="3"/>
  <c r="N288" i="3"/>
  <c r="L287" i="3"/>
  <c r="M287" i="3"/>
  <c r="N287" i="3"/>
  <c r="L286" i="3"/>
  <c r="M286" i="3"/>
  <c r="N286" i="3"/>
  <c r="L285" i="3"/>
  <c r="M285" i="3"/>
  <c r="N285" i="3"/>
  <c r="L284" i="3"/>
  <c r="M284" i="3"/>
  <c r="N284" i="3"/>
  <c r="L283" i="3"/>
  <c r="M283" i="3"/>
  <c r="N283" i="3"/>
  <c r="L282" i="3"/>
  <c r="M282" i="3"/>
  <c r="N282" i="3"/>
  <c r="L281" i="3"/>
  <c r="M281" i="3"/>
  <c r="N281" i="3"/>
  <c r="L280" i="3"/>
  <c r="M280" i="3"/>
  <c r="N280" i="3"/>
  <c r="L279" i="3"/>
  <c r="M279" i="3"/>
  <c r="N279" i="3"/>
  <c r="L278" i="3"/>
  <c r="M278" i="3"/>
  <c r="N278" i="3"/>
  <c r="L277" i="3"/>
  <c r="M277" i="3"/>
  <c r="N277" i="3"/>
  <c r="L276" i="3"/>
  <c r="M276" i="3"/>
  <c r="N276" i="3"/>
  <c r="L275" i="3"/>
  <c r="M275" i="3"/>
  <c r="N275" i="3"/>
  <c r="L274" i="3"/>
  <c r="M274" i="3"/>
  <c r="N274" i="3"/>
  <c r="L273" i="3"/>
  <c r="M273" i="3"/>
  <c r="N273" i="3"/>
  <c r="L272" i="3"/>
  <c r="M272" i="3"/>
  <c r="N272" i="3"/>
  <c r="L271" i="3"/>
  <c r="M271" i="3"/>
  <c r="N271" i="3"/>
  <c r="L270" i="3"/>
  <c r="M270" i="3"/>
  <c r="N270" i="3"/>
  <c r="L269" i="3"/>
  <c r="M269" i="3"/>
  <c r="N269" i="3"/>
  <c r="L268" i="3"/>
  <c r="M268" i="3"/>
  <c r="N268" i="3"/>
  <c r="L267" i="3"/>
  <c r="M267" i="3"/>
  <c r="N267" i="3"/>
  <c r="L266" i="3"/>
  <c r="M266" i="3"/>
  <c r="N266" i="3"/>
  <c r="L265" i="3"/>
  <c r="M265" i="3"/>
  <c r="N265" i="3"/>
  <c r="L264" i="3"/>
  <c r="M264" i="3"/>
  <c r="N264" i="3"/>
  <c r="L263" i="3"/>
  <c r="M263" i="3"/>
  <c r="N263" i="3"/>
  <c r="L262" i="3"/>
  <c r="M262" i="3"/>
  <c r="N262" i="3"/>
  <c r="L261" i="3"/>
  <c r="M261" i="3"/>
  <c r="N261" i="3"/>
  <c r="F258" i="3"/>
  <c r="L252" i="3"/>
  <c r="M252" i="3"/>
  <c r="N252" i="3"/>
  <c r="L251" i="3"/>
  <c r="M251" i="3"/>
  <c r="N251" i="3"/>
  <c r="L250" i="3"/>
  <c r="M250" i="3"/>
  <c r="N250" i="3"/>
  <c r="L249" i="3"/>
  <c r="M249" i="3"/>
  <c r="N249" i="3"/>
  <c r="L248" i="3"/>
  <c r="M248" i="3"/>
  <c r="N248" i="3"/>
  <c r="L247" i="3"/>
  <c r="M247" i="3"/>
  <c r="N247" i="3"/>
  <c r="L246" i="3"/>
  <c r="M246" i="3"/>
  <c r="N246" i="3"/>
  <c r="L245" i="3"/>
  <c r="M245" i="3"/>
  <c r="N245" i="3"/>
  <c r="L244" i="3"/>
  <c r="M244" i="3"/>
  <c r="N244" i="3"/>
  <c r="L243" i="3"/>
  <c r="M243" i="3"/>
  <c r="N243" i="3"/>
  <c r="L242" i="3"/>
  <c r="M242" i="3"/>
  <c r="N242" i="3"/>
  <c r="L241" i="3"/>
  <c r="M241" i="3"/>
  <c r="N241" i="3"/>
  <c r="L240" i="3"/>
  <c r="M240" i="3"/>
  <c r="N240" i="3"/>
  <c r="L239" i="3"/>
  <c r="M239" i="3"/>
  <c r="N239" i="3"/>
  <c r="L238" i="3"/>
  <c r="M238" i="3"/>
  <c r="N238" i="3"/>
  <c r="L237" i="3"/>
  <c r="M237" i="3"/>
  <c r="N237" i="3"/>
  <c r="L236" i="3"/>
  <c r="M236" i="3"/>
  <c r="N236" i="3"/>
  <c r="L235" i="3"/>
  <c r="M235" i="3"/>
  <c r="N235" i="3"/>
  <c r="L234" i="3"/>
  <c r="M234" i="3"/>
  <c r="N234" i="3"/>
  <c r="L233" i="3"/>
  <c r="M233" i="3"/>
  <c r="N233" i="3"/>
  <c r="L232" i="3"/>
  <c r="M232" i="3"/>
  <c r="N232" i="3"/>
  <c r="L231" i="3"/>
  <c r="M231" i="3"/>
  <c r="N231" i="3"/>
  <c r="L230" i="3"/>
  <c r="M230" i="3"/>
  <c r="N230" i="3"/>
  <c r="L229" i="3"/>
  <c r="M229" i="3"/>
  <c r="N229" i="3"/>
  <c r="L228" i="3"/>
  <c r="M228" i="3"/>
  <c r="N228" i="3"/>
  <c r="F225" i="3"/>
  <c r="L219" i="3"/>
  <c r="M219" i="3"/>
  <c r="N219" i="3"/>
  <c r="L218" i="3"/>
  <c r="M218" i="3"/>
  <c r="N218" i="3"/>
  <c r="L217" i="3"/>
  <c r="M217" i="3"/>
  <c r="N217" i="3"/>
  <c r="L216" i="3"/>
  <c r="M216" i="3"/>
  <c r="N216" i="3"/>
  <c r="L215" i="3"/>
  <c r="M215" i="3"/>
  <c r="N215" i="3"/>
  <c r="L214" i="3"/>
  <c r="M214" i="3"/>
  <c r="N214" i="3"/>
  <c r="L213" i="3"/>
  <c r="M213" i="3"/>
  <c r="N213" i="3"/>
  <c r="L212" i="3"/>
  <c r="M212" i="3"/>
  <c r="N212" i="3"/>
  <c r="L211" i="3"/>
  <c r="M211" i="3"/>
  <c r="N211" i="3"/>
  <c r="L210" i="3"/>
  <c r="M210" i="3"/>
  <c r="N210" i="3"/>
  <c r="L209" i="3"/>
  <c r="M209" i="3"/>
  <c r="N209" i="3"/>
  <c r="L208" i="3"/>
  <c r="M208" i="3"/>
  <c r="N208" i="3"/>
  <c r="L207" i="3"/>
  <c r="M207" i="3"/>
  <c r="N207" i="3"/>
  <c r="L206" i="3"/>
  <c r="M206" i="3"/>
  <c r="N206" i="3"/>
  <c r="L205" i="3"/>
  <c r="M205" i="3"/>
  <c r="N205" i="3"/>
  <c r="L204" i="3"/>
  <c r="M204" i="3"/>
  <c r="N204" i="3"/>
  <c r="L203" i="3"/>
  <c r="M203" i="3"/>
  <c r="N203" i="3"/>
  <c r="L202" i="3"/>
  <c r="M202" i="3"/>
  <c r="N202" i="3"/>
  <c r="L201" i="3"/>
  <c r="M201" i="3"/>
  <c r="N201" i="3"/>
  <c r="L200" i="3"/>
  <c r="M200" i="3"/>
  <c r="N200" i="3"/>
  <c r="L199" i="3"/>
  <c r="M199" i="3"/>
  <c r="N199" i="3"/>
  <c r="L198" i="3"/>
  <c r="M198" i="3"/>
  <c r="N198" i="3"/>
  <c r="L197" i="3"/>
  <c r="M197" i="3"/>
  <c r="N197" i="3"/>
  <c r="L196" i="3"/>
  <c r="M196" i="3"/>
  <c r="N196" i="3"/>
  <c r="L195" i="3"/>
  <c r="M195" i="3"/>
  <c r="N195" i="3"/>
  <c r="L194" i="3"/>
  <c r="M194" i="3"/>
  <c r="N194" i="3"/>
  <c r="L193" i="3"/>
  <c r="M193" i="3"/>
  <c r="N193" i="3"/>
  <c r="L192" i="3"/>
  <c r="M192" i="3"/>
  <c r="N192" i="3"/>
  <c r="L191" i="3"/>
  <c r="M191" i="3"/>
  <c r="N191" i="3"/>
  <c r="L190" i="3"/>
  <c r="M190" i="3"/>
  <c r="N190" i="3"/>
  <c r="L189" i="3"/>
  <c r="M189" i="3"/>
  <c r="N189" i="3"/>
  <c r="L188" i="3"/>
  <c r="M188" i="3"/>
  <c r="N188" i="3"/>
  <c r="L187" i="3"/>
  <c r="M187" i="3"/>
  <c r="N187" i="3"/>
  <c r="L186" i="3"/>
  <c r="M186" i="3"/>
  <c r="N186" i="3"/>
  <c r="L185" i="3"/>
  <c r="M185" i="3"/>
  <c r="N185" i="3"/>
  <c r="L184" i="3"/>
  <c r="M184" i="3"/>
  <c r="N184" i="3"/>
  <c r="L183" i="3"/>
  <c r="M183" i="3"/>
  <c r="N183" i="3"/>
  <c r="L182" i="3"/>
  <c r="M182" i="3"/>
  <c r="N182" i="3"/>
  <c r="L181" i="3"/>
  <c r="M181" i="3"/>
  <c r="N181" i="3"/>
  <c r="L180" i="3"/>
  <c r="M180" i="3"/>
  <c r="N180" i="3"/>
  <c r="L179" i="3"/>
  <c r="M179" i="3"/>
  <c r="N179" i="3"/>
  <c r="L178" i="3"/>
  <c r="M178" i="3"/>
  <c r="N178" i="3"/>
  <c r="L177" i="3"/>
  <c r="M177" i="3"/>
  <c r="N177" i="3"/>
  <c r="L176" i="3"/>
  <c r="M176" i="3"/>
  <c r="N176" i="3"/>
  <c r="L175" i="3"/>
  <c r="M175" i="3"/>
  <c r="N175" i="3"/>
  <c r="L174" i="3"/>
  <c r="M174" i="3"/>
  <c r="N174" i="3"/>
  <c r="L173" i="3"/>
  <c r="M173" i="3"/>
  <c r="N173" i="3"/>
  <c r="L172" i="3"/>
  <c r="M172" i="3"/>
  <c r="N172" i="3"/>
  <c r="L171" i="3"/>
  <c r="M171" i="3"/>
  <c r="N171" i="3"/>
  <c r="L170" i="3"/>
  <c r="M170" i="3"/>
  <c r="N170" i="3"/>
  <c r="F167" i="3"/>
  <c r="L161" i="3"/>
  <c r="M161" i="3"/>
  <c r="N161" i="3"/>
  <c r="L160" i="3"/>
  <c r="M160" i="3"/>
  <c r="N160" i="3"/>
  <c r="L159" i="3"/>
  <c r="M159" i="3"/>
  <c r="N159" i="3"/>
  <c r="L158" i="3"/>
  <c r="M158" i="3"/>
  <c r="N158" i="3"/>
  <c r="L157" i="3"/>
  <c r="M157" i="3"/>
  <c r="N157" i="3"/>
  <c r="L156" i="3"/>
  <c r="M156" i="3"/>
  <c r="N156" i="3"/>
  <c r="L155" i="3"/>
  <c r="M155" i="3"/>
  <c r="N155" i="3"/>
  <c r="L154" i="3"/>
  <c r="M154" i="3"/>
  <c r="N154" i="3"/>
  <c r="L153" i="3"/>
  <c r="M153" i="3"/>
  <c r="N153" i="3"/>
  <c r="L152" i="3"/>
  <c r="M152" i="3"/>
  <c r="N152" i="3"/>
  <c r="L151" i="3"/>
  <c r="M151" i="3"/>
  <c r="N151" i="3"/>
  <c r="L150" i="3"/>
  <c r="M150" i="3"/>
  <c r="N150" i="3"/>
  <c r="L149" i="3"/>
  <c r="M149" i="3"/>
  <c r="N149" i="3"/>
  <c r="L148" i="3"/>
  <c r="M148" i="3"/>
  <c r="N148" i="3"/>
  <c r="L147" i="3"/>
  <c r="M147" i="3"/>
  <c r="N147" i="3"/>
  <c r="L146" i="3"/>
  <c r="M146" i="3"/>
  <c r="N146" i="3"/>
  <c r="L145" i="3"/>
  <c r="M145" i="3"/>
  <c r="N145" i="3"/>
  <c r="L144" i="3"/>
  <c r="M144" i="3"/>
  <c r="N144" i="3"/>
  <c r="L143" i="3"/>
  <c r="M143" i="3"/>
  <c r="N143" i="3"/>
  <c r="L142" i="3"/>
  <c r="M142" i="3"/>
  <c r="N142" i="3"/>
  <c r="L141" i="3"/>
  <c r="M141" i="3"/>
  <c r="N141" i="3"/>
  <c r="L140" i="3"/>
  <c r="M140" i="3"/>
  <c r="N140" i="3"/>
  <c r="L139" i="3"/>
  <c r="M139" i="3"/>
  <c r="N139" i="3"/>
  <c r="L138" i="3"/>
  <c r="M138" i="3"/>
  <c r="N138" i="3"/>
  <c r="L137" i="3"/>
  <c r="M137" i="3"/>
  <c r="N137" i="3"/>
  <c r="L136" i="3"/>
  <c r="M136" i="3"/>
  <c r="N136" i="3"/>
  <c r="L135" i="3"/>
  <c r="M135" i="3"/>
  <c r="N135" i="3"/>
  <c r="L134" i="3"/>
  <c r="M134" i="3"/>
  <c r="N134" i="3"/>
  <c r="L133" i="3"/>
  <c r="M133" i="3"/>
  <c r="N133" i="3"/>
  <c r="L132" i="3"/>
  <c r="M132" i="3"/>
  <c r="N132" i="3"/>
  <c r="L131" i="3"/>
  <c r="M131" i="3"/>
  <c r="N131" i="3"/>
  <c r="L130" i="3"/>
  <c r="M130" i="3"/>
  <c r="N130" i="3"/>
  <c r="L129" i="3"/>
  <c r="M129" i="3"/>
  <c r="N129" i="3"/>
  <c r="L128" i="3"/>
  <c r="M128" i="3"/>
  <c r="N128" i="3"/>
  <c r="L127" i="3"/>
  <c r="M127" i="3"/>
  <c r="N127" i="3"/>
  <c r="L126" i="3"/>
  <c r="M126" i="3"/>
  <c r="N126" i="3"/>
  <c r="L125" i="3"/>
  <c r="M125" i="3"/>
  <c r="N125" i="3"/>
  <c r="L124" i="3"/>
  <c r="M124" i="3"/>
  <c r="N124" i="3"/>
  <c r="L123" i="3"/>
  <c r="M123" i="3"/>
  <c r="N123" i="3"/>
  <c r="L122" i="3"/>
  <c r="M122" i="3"/>
  <c r="N122" i="3"/>
  <c r="L121" i="3"/>
  <c r="M121" i="3"/>
  <c r="N121" i="3"/>
  <c r="L120" i="3"/>
  <c r="M120" i="3"/>
  <c r="N120" i="3"/>
  <c r="L119" i="3"/>
  <c r="M119" i="3"/>
  <c r="N119" i="3"/>
  <c r="L118" i="3"/>
  <c r="M118" i="3"/>
  <c r="N118" i="3"/>
  <c r="L117" i="3"/>
  <c r="M117" i="3"/>
  <c r="N117" i="3"/>
  <c r="L116" i="3"/>
  <c r="M116" i="3"/>
  <c r="N116" i="3"/>
  <c r="L115" i="3"/>
  <c r="M115" i="3"/>
  <c r="N115" i="3"/>
  <c r="L114" i="3"/>
  <c r="M114" i="3"/>
  <c r="N114" i="3"/>
  <c r="F111" i="3"/>
  <c r="L105" i="3"/>
  <c r="M105" i="3"/>
  <c r="N105" i="3"/>
  <c r="L104" i="3"/>
  <c r="M104" i="3"/>
  <c r="N104" i="3"/>
  <c r="L103" i="3"/>
  <c r="M103" i="3"/>
  <c r="N103" i="3"/>
  <c r="L102" i="3"/>
  <c r="M102" i="3"/>
  <c r="N102" i="3"/>
  <c r="L101" i="3"/>
  <c r="M101" i="3"/>
  <c r="N101" i="3"/>
  <c r="L100" i="3"/>
  <c r="M100" i="3"/>
  <c r="N100" i="3"/>
  <c r="L99" i="3"/>
  <c r="M99" i="3"/>
  <c r="N99" i="3"/>
  <c r="L98" i="3"/>
  <c r="M98" i="3"/>
  <c r="N98" i="3"/>
  <c r="L97" i="3"/>
  <c r="M97" i="3"/>
  <c r="N97" i="3"/>
  <c r="L96" i="3"/>
  <c r="M96" i="3"/>
  <c r="N96" i="3"/>
  <c r="L95" i="3"/>
  <c r="M95" i="3"/>
  <c r="N95" i="3"/>
  <c r="L94" i="3"/>
  <c r="M94" i="3"/>
  <c r="N94" i="3"/>
  <c r="L93" i="3"/>
  <c r="M93" i="3"/>
  <c r="N93" i="3"/>
  <c r="L92" i="3"/>
  <c r="M92" i="3"/>
  <c r="N92" i="3"/>
  <c r="L91" i="3"/>
  <c r="M91" i="3"/>
  <c r="N91" i="3"/>
  <c r="L90" i="3"/>
  <c r="M90" i="3"/>
  <c r="N90" i="3"/>
  <c r="L89" i="3"/>
  <c r="M89" i="3"/>
  <c r="N89" i="3"/>
  <c r="L88" i="3"/>
  <c r="M88" i="3"/>
  <c r="N88" i="3"/>
  <c r="L87" i="3"/>
  <c r="M87" i="3"/>
  <c r="N87" i="3"/>
  <c r="L86" i="3"/>
  <c r="M86" i="3"/>
  <c r="N86" i="3"/>
  <c r="L85" i="3"/>
  <c r="M85" i="3"/>
  <c r="N85" i="3"/>
  <c r="L84" i="3"/>
  <c r="M84" i="3"/>
  <c r="N84" i="3"/>
  <c r="L83" i="3"/>
  <c r="M83" i="3"/>
  <c r="N83" i="3"/>
  <c r="L82" i="3"/>
  <c r="M82" i="3"/>
  <c r="N82" i="3"/>
  <c r="L81" i="3"/>
  <c r="M81" i="3"/>
  <c r="N81" i="3"/>
  <c r="L80" i="3"/>
  <c r="M80" i="3"/>
  <c r="N80" i="3"/>
  <c r="L79" i="3"/>
  <c r="M79" i="3"/>
  <c r="N79" i="3"/>
  <c r="L78" i="3"/>
  <c r="M78" i="3"/>
  <c r="N78" i="3"/>
  <c r="L77" i="3"/>
  <c r="M77" i="3"/>
  <c r="N77" i="3"/>
  <c r="L76" i="3"/>
  <c r="M76" i="3"/>
  <c r="N76" i="3"/>
  <c r="L75" i="3"/>
  <c r="M75" i="3"/>
  <c r="N75" i="3"/>
  <c r="L74" i="3"/>
  <c r="M74" i="3"/>
  <c r="N74" i="3"/>
  <c r="L73" i="3"/>
  <c r="M73" i="3"/>
  <c r="N73" i="3"/>
  <c r="L72" i="3"/>
  <c r="M72" i="3"/>
  <c r="N72" i="3"/>
  <c r="L71" i="3"/>
  <c r="M71" i="3"/>
  <c r="N71" i="3"/>
  <c r="L70" i="3"/>
  <c r="M70" i="3"/>
  <c r="N70" i="3"/>
  <c r="L69" i="3"/>
  <c r="M69" i="3"/>
  <c r="N69" i="3"/>
  <c r="L68" i="3"/>
  <c r="M68" i="3"/>
  <c r="N68" i="3"/>
  <c r="L67" i="3"/>
  <c r="M67" i="3"/>
  <c r="N67" i="3"/>
  <c r="L66" i="3"/>
  <c r="M66" i="3"/>
  <c r="N66" i="3"/>
  <c r="L65" i="3"/>
  <c r="M65" i="3"/>
  <c r="N65" i="3"/>
  <c r="L64" i="3"/>
  <c r="M64" i="3"/>
  <c r="N64" i="3"/>
  <c r="L63" i="3"/>
  <c r="M63" i="3"/>
  <c r="N63" i="3"/>
  <c r="F60" i="3"/>
  <c r="L54" i="3"/>
  <c r="M54" i="3"/>
  <c r="N54" i="3"/>
  <c r="L53" i="3"/>
  <c r="M53" i="3"/>
  <c r="N53" i="3"/>
  <c r="L52" i="3"/>
  <c r="M52" i="3"/>
  <c r="N52" i="3"/>
  <c r="L51" i="3"/>
  <c r="M51" i="3"/>
  <c r="N51" i="3"/>
  <c r="L50" i="3"/>
  <c r="M50" i="3"/>
  <c r="N50" i="3"/>
  <c r="L49" i="3"/>
  <c r="M49" i="3"/>
  <c r="N49" i="3"/>
  <c r="L48" i="3"/>
  <c r="M48" i="3"/>
  <c r="N48" i="3"/>
  <c r="L47" i="3"/>
  <c r="M47" i="3"/>
  <c r="N47" i="3"/>
  <c r="L46" i="3"/>
  <c r="M46" i="3"/>
  <c r="N46" i="3"/>
  <c r="L45" i="3"/>
  <c r="M45" i="3"/>
  <c r="N45" i="3"/>
  <c r="L44" i="3"/>
  <c r="M44" i="3"/>
  <c r="N44" i="3"/>
  <c r="L43" i="3"/>
  <c r="M43" i="3"/>
  <c r="N43" i="3"/>
  <c r="L42" i="3"/>
  <c r="M42" i="3"/>
  <c r="N42" i="3"/>
  <c r="L41" i="3"/>
  <c r="M41" i="3"/>
  <c r="N41" i="3"/>
  <c r="L40" i="3"/>
  <c r="M40" i="3"/>
  <c r="N40" i="3"/>
  <c r="L39" i="3"/>
  <c r="M39" i="3"/>
  <c r="N39" i="3"/>
  <c r="L38" i="3"/>
  <c r="M38" i="3"/>
  <c r="N38" i="3"/>
  <c r="L37" i="3"/>
  <c r="M37" i="3"/>
  <c r="N37" i="3"/>
  <c r="L36" i="3"/>
  <c r="M36" i="3"/>
  <c r="N36" i="3"/>
  <c r="L35" i="3"/>
  <c r="M35" i="3"/>
  <c r="N35" i="3"/>
  <c r="L34" i="3"/>
  <c r="M34" i="3"/>
  <c r="N34" i="3"/>
  <c r="L33" i="3"/>
  <c r="M33" i="3"/>
  <c r="N33" i="3"/>
  <c r="L32" i="3"/>
  <c r="M32" i="3"/>
  <c r="N32" i="3"/>
  <c r="L31" i="3"/>
  <c r="M31" i="3"/>
  <c r="N31" i="3"/>
  <c r="L30" i="3"/>
  <c r="M30" i="3"/>
  <c r="N30" i="3"/>
  <c r="L29" i="3"/>
  <c r="M29" i="3"/>
  <c r="N29" i="3"/>
  <c r="L28" i="3"/>
  <c r="M28" i="3"/>
  <c r="N28" i="3"/>
  <c r="L27" i="3"/>
  <c r="M27" i="3"/>
  <c r="N27" i="3"/>
  <c r="L26" i="3"/>
  <c r="M26" i="3"/>
  <c r="N26" i="3"/>
  <c r="L25" i="3"/>
  <c r="M25" i="3"/>
  <c r="N25" i="3"/>
  <c r="L24" i="3"/>
  <c r="M24" i="3"/>
  <c r="N24" i="3"/>
  <c r="L23" i="3"/>
  <c r="M23" i="3"/>
  <c r="N23" i="3"/>
  <c r="L22" i="3"/>
  <c r="M22" i="3"/>
  <c r="N22" i="3"/>
  <c r="L21" i="3"/>
  <c r="M21" i="3"/>
  <c r="N21" i="3"/>
  <c r="L20" i="3"/>
  <c r="M20" i="3"/>
  <c r="N20" i="3"/>
  <c r="L19" i="3"/>
  <c r="M19" i="3"/>
  <c r="N19" i="3"/>
  <c r="L18" i="3"/>
  <c r="M18" i="3"/>
  <c r="N18" i="3"/>
  <c r="L17" i="3"/>
  <c r="M17" i="3"/>
  <c r="N17" i="3"/>
  <c r="L16" i="3"/>
  <c r="M16" i="3"/>
  <c r="N16" i="3"/>
  <c r="L15" i="3"/>
  <c r="M15" i="3"/>
  <c r="N15" i="3"/>
  <c r="L14" i="3"/>
  <c r="M14" i="3"/>
  <c r="N14" i="3"/>
  <c r="L13" i="3"/>
  <c r="M13" i="3"/>
  <c r="N13" i="3"/>
  <c r="L12" i="3"/>
  <c r="M12" i="3"/>
  <c r="N12" i="3"/>
  <c r="L11" i="3"/>
  <c r="M11" i="3"/>
  <c r="N11" i="3"/>
  <c r="F8" i="3"/>
  <c r="Q1277" i="2"/>
  <c r="Q1276" i="2"/>
  <c r="Q1275" i="2"/>
  <c r="Q1274" i="2"/>
  <c r="Q1273" i="2"/>
  <c r="Q1272" i="2"/>
  <c r="Q1271" i="2"/>
  <c r="Q1270" i="2"/>
  <c r="Q1269" i="2"/>
  <c r="Q1268" i="2"/>
  <c r="Q1267" i="2"/>
  <c r="Q1266" i="2"/>
  <c r="Q1265" i="2"/>
  <c r="Q1264" i="2"/>
  <c r="Q1263" i="2"/>
  <c r="Q1262" i="2"/>
  <c r="Q1261" i="2"/>
  <c r="Q1260" i="2"/>
  <c r="Q1259" i="2"/>
  <c r="Q1258" i="2"/>
  <c r="Q1257" i="2"/>
  <c r="Q1256" i="2"/>
  <c r="Q1255" i="2"/>
  <c r="Q1254" i="2"/>
  <c r="Q1253" i="2"/>
  <c r="Q1252" i="2"/>
  <c r="Q1251" i="2"/>
  <c r="Q1250" i="2"/>
  <c r="Q1249" i="2"/>
  <c r="Q1248" i="2"/>
  <c r="Q1247" i="2"/>
  <c r="Q1246" i="2"/>
  <c r="Q1245" i="2"/>
  <c r="Q1244" i="2"/>
  <c r="Q1243" i="2"/>
  <c r="Q1242" i="2"/>
  <c r="Q1241" i="2"/>
  <c r="Q1240" i="2"/>
  <c r="Q1239" i="2"/>
  <c r="Q1238" i="2"/>
  <c r="Q1237" i="2"/>
  <c r="Q1236" i="2"/>
  <c r="Q1235" i="2"/>
  <c r="Q1234" i="2"/>
  <c r="Q1233" i="2"/>
  <c r="Q1232" i="2"/>
  <c r="Q1226" i="2"/>
  <c r="Q1225" i="2"/>
  <c r="Q1224" i="2"/>
  <c r="Q1223" i="2"/>
  <c r="Q1222" i="2"/>
  <c r="Q1221" i="2"/>
  <c r="Q1220" i="2"/>
  <c r="Q1219" i="2"/>
  <c r="Q1218" i="2"/>
  <c r="Q1217" i="2"/>
  <c r="Q1216" i="2"/>
  <c r="Q1215" i="2"/>
  <c r="Q1214" i="2"/>
  <c r="Q1213" i="2"/>
  <c r="Q1212" i="2"/>
  <c r="Q1211" i="2"/>
  <c r="Q1210" i="2"/>
  <c r="Q1209" i="2"/>
  <c r="Q1208" i="2"/>
  <c r="Q1207" i="2"/>
  <c r="Q1206" i="2"/>
  <c r="Q1205" i="2"/>
  <c r="Q1204" i="2"/>
  <c r="Q1203" i="2"/>
  <c r="Q1202" i="2"/>
  <c r="Q1201" i="2"/>
  <c r="Q1200" i="2"/>
  <c r="Q1199" i="2"/>
  <c r="Q1198" i="2"/>
  <c r="Q1197" i="2"/>
  <c r="Q1196" i="2"/>
  <c r="Q1195" i="2"/>
  <c r="Q1194" i="2"/>
  <c r="Q1193" i="2"/>
  <c r="Q1192" i="2"/>
  <c r="Q1191" i="2"/>
  <c r="Q1190" i="2"/>
  <c r="Q1189" i="2"/>
  <c r="Q1188" i="2"/>
  <c r="Q1187" i="2"/>
  <c r="Q1186" i="2"/>
  <c r="Q1185" i="2"/>
  <c r="Q1184" i="2"/>
  <c r="Q1183" i="2"/>
  <c r="Q1182" i="2"/>
  <c r="Q1181" i="2"/>
  <c r="Q1180" i="2"/>
  <c r="Q1179" i="2"/>
  <c r="Q1178" i="2"/>
  <c r="Q1177" i="2"/>
  <c r="Q1176" i="2"/>
  <c r="Q1175" i="2"/>
  <c r="Q1174" i="2"/>
  <c r="Q1173" i="2"/>
  <c r="Q1172" i="2"/>
  <c r="Q1171" i="2"/>
  <c r="Q1170" i="2"/>
  <c r="Q1169" i="2"/>
  <c r="Q1168" i="2"/>
  <c r="Q1167" i="2"/>
  <c r="Q1166" i="2"/>
  <c r="Q1165" i="2"/>
  <c r="Q1164" i="2"/>
  <c r="Q1163" i="2"/>
  <c r="Q1162" i="2"/>
  <c r="Q1161" i="2"/>
  <c r="Q1160" i="2"/>
  <c r="Q1159" i="2"/>
  <c r="Q1158" i="2"/>
  <c r="Q1157" i="2"/>
  <c r="Q1156" i="2"/>
  <c r="Q1155" i="2"/>
  <c r="Q1154" i="2"/>
  <c r="Q1153" i="2"/>
  <c r="Q1152" i="2"/>
  <c r="Q1151" i="2"/>
  <c r="Q1150" i="2"/>
  <c r="Q1149" i="2"/>
  <c r="Q1148" i="2"/>
  <c r="Q1147" i="2"/>
  <c r="Q1146" i="2"/>
  <c r="Q1145" i="2"/>
  <c r="Q1144" i="2"/>
  <c r="Q1143" i="2"/>
  <c r="Q1142" i="2"/>
  <c r="Q1141" i="2"/>
  <c r="Q1140" i="2"/>
  <c r="Q1139" i="2"/>
  <c r="Q1138" i="2"/>
  <c r="Q1137" i="2"/>
  <c r="Q1136" i="2"/>
  <c r="Q1135" i="2"/>
  <c r="Q1134" i="2"/>
  <c r="Q1133" i="2"/>
  <c r="Q1132" i="2"/>
  <c r="Q1131" i="2"/>
  <c r="Q1130" i="2"/>
  <c r="Q1129" i="2"/>
  <c r="Q1128" i="2"/>
  <c r="Q1127" i="2"/>
  <c r="Q1126" i="2"/>
  <c r="Q1125" i="2"/>
  <c r="Q1124" i="2"/>
  <c r="Q1123" i="2"/>
  <c r="Q1122" i="2"/>
  <c r="Q1121" i="2"/>
  <c r="Q1120" i="2"/>
  <c r="Q1119" i="2"/>
  <c r="Q1118" i="2"/>
  <c r="Q1117" i="2"/>
  <c r="Q1116" i="2"/>
  <c r="Q1115" i="2"/>
  <c r="Q1114" i="2"/>
  <c r="Q1113" i="2"/>
  <c r="Q1112" i="2"/>
  <c r="Q1111" i="2"/>
  <c r="Q1110" i="2"/>
  <c r="Q1109" i="2"/>
  <c r="Q1108" i="2"/>
  <c r="Q1107" i="2"/>
  <c r="Q1106" i="2"/>
  <c r="Q1105" i="2"/>
  <c r="Q1104" i="2"/>
  <c r="Q1103" i="2"/>
  <c r="Q1102" i="2"/>
  <c r="Q1101" i="2"/>
  <c r="Q1100" i="2"/>
  <c r="Q1099" i="2"/>
  <c r="Q1098" i="2"/>
  <c r="Q1097" i="2"/>
  <c r="Q1096" i="2"/>
  <c r="Q1095" i="2"/>
  <c r="Q1094" i="2"/>
  <c r="Q1093" i="2"/>
  <c r="Q1092" i="2"/>
  <c r="Q1091" i="2"/>
  <c r="Q1090" i="2"/>
  <c r="Q1089" i="2"/>
  <c r="Q1088" i="2"/>
  <c r="Q1087" i="2"/>
  <c r="Q1086" i="2"/>
  <c r="Q1085" i="2"/>
  <c r="Q1084" i="2"/>
  <c r="Q1083" i="2"/>
  <c r="Q1082" i="2"/>
  <c r="Q1081" i="2"/>
  <c r="Q1080" i="2"/>
  <c r="Q1079" i="2"/>
  <c r="Q1078" i="2"/>
  <c r="Q1077" i="2"/>
  <c r="Q1076" i="2"/>
  <c r="Q1075" i="2"/>
  <c r="Q1074" i="2"/>
  <c r="Q1073" i="2"/>
  <c r="Q1072" i="2"/>
  <c r="Q1071" i="2"/>
  <c r="Q1070" i="2"/>
  <c r="Q1069" i="2"/>
  <c r="Q1068" i="2"/>
  <c r="Q1067" i="2"/>
  <c r="Q1066" i="2"/>
  <c r="Q1065" i="2"/>
  <c r="Q1064" i="2"/>
  <c r="Q1063" i="2"/>
  <c r="Q1062" i="2"/>
  <c r="Q1061" i="2"/>
  <c r="Q1060" i="2"/>
  <c r="Q1059" i="2"/>
  <c r="Q1058" i="2"/>
  <c r="Q1057" i="2"/>
  <c r="Q1056" i="2"/>
  <c r="Q1055" i="2"/>
  <c r="Q1054" i="2"/>
  <c r="Q1053" i="2"/>
  <c r="Q1052" i="2"/>
  <c r="Q1051" i="2"/>
  <c r="Q1050" i="2"/>
  <c r="Q1049" i="2"/>
  <c r="Q1048" i="2"/>
  <c r="Q1047" i="2"/>
  <c r="Q1046" i="2"/>
  <c r="Q1045" i="2"/>
  <c r="Q1044" i="2"/>
  <c r="Q1043" i="2"/>
  <c r="Q1042" i="2"/>
  <c r="Q1041" i="2"/>
  <c r="Q1040" i="2"/>
  <c r="Q1039" i="2"/>
  <c r="Q1038" i="2"/>
  <c r="Q1037" i="2"/>
  <c r="Q1036" i="2"/>
  <c r="Q1035" i="2"/>
  <c r="Q1034" i="2"/>
  <c r="Q1033" i="2"/>
  <c r="Q1032" i="2"/>
  <c r="Q1031" i="2"/>
  <c r="Q1030" i="2"/>
  <c r="Q1029" i="2"/>
  <c r="Q1028" i="2"/>
  <c r="Q1027" i="2"/>
  <c r="Q1026" i="2"/>
  <c r="Q1025" i="2"/>
  <c r="Q1024" i="2"/>
  <c r="Q1023" i="2"/>
  <c r="Q1022" i="2"/>
  <c r="Q1021" i="2"/>
  <c r="Q1020" i="2"/>
  <c r="Q1019" i="2"/>
  <c r="Q1018" i="2"/>
  <c r="Q1017" i="2"/>
  <c r="Q1016" i="2"/>
  <c r="Q1015" i="2"/>
  <c r="Q1014" i="2"/>
  <c r="Q1013" i="2"/>
  <c r="Q1012" i="2"/>
  <c r="Q1011" i="2"/>
  <c r="Q1010" i="2"/>
  <c r="Q1009" i="2"/>
  <c r="Q1008" i="2"/>
  <c r="Q1007" i="2"/>
  <c r="Q1006" i="2"/>
  <c r="Q1005" i="2"/>
  <c r="Q1004" i="2"/>
  <c r="Q1003" i="2"/>
  <c r="Q1002" i="2"/>
  <c r="Q1001" i="2"/>
  <c r="Q1000" i="2"/>
  <c r="Q999" i="2"/>
  <c r="Q998" i="2"/>
  <c r="Q997" i="2"/>
  <c r="Q996" i="2"/>
  <c r="Q995" i="2"/>
  <c r="Q994" i="2"/>
  <c r="Q993" i="2"/>
  <c r="Q992" i="2"/>
  <c r="Q991" i="2"/>
  <c r="Q990" i="2"/>
  <c r="Q989" i="2"/>
  <c r="Q988" i="2"/>
  <c r="Q987" i="2"/>
  <c r="Q986" i="2"/>
  <c r="Q985" i="2"/>
  <c r="Q984" i="2"/>
  <c r="Q983" i="2"/>
  <c r="Q982" i="2"/>
  <c r="Q981" i="2"/>
  <c r="Q980" i="2"/>
  <c r="Q979" i="2"/>
  <c r="Q978" i="2"/>
  <c r="Q977" i="2"/>
  <c r="Q976" i="2"/>
  <c r="Q975" i="2"/>
  <c r="Q974" i="2"/>
  <c r="Q973" i="2"/>
  <c r="Q972" i="2"/>
  <c r="Q971" i="2"/>
  <c r="Q970" i="2"/>
  <c r="Q969" i="2"/>
  <c r="Q968" i="2"/>
  <c r="Q967" i="2"/>
  <c r="Q966" i="2"/>
  <c r="Q965" i="2"/>
  <c r="Q964" i="2"/>
  <c r="Q963" i="2"/>
  <c r="Q962" i="2"/>
  <c r="Q961" i="2"/>
  <c r="Q960" i="2"/>
  <c r="Q959" i="2"/>
  <c r="Q958" i="2"/>
  <c r="Q957" i="2"/>
  <c r="Q956" i="2"/>
  <c r="Q955" i="2"/>
  <c r="Q954" i="2"/>
  <c r="Q953" i="2"/>
  <c r="Q952" i="2"/>
  <c r="Q951" i="2"/>
  <c r="Q950" i="2"/>
  <c r="Q949" i="2"/>
  <c r="Q948" i="2"/>
  <c r="Q947" i="2"/>
  <c r="Q946" i="2"/>
  <c r="Q945" i="2"/>
  <c r="Q944" i="2"/>
  <c r="Q943" i="2"/>
  <c r="Q942" i="2"/>
  <c r="Q941" i="2"/>
  <c r="Q940" i="2"/>
  <c r="Q939" i="2"/>
  <c r="Q938" i="2"/>
  <c r="Q937" i="2"/>
  <c r="Q936" i="2"/>
  <c r="Q935" i="2"/>
  <c r="Q934" i="2"/>
  <c r="Q933" i="2"/>
  <c r="Q932" i="2"/>
  <c r="Q931" i="2"/>
  <c r="Q930" i="2"/>
  <c r="Q929" i="2"/>
  <c r="Q928" i="2"/>
  <c r="Q927" i="2"/>
  <c r="Q926" i="2"/>
  <c r="Q925" i="2"/>
  <c r="Q924" i="2"/>
  <c r="Q923" i="2"/>
  <c r="Q922" i="2"/>
  <c r="Q916" i="2"/>
  <c r="Q915" i="2"/>
  <c r="Q914" i="2"/>
  <c r="Q913" i="2"/>
  <c r="Q912" i="2"/>
  <c r="Q911" i="2"/>
  <c r="Q910" i="2"/>
  <c r="Q909" i="2"/>
  <c r="Q908" i="2"/>
  <c r="Q907" i="2"/>
  <c r="Q906" i="2"/>
  <c r="Q905" i="2"/>
  <c r="Q904" i="2"/>
  <c r="Q903" i="2"/>
  <c r="Q902" i="2"/>
  <c r="Q901" i="2"/>
  <c r="Q900" i="2"/>
  <c r="Q899" i="2"/>
  <c r="Q898" i="2"/>
  <c r="Q897" i="2"/>
  <c r="Q896" i="2"/>
  <c r="Q895" i="2"/>
  <c r="Q894" i="2"/>
  <c r="Q893" i="2"/>
  <c r="Q892" i="2"/>
  <c r="Q891" i="2"/>
  <c r="Q890" i="2"/>
  <c r="Q889" i="2"/>
  <c r="Q888" i="2"/>
  <c r="Q887" i="2"/>
  <c r="Q886" i="2"/>
  <c r="Q885" i="2"/>
  <c r="Q884" i="2"/>
  <c r="Q883" i="2"/>
  <c r="Q882" i="2"/>
  <c r="Q881" i="2"/>
  <c r="Q880" i="2"/>
  <c r="Q879" i="2"/>
  <c r="Q878" i="2"/>
  <c r="Q877" i="2"/>
  <c r="Q876" i="2"/>
  <c r="Q875" i="2"/>
  <c r="Q874" i="2"/>
  <c r="Q873" i="2"/>
  <c r="Q872" i="2"/>
  <c r="Q871" i="2"/>
  <c r="Q870" i="2"/>
  <c r="Q869" i="2"/>
  <c r="Q868" i="2"/>
  <c r="Q867" i="2"/>
  <c r="Q866" i="2"/>
  <c r="Q865" i="2"/>
  <c r="Q864" i="2"/>
  <c r="Q863" i="2"/>
  <c r="Q862" i="2"/>
  <c r="Q861" i="2"/>
  <c r="Q860" i="2"/>
  <c r="Q859" i="2"/>
  <c r="Q858" i="2"/>
  <c r="Q857" i="2"/>
  <c r="Q856" i="2"/>
  <c r="Q855" i="2"/>
  <c r="Q854" i="2"/>
  <c r="Q853" i="2"/>
  <c r="Q852" i="2"/>
  <c r="Q851" i="2"/>
  <c r="Q850" i="2"/>
  <c r="Q849" i="2"/>
  <c r="Q848" i="2"/>
  <c r="Q847" i="2"/>
  <c r="Q846" i="2"/>
  <c r="Q845" i="2"/>
  <c r="Q844" i="2"/>
  <c r="Q843" i="2"/>
  <c r="Q842" i="2"/>
  <c r="Q841" i="2"/>
  <c r="Q840" i="2"/>
  <c r="Q839" i="2"/>
  <c r="Q838" i="2"/>
  <c r="Q837" i="2"/>
  <c r="Q836" i="2"/>
  <c r="Q835" i="2"/>
  <c r="Q834" i="2"/>
  <c r="Q833" i="2"/>
  <c r="Q832" i="2"/>
  <c r="Q831" i="2"/>
  <c r="Q830" i="2"/>
  <c r="Q829" i="2"/>
  <c r="Q828" i="2"/>
  <c r="Q827" i="2"/>
  <c r="Q826" i="2"/>
  <c r="Q825" i="2"/>
  <c r="Q824" i="2"/>
  <c r="Q823" i="2"/>
  <c r="Q822" i="2"/>
  <c r="Q821" i="2"/>
  <c r="Q820" i="2"/>
  <c r="Q819" i="2"/>
  <c r="Q818" i="2"/>
  <c r="Q817" i="2"/>
  <c r="Q816" i="2"/>
  <c r="Q815" i="2"/>
  <c r="Q814" i="2"/>
  <c r="Q813" i="2"/>
  <c r="Q812" i="2"/>
  <c r="Q811" i="2"/>
  <c r="Q810" i="2"/>
  <c r="Q809" i="2"/>
  <c r="Q808" i="2"/>
  <c r="Q807" i="2"/>
  <c r="Q806" i="2"/>
  <c r="Q805" i="2"/>
  <c r="Q804" i="2"/>
  <c r="Q803" i="2"/>
  <c r="Q802" i="2"/>
  <c r="Q801" i="2"/>
  <c r="Q800" i="2"/>
  <c r="Q799" i="2"/>
  <c r="Q798" i="2"/>
  <c r="Q797" i="2"/>
  <c r="Q796" i="2"/>
  <c r="Q795" i="2"/>
  <c r="Q794" i="2"/>
  <c r="Q793" i="2"/>
  <c r="Q792" i="2"/>
  <c r="Q791" i="2"/>
  <c r="Q790" i="2"/>
  <c r="Q789" i="2"/>
  <c r="Q788" i="2"/>
  <c r="Q787" i="2"/>
  <c r="Q786" i="2"/>
  <c r="Q785" i="2"/>
  <c r="Q784" i="2"/>
  <c r="Q783" i="2"/>
  <c r="Q782" i="2"/>
  <c r="Q781" i="2"/>
  <c r="Q780" i="2"/>
  <c r="Q779" i="2"/>
  <c r="Q778" i="2"/>
  <c r="Q777" i="2"/>
  <c r="Q776" i="2"/>
  <c r="Q775" i="2"/>
  <c r="Q774" i="2"/>
  <c r="Q773" i="2"/>
  <c r="Q772" i="2"/>
  <c r="Q771" i="2"/>
  <c r="Q770" i="2"/>
  <c r="Q769" i="2"/>
  <c r="Q768" i="2"/>
  <c r="Q767" i="2"/>
  <c r="Q766" i="2"/>
  <c r="Q765" i="2"/>
  <c r="Q764" i="2"/>
  <c r="Q763" i="2"/>
  <c r="Q762" i="2"/>
  <c r="Q761" i="2"/>
  <c r="Q760" i="2"/>
  <c r="Q759" i="2"/>
  <c r="Q758" i="2"/>
  <c r="Q757" i="2"/>
  <c r="Q756" i="2"/>
  <c r="Q755" i="2"/>
  <c r="Q754" i="2"/>
  <c r="Q753" i="2"/>
  <c r="Q752" i="2"/>
  <c r="Q751" i="2"/>
  <c r="Q750" i="2"/>
  <c r="Q749" i="2"/>
  <c r="Q748" i="2"/>
  <c r="Q747" i="2"/>
  <c r="Q746" i="2"/>
  <c r="Q745" i="2"/>
  <c r="Q744" i="2"/>
  <c r="Q743" i="2"/>
  <c r="Q742" i="2"/>
  <c r="Q741" i="2"/>
  <c r="Q740" i="2"/>
  <c r="Q739" i="2"/>
  <c r="Q738" i="2"/>
  <c r="Q732" i="2"/>
  <c r="Q731" i="2"/>
  <c r="Q730" i="2"/>
  <c r="Q729" i="2"/>
  <c r="Q728" i="2"/>
  <c r="Q727" i="2"/>
  <c r="Q726" i="2"/>
  <c r="Q725" i="2"/>
  <c r="Q724" i="2"/>
  <c r="Q723" i="2"/>
  <c r="Q722" i="2"/>
  <c r="Q721" i="2"/>
  <c r="Q720" i="2"/>
  <c r="Q719" i="2"/>
  <c r="Q718" i="2"/>
  <c r="Q717" i="2"/>
  <c r="Q716" i="2"/>
  <c r="Q715" i="2"/>
  <c r="Q714" i="2"/>
  <c r="Q713" i="2"/>
  <c r="Q712" i="2"/>
  <c r="Q711" i="2"/>
  <c r="Q710" i="2"/>
  <c r="Q709" i="2"/>
  <c r="Q708" i="2"/>
  <c r="Q707" i="2"/>
  <c r="Q706" i="2"/>
  <c r="Q705" i="2"/>
  <c r="Q704" i="2"/>
  <c r="Q703" i="2"/>
  <c r="Q702" i="2"/>
  <c r="Q701" i="2"/>
  <c r="Q700" i="2"/>
  <c r="Q699" i="2"/>
  <c r="Q698" i="2"/>
  <c r="Q697" i="2"/>
  <c r="Q696" i="2"/>
  <c r="Q695" i="2"/>
  <c r="Q694" i="2"/>
  <c r="Q693" i="2"/>
  <c r="Q692" i="2"/>
  <c r="Q691" i="2"/>
  <c r="Q690" i="2"/>
  <c r="Q689" i="2"/>
  <c r="Q688" i="2"/>
  <c r="Q687" i="2"/>
  <c r="Q686" i="2"/>
  <c r="Q685" i="2"/>
  <c r="Q684" i="2"/>
  <c r="Q683" i="2"/>
  <c r="Q682" i="2"/>
  <c r="Q681" i="2"/>
  <c r="Q680" i="2"/>
  <c r="Q679" i="2"/>
  <c r="Q678" i="2"/>
  <c r="Q677" i="2"/>
  <c r="Q676" i="2"/>
  <c r="Q675" i="2"/>
  <c r="Q674" i="2"/>
  <c r="Q673" i="2"/>
  <c r="Q672" i="2"/>
  <c r="Q671" i="2"/>
  <c r="Q670" i="2"/>
  <c r="Q669" i="2"/>
  <c r="Q668" i="2"/>
  <c r="Q667" i="2"/>
  <c r="Q666" i="2"/>
  <c r="Q665" i="2"/>
  <c r="Q664" i="2"/>
  <c r="Q663" i="2"/>
  <c r="Q662" i="2"/>
  <c r="Q661" i="2"/>
  <c r="Q660" i="2"/>
  <c r="Q659" i="2"/>
  <c r="Q658" i="2"/>
  <c r="Q657" i="2"/>
  <c r="Q656" i="2"/>
  <c r="Q655" i="2"/>
  <c r="Q654" i="2"/>
  <c r="Q653" i="2"/>
  <c r="Q652" i="2"/>
  <c r="Q651" i="2"/>
  <c r="Q650" i="2"/>
  <c r="Q649" i="2"/>
  <c r="Q648" i="2"/>
  <c r="Q647" i="2"/>
  <c r="Q646" i="2"/>
  <c r="Q645" i="2"/>
  <c r="Q644" i="2"/>
  <c r="Q643" i="2"/>
  <c r="Q642" i="2"/>
  <c r="Q641" i="2"/>
  <c r="Q640" i="2"/>
  <c r="Q639" i="2"/>
  <c r="Q638" i="2"/>
  <c r="Q637" i="2"/>
  <c r="Q636" i="2"/>
  <c r="Q635" i="2"/>
  <c r="Q634" i="2"/>
  <c r="Q633" i="2"/>
  <c r="Q632" i="2"/>
  <c r="Q631" i="2"/>
  <c r="Q630" i="2"/>
  <c r="Q629" i="2"/>
  <c r="Q628" i="2"/>
  <c r="Q627" i="2"/>
  <c r="Q626" i="2"/>
  <c r="Q625" i="2"/>
  <c r="Q624" i="2"/>
  <c r="Q623" i="2"/>
  <c r="Q622" i="2"/>
  <c r="Q621" i="2"/>
  <c r="Q620" i="2"/>
  <c r="Q619" i="2"/>
  <c r="Q618" i="2"/>
  <c r="Q617" i="2"/>
  <c r="Q616" i="2"/>
  <c r="Q615" i="2"/>
  <c r="Q614" i="2"/>
  <c r="Q613" i="2"/>
  <c r="Q612" i="2"/>
  <c r="Q611" i="2"/>
  <c r="Q610" i="2"/>
  <c r="Q609" i="2"/>
  <c r="Q608" i="2"/>
  <c r="Q607" i="2"/>
  <c r="Q606" i="2"/>
  <c r="Q605" i="2"/>
  <c r="Q604" i="2"/>
  <c r="Q603" i="2"/>
  <c r="Q602" i="2"/>
  <c r="Q601" i="2"/>
  <c r="Q600" i="2"/>
  <c r="Q599" i="2"/>
  <c r="Q598" i="2"/>
  <c r="Q597" i="2"/>
  <c r="Q596" i="2"/>
  <c r="Q595" i="2"/>
  <c r="Q594" i="2"/>
  <c r="Q593" i="2"/>
  <c r="Q592" i="2"/>
  <c r="Q591" i="2"/>
  <c r="Q590" i="2"/>
  <c r="Q589" i="2"/>
  <c r="Q588" i="2"/>
  <c r="Q587" i="2"/>
  <c r="Q586" i="2"/>
  <c r="Q585" i="2"/>
  <c r="Q584" i="2"/>
  <c r="Q583" i="2"/>
  <c r="Q582" i="2"/>
  <c r="Q581" i="2"/>
  <c r="Q580" i="2"/>
  <c r="Q579" i="2"/>
  <c r="Q578" i="2"/>
  <c r="Q577" i="2"/>
  <c r="Q576" i="2"/>
  <c r="Q575" i="2"/>
  <c r="Q574" i="2"/>
  <c r="Q573" i="2"/>
  <c r="Q572" i="2"/>
  <c r="Q571" i="2"/>
  <c r="Q570" i="2"/>
  <c r="Q569" i="2"/>
  <c r="Q568" i="2"/>
  <c r="Q567" i="2"/>
  <c r="Q566" i="2"/>
  <c r="Q565" i="2"/>
  <c r="Q564" i="2"/>
  <c r="Q563" i="2"/>
  <c r="Q562" i="2"/>
  <c r="Q561" i="2"/>
  <c r="Q560" i="2"/>
  <c r="Q559" i="2"/>
  <c r="Q558" i="2"/>
  <c r="Q557" i="2"/>
  <c r="Q556" i="2"/>
  <c r="Q555" i="2"/>
  <c r="Q554" i="2"/>
  <c r="Q553" i="2"/>
  <c r="Q552" i="2"/>
  <c r="Q551" i="2"/>
  <c r="Q550" i="2"/>
  <c r="Q549" i="2"/>
  <c r="Q548" i="2"/>
  <c r="Q547" i="2"/>
  <c r="Q546" i="2"/>
  <c r="Q545" i="2"/>
  <c r="Q544" i="2"/>
  <c r="Q543" i="2"/>
  <c r="Q542" i="2"/>
  <c r="Q541" i="2"/>
  <c r="Q540" i="2"/>
  <c r="Q539" i="2"/>
  <c r="Q538" i="2"/>
  <c r="Q537" i="2"/>
  <c r="Q536" i="2"/>
  <c r="Q535" i="2"/>
  <c r="Q534" i="2"/>
  <c r="Q533" i="2"/>
  <c r="Q532" i="2"/>
  <c r="Q531" i="2"/>
  <c r="Q530" i="2"/>
  <c r="Q529" i="2"/>
  <c r="Q528" i="2"/>
  <c r="Q527" i="2"/>
  <c r="Q526" i="2"/>
  <c r="Q525" i="2"/>
  <c r="Q524" i="2"/>
  <c r="Q523" i="2"/>
  <c r="Q522" i="2"/>
  <c r="Q521" i="2"/>
  <c r="Q520" i="2"/>
  <c r="Q519" i="2"/>
  <c r="Q518" i="2"/>
  <c r="Q517" i="2"/>
  <c r="Q516" i="2"/>
  <c r="Q515" i="2"/>
  <c r="Q514" i="2"/>
  <c r="Q513" i="2"/>
  <c r="Q512" i="2"/>
  <c r="Q511" i="2"/>
  <c r="Q510" i="2"/>
  <c r="Q509" i="2"/>
  <c r="Q508" i="2"/>
  <c r="Q507" i="2"/>
  <c r="Q506" i="2"/>
  <c r="Q505" i="2"/>
  <c r="Q504" i="2"/>
  <c r="Q503" i="2"/>
  <c r="Q502" i="2"/>
  <c r="Q501" i="2"/>
  <c r="Q500" i="2"/>
  <c r="Q499" i="2"/>
  <c r="Q498" i="2"/>
  <c r="Q497" i="2"/>
  <c r="Q496" i="2"/>
  <c r="Q495" i="2"/>
  <c r="Q494" i="2"/>
  <c r="Q493" i="2"/>
  <c r="Q492" i="2"/>
  <c r="Q491" i="2"/>
  <c r="Q490" i="2"/>
  <c r="Q489" i="2"/>
  <c r="Q488" i="2"/>
  <c r="Q487" i="2"/>
  <c r="Q486" i="2"/>
  <c r="Q485" i="2"/>
  <c r="Q484" i="2"/>
  <c r="Q483" i="2"/>
  <c r="Q482" i="2"/>
  <c r="Q481" i="2"/>
  <c r="Q480" i="2"/>
  <c r="Q479" i="2"/>
  <c r="Q478" i="2"/>
  <c r="Q477" i="2"/>
  <c r="Q476" i="2"/>
  <c r="Q475" i="2"/>
  <c r="Q474" i="2"/>
  <c r="Q473" i="2"/>
  <c r="Q472" i="2"/>
  <c r="Q471" i="2"/>
  <c r="Q470" i="2"/>
  <c r="Q469" i="2"/>
  <c r="Q468" i="2"/>
  <c r="Q467" i="2"/>
  <c r="Q466" i="2"/>
  <c r="Q465" i="2"/>
  <c r="Q464" i="2"/>
  <c r="Q463" i="2"/>
  <c r="Q462" i="2"/>
  <c r="Q461" i="2"/>
  <c r="Q460" i="2"/>
  <c r="Q459" i="2"/>
  <c r="Q458" i="2"/>
  <c r="Q457" i="2"/>
  <c r="Q456" i="2"/>
  <c r="Q455" i="2"/>
  <c r="Q454" i="2"/>
  <c r="Q453" i="2"/>
  <c r="Q452" i="2"/>
  <c r="Q451" i="2"/>
  <c r="Q450" i="2"/>
  <c r="Q449" i="2"/>
  <c r="Q448" i="2"/>
  <c r="Q447" i="2"/>
  <c r="Q446" i="2"/>
  <c r="Q445" i="2"/>
  <c r="Q444" i="2"/>
  <c r="Q443" i="2"/>
  <c r="Q442" i="2"/>
  <c r="Q441" i="2"/>
  <c r="Q440" i="2"/>
  <c r="Q439" i="2"/>
  <c r="Q438" i="2"/>
  <c r="Q437" i="2"/>
  <c r="Q436" i="2"/>
  <c r="Q435" i="2"/>
  <c r="Q434" i="2"/>
  <c r="Q433" i="2"/>
  <c r="Q432" i="2"/>
  <c r="Q431" i="2"/>
  <c r="Q430" i="2"/>
  <c r="Q429" i="2"/>
  <c r="Q428" i="2"/>
  <c r="Q427" i="2"/>
  <c r="Q426" i="2"/>
  <c r="Q425" i="2"/>
  <c r="Q424" i="2"/>
  <c r="Q423" i="2"/>
  <c r="Q422" i="2"/>
  <c r="Q421" i="2"/>
  <c r="Q420" i="2"/>
  <c r="Q419" i="2"/>
  <c r="Q418" i="2"/>
  <c r="Q417" i="2"/>
  <c r="Q416" i="2"/>
  <c r="Q415" i="2"/>
  <c r="Q414" i="2"/>
  <c r="Q413" i="2"/>
  <c r="Q412" i="2"/>
  <c r="Q411" i="2"/>
  <c r="Q410" i="2"/>
  <c r="Q409" i="2"/>
  <c r="Q408" i="2"/>
  <c r="Q407" i="2"/>
  <c r="Q406" i="2"/>
  <c r="Q405" i="2"/>
  <c r="Q404" i="2"/>
  <c r="Q403" i="2"/>
  <c r="Q402" i="2"/>
  <c r="Q401" i="2"/>
  <c r="Q400" i="2"/>
  <c r="Q399" i="2"/>
  <c r="Q398" i="2"/>
  <c r="Q397" i="2"/>
  <c r="Q396" i="2"/>
  <c r="Q395" i="2"/>
  <c r="Q394" i="2"/>
  <c r="Q393" i="2"/>
  <c r="Q392" i="2"/>
  <c r="Q391" i="2"/>
  <c r="Q390" i="2"/>
  <c r="Q389" i="2"/>
  <c r="Q388" i="2"/>
  <c r="Q387" i="2"/>
  <c r="Q386" i="2"/>
  <c r="Q385" i="2"/>
  <c r="Q384" i="2"/>
  <c r="Q383" i="2"/>
  <c r="Q382" i="2"/>
  <c r="Q381" i="2"/>
  <c r="Q380" i="2"/>
  <c r="Q379" i="2"/>
  <c r="Q374" i="2"/>
  <c r="Q373" i="2"/>
  <c r="Q372" i="2"/>
  <c r="Q371" i="2"/>
  <c r="Q370" i="2"/>
  <c r="Q369" i="2"/>
  <c r="Q368" i="2"/>
  <c r="Q367" i="2"/>
  <c r="Q366" i="2"/>
  <c r="Q365" i="2"/>
  <c r="Q364" i="2"/>
  <c r="Q363" i="2"/>
  <c r="Q362" i="2"/>
  <c r="Q361" i="2"/>
  <c r="Q360" i="2"/>
  <c r="Q359" i="2"/>
  <c r="Q358" i="2"/>
  <c r="Q357" i="2"/>
  <c r="Q356" i="2"/>
  <c r="Q355" i="2"/>
  <c r="Q354" i="2"/>
  <c r="Q353" i="2"/>
  <c r="Q352" i="2"/>
  <c r="Q351" i="2"/>
  <c r="Q350" i="2"/>
  <c r="Q349" i="2"/>
  <c r="Q348" i="2"/>
  <c r="Q347" i="2"/>
  <c r="Q346" i="2"/>
  <c r="Q345" i="2"/>
  <c r="Q344" i="2"/>
  <c r="Q343" i="2"/>
  <c r="Q342" i="2"/>
  <c r="Q341" i="2"/>
  <c r="Q340" i="2"/>
  <c r="Q339" i="2"/>
  <c r="Q338" i="2"/>
  <c r="Q337" i="2"/>
  <c r="Q336" i="2"/>
  <c r="Q335" i="2"/>
  <c r="Q334" i="2"/>
  <c r="Q333" i="2"/>
  <c r="Q332" i="2"/>
  <c r="Q331" i="2"/>
  <c r="Q330" i="2"/>
  <c r="Q329" i="2"/>
  <c r="Q328" i="2"/>
  <c r="Q327" i="2"/>
  <c r="Q326" i="2"/>
  <c r="Q325" i="2"/>
  <c r="Q324" i="2"/>
  <c r="Q323" i="2"/>
  <c r="Q322" i="2"/>
  <c r="Q321" i="2"/>
  <c r="Q320" i="2"/>
  <c r="Q319" i="2"/>
  <c r="Q318" i="2"/>
  <c r="Q317" i="2"/>
  <c r="Q316" i="2"/>
  <c r="Q315" i="2"/>
  <c r="Q314" i="2"/>
  <c r="Q313" i="2"/>
  <c r="Q312" i="2"/>
  <c r="Q311" i="2"/>
  <c r="Q310" i="2"/>
  <c r="Q309" i="2"/>
  <c r="Q308" i="2"/>
  <c r="Q307" i="2"/>
  <c r="Q306" i="2"/>
  <c r="Q305" i="2"/>
  <c r="Q304" i="2"/>
  <c r="Q303" i="2"/>
  <c r="Q302" i="2"/>
  <c r="Q301" i="2"/>
  <c r="Q300" i="2"/>
  <c r="Q299" i="2"/>
  <c r="Q298" i="2"/>
  <c r="Q297" i="2"/>
  <c r="Q296" i="2"/>
  <c r="Q295" i="2"/>
  <c r="Q294" i="2"/>
  <c r="Q293" i="2"/>
  <c r="Q292" i="2"/>
  <c r="Q291" i="2"/>
  <c r="Q290" i="2"/>
  <c r="Q289" i="2"/>
  <c r="Q288" i="2"/>
  <c r="Q287" i="2"/>
  <c r="Q286" i="2"/>
  <c r="Q285" i="2"/>
  <c r="Q284" i="2"/>
  <c r="Q283" i="2"/>
  <c r="Q277" i="2"/>
  <c r="Q276" i="2"/>
  <c r="Q275" i="2"/>
  <c r="Q274" i="2"/>
  <c r="Q273" i="2"/>
  <c r="Q272" i="2"/>
  <c r="Q271" i="2"/>
  <c r="Q270" i="2"/>
  <c r="Q269" i="2"/>
  <c r="Q268" i="2"/>
  <c r="Q267" i="2"/>
  <c r="Q266" i="2"/>
  <c r="Q265" i="2"/>
  <c r="Q264" i="2"/>
  <c r="Q263" i="2"/>
  <c r="Q262" i="2"/>
  <c r="Q261" i="2"/>
  <c r="Q260" i="2"/>
  <c r="Q259" i="2"/>
  <c r="Q258" i="2"/>
  <c r="Q257" i="2"/>
  <c r="Q256" i="2"/>
  <c r="Q255" i="2"/>
  <c r="Q254" i="2"/>
  <c r="Q253" i="2"/>
  <c r="Q252" i="2"/>
  <c r="Q251" i="2"/>
  <c r="Q250" i="2"/>
  <c r="Q249" i="2"/>
  <c r="Q248" i="2"/>
  <c r="Q247" i="2"/>
  <c r="Q246" i="2"/>
  <c r="Q245" i="2"/>
  <c r="Q244" i="2"/>
  <c r="Q243" i="2"/>
  <c r="Q242" i="2"/>
  <c r="Q241" i="2"/>
  <c r="Q240" i="2"/>
  <c r="Q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Q226" i="2"/>
  <c r="Q225" i="2"/>
  <c r="Q224" i="2"/>
  <c r="Q223" i="2"/>
  <c r="Q222" i="2"/>
  <c r="Q221" i="2"/>
  <c r="Q220" i="2"/>
  <c r="Q219" i="2"/>
  <c r="Q218" i="2"/>
  <c r="Q217" i="2"/>
  <c r="Q216" i="2"/>
  <c r="Q215" i="2"/>
  <c r="Q214" i="2"/>
  <c r="Q213" i="2"/>
  <c r="Q212" i="2"/>
  <c r="Q211" i="2"/>
  <c r="Q210" i="2"/>
  <c r="Q209" i="2"/>
  <c r="Q208" i="2"/>
  <c r="Q207" i="2"/>
  <c r="Q206" i="2"/>
  <c r="Q205" i="2"/>
  <c r="Q204" i="2"/>
  <c r="Q203" i="2"/>
  <c r="Q202" i="2"/>
  <c r="Q201" i="2"/>
  <c r="Q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Q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CU47" i="8"/>
  <c r="CT47" i="8"/>
  <c r="CS47" i="8"/>
  <c r="CR47" i="8"/>
  <c r="CQ47" i="8"/>
  <c r="CP47" i="8"/>
  <c r="CO47" i="8"/>
  <c r="CN47" i="8"/>
  <c r="CM47" i="8"/>
  <c r="CL47" i="8"/>
  <c r="CK47" i="8"/>
  <c r="CJ47" i="8"/>
  <c r="CI47" i="8"/>
  <c r="CH47" i="8"/>
  <c r="CG47" i="8"/>
  <c r="CF47" i="8"/>
  <c r="CE47" i="8"/>
  <c r="CD47" i="8"/>
  <c r="CC47" i="8"/>
  <c r="CB47" i="8"/>
  <c r="CA47" i="8"/>
  <c r="BZ47" i="8"/>
  <c r="BY47" i="8"/>
  <c r="BX47" i="8"/>
  <c r="BW47" i="8"/>
  <c r="BV47" i="8"/>
  <c r="BU47" i="8"/>
  <c r="BT47" i="8"/>
  <c r="BS47" i="8"/>
  <c r="BR47" i="8"/>
  <c r="BQ47" i="8"/>
  <c r="BP47" i="8"/>
  <c r="BO47" i="8"/>
  <c r="BN47" i="8"/>
  <c r="BM47" i="8"/>
  <c r="BL47" i="8"/>
  <c r="BK47" i="8"/>
  <c r="BJ47" i="8"/>
  <c r="BI47" i="8"/>
  <c r="BH47" i="8"/>
  <c r="BG47" i="8"/>
  <c r="BF47" i="8"/>
  <c r="BE47" i="8"/>
  <c r="BD47" i="8"/>
  <c r="BC47" i="8"/>
  <c r="BB47" i="8"/>
  <c r="BA47" i="8"/>
  <c r="AZ47" i="8"/>
  <c r="AY47" i="8"/>
  <c r="AX47" i="8"/>
  <c r="AW47" i="8"/>
  <c r="AV47" i="8"/>
  <c r="AU47" i="8"/>
  <c r="AT47" i="8"/>
  <c r="AS47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O47" i="8"/>
  <c r="N47" i="8"/>
  <c r="M47" i="8"/>
  <c r="L47" i="8"/>
  <c r="K47" i="8"/>
  <c r="J47" i="8"/>
  <c r="I47" i="8"/>
  <c r="H47" i="8"/>
  <c r="G47" i="8"/>
  <c r="F47" i="8"/>
  <c r="E47" i="8"/>
  <c r="D47" i="8"/>
  <c r="CU46" i="8"/>
  <c r="CT46" i="8"/>
  <c r="CS46" i="8"/>
  <c r="CR46" i="8"/>
  <c r="CQ46" i="8"/>
  <c r="CP46" i="8"/>
  <c r="CO46" i="8"/>
  <c r="CN46" i="8"/>
  <c r="CM46" i="8"/>
  <c r="CL46" i="8"/>
  <c r="CK46" i="8"/>
  <c r="CJ46" i="8"/>
  <c r="CI46" i="8"/>
  <c r="CH46" i="8"/>
  <c r="CG46" i="8"/>
  <c r="CF46" i="8"/>
  <c r="CE46" i="8"/>
  <c r="CD46" i="8"/>
  <c r="CC46" i="8"/>
  <c r="CB46" i="8"/>
  <c r="CA46" i="8"/>
  <c r="BZ46" i="8"/>
  <c r="BY46" i="8"/>
  <c r="BX46" i="8"/>
  <c r="BW46" i="8"/>
  <c r="BV46" i="8"/>
  <c r="BU46" i="8"/>
  <c r="BT46" i="8"/>
  <c r="BS46" i="8"/>
  <c r="BR46" i="8"/>
  <c r="BQ46" i="8"/>
  <c r="BP46" i="8"/>
  <c r="BO46" i="8"/>
  <c r="BN46" i="8"/>
  <c r="BM46" i="8"/>
  <c r="BL46" i="8"/>
  <c r="BK46" i="8"/>
  <c r="BJ46" i="8"/>
  <c r="BI46" i="8"/>
  <c r="BH46" i="8"/>
  <c r="BG46" i="8"/>
  <c r="BF46" i="8"/>
  <c r="BE46" i="8"/>
  <c r="BD46" i="8"/>
  <c r="BC46" i="8"/>
  <c r="BB46" i="8"/>
  <c r="BA46" i="8"/>
  <c r="AZ46" i="8"/>
  <c r="AY46" i="8"/>
  <c r="AX46" i="8"/>
  <c r="AW46" i="8"/>
  <c r="AV46" i="8"/>
  <c r="AU46" i="8"/>
  <c r="AT46" i="8"/>
  <c r="AS46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CU45" i="8"/>
  <c r="CT45" i="8"/>
  <c r="CS45" i="8"/>
  <c r="CR45" i="8"/>
  <c r="CQ45" i="8"/>
  <c r="CP45" i="8"/>
  <c r="CO45" i="8"/>
  <c r="CN45" i="8"/>
  <c r="CM45" i="8"/>
  <c r="CL45" i="8"/>
  <c r="CK45" i="8"/>
  <c r="CJ45" i="8"/>
  <c r="CI45" i="8"/>
  <c r="CH45" i="8"/>
  <c r="CG45" i="8"/>
  <c r="CF45" i="8"/>
  <c r="CE45" i="8"/>
  <c r="CD45" i="8"/>
  <c r="CC45" i="8"/>
  <c r="CB45" i="8"/>
  <c r="CA45" i="8"/>
  <c r="BZ45" i="8"/>
  <c r="BY45" i="8"/>
  <c r="BX45" i="8"/>
  <c r="BW45" i="8"/>
  <c r="BV45" i="8"/>
  <c r="BU45" i="8"/>
  <c r="BT45" i="8"/>
  <c r="BS45" i="8"/>
  <c r="BR45" i="8"/>
  <c r="BQ45" i="8"/>
  <c r="BP45" i="8"/>
  <c r="BO45" i="8"/>
  <c r="BN45" i="8"/>
  <c r="BM45" i="8"/>
  <c r="BL45" i="8"/>
  <c r="BK45" i="8"/>
  <c r="BJ45" i="8"/>
  <c r="BI45" i="8"/>
  <c r="BH45" i="8"/>
  <c r="BG45" i="8"/>
  <c r="BF45" i="8"/>
  <c r="BE45" i="8"/>
  <c r="BD45" i="8"/>
  <c r="BC45" i="8"/>
  <c r="BB45" i="8"/>
  <c r="BA45" i="8"/>
  <c r="AZ45" i="8"/>
  <c r="AY45" i="8"/>
  <c r="AX45" i="8"/>
  <c r="AW45" i="8"/>
  <c r="AV45" i="8"/>
  <c r="AU45" i="8"/>
  <c r="AT45" i="8"/>
  <c r="AS45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CU24" i="8"/>
  <c r="CT24" i="8"/>
  <c r="CS24" i="8"/>
  <c r="CR24" i="8"/>
  <c r="CQ24" i="8"/>
  <c r="CP24" i="8"/>
  <c r="CO24" i="8"/>
  <c r="CN24" i="8"/>
  <c r="CM24" i="8"/>
  <c r="CL24" i="8"/>
  <c r="CK24" i="8"/>
  <c r="CJ24" i="8"/>
  <c r="CI24" i="8"/>
  <c r="CH24" i="8"/>
  <c r="CG24" i="8"/>
  <c r="CF24" i="8"/>
  <c r="CE24" i="8"/>
  <c r="CD24" i="8"/>
  <c r="CC24" i="8"/>
  <c r="CB24" i="8"/>
  <c r="CA24" i="8"/>
  <c r="BZ24" i="8"/>
  <c r="BY24" i="8"/>
  <c r="BX24" i="8"/>
  <c r="BW24" i="8"/>
  <c r="BV24" i="8"/>
  <c r="BU24" i="8"/>
  <c r="BT24" i="8"/>
  <c r="BS24" i="8"/>
  <c r="BR24" i="8"/>
  <c r="BQ24" i="8"/>
  <c r="BP24" i="8"/>
  <c r="BO24" i="8"/>
  <c r="BN24" i="8"/>
  <c r="BM24" i="8"/>
  <c r="BL24" i="8"/>
  <c r="BK24" i="8"/>
  <c r="BJ24" i="8"/>
  <c r="BI24" i="8"/>
  <c r="BH24" i="8"/>
  <c r="BG24" i="8"/>
  <c r="BF24" i="8"/>
  <c r="BE24" i="8"/>
  <c r="BD24" i="8"/>
  <c r="BC24" i="8"/>
  <c r="BB24" i="8"/>
  <c r="BA24" i="8"/>
  <c r="AZ24" i="8"/>
  <c r="AY24" i="8"/>
  <c r="AX24" i="8"/>
  <c r="AW24" i="8"/>
  <c r="AV24" i="8"/>
  <c r="AU24" i="8"/>
  <c r="AT24" i="8"/>
  <c r="AS24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BE23" i="8"/>
  <c r="V23" i="8"/>
</calcChain>
</file>

<file path=xl/sharedStrings.xml><?xml version="1.0" encoding="utf-8"?>
<sst xmlns="http://schemas.openxmlformats.org/spreadsheetml/2006/main" count="7197" uniqueCount="1873">
  <si>
    <t>Sheets in this file are named CH# for the chapter number, and S# for supplementary table number.</t>
  </si>
  <si>
    <t>A list of tabled and brief descriptions is below:</t>
  </si>
  <si>
    <t>CH2-S1</t>
  </si>
  <si>
    <t>CH2-S2</t>
  </si>
  <si>
    <t>CH2-S3</t>
  </si>
  <si>
    <t>CH2-S4</t>
  </si>
  <si>
    <t>bulk-rock composition data from mafic complexes in the eastern SNB, collected via XRF</t>
  </si>
  <si>
    <t>Mineral analyses and calculated melt Mg#s</t>
  </si>
  <si>
    <t>CH3-S1</t>
  </si>
  <si>
    <t>Al</t>
  </si>
  <si>
    <t>P</t>
  </si>
  <si>
    <t>Sc</t>
  </si>
  <si>
    <t>Ti</t>
  </si>
  <si>
    <t>Y</t>
  </si>
  <si>
    <t>Nb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</si>
  <si>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</si>
  <si>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</si>
  <si>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</si>
  <si>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</si>
  <si>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</si>
  <si>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</si>
  <si>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</si>
  <si>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</si>
  <si>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</si>
  <si>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</si>
  <si>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</si>
  <si>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</si>
  <si>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</si>
  <si>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</si>
  <si>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</si>
  <si>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</si>
  <si>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Th</t>
  </si>
  <si>
    <t>U</t>
  </si>
  <si>
    <t>Keough</t>
  </si>
  <si>
    <t>SNB-18-53</t>
  </si>
  <si>
    <t>Cargyle Meadows</t>
  </si>
  <si>
    <t>SNB-19-14</t>
  </si>
  <si>
    <t>Tamarack Lakes</t>
  </si>
  <si>
    <t>SNB-18-13</t>
  </si>
  <si>
    <t>Green Lake</t>
  </si>
  <si>
    <t>SNB-19-43</t>
  </si>
  <si>
    <t>Casa Diablo</t>
  </si>
  <si>
    <t>SNB-19-8</t>
  </si>
  <si>
    <t>SNB-19-16</t>
  </si>
  <si>
    <t>SNB-18-CB4</t>
  </si>
  <si>
    <t>Bishop Creek</t>
  </si>
  <si>
    <t>SNB-18-23</t>
  </si>
  <si>
    <t>SNB-19-34</t>
  </si>
  <si>
    <t>McMurray Meadows</t>
  </si>
  <si>
    <t>SNB-19-64</t>
  </si>
  <si>
    <t>SNB-19-23</t>
  </si>
  <si>
    <t>SNB-19-52</t>
  </si>
  <si>
    <t>Pine Creek</t>
  </si>
  <si>
    <t>SNB-19-60</t>
  </si>
  <si>
    <t>Spook Pluton, granite</t>
  </si>
  <si>
    <t>Isotope Ratios</t>
  </si>
  <si>
    <t>Apparent Ages (Ma)</t>
  </si>
  <si>
    <t xml:space="preserve">Best Age </t>
  </si>
  <si>
    <t>Trace Element Concentrations (ppm)</t>
  </si>
  <si>
    <t>Analysis</t>
  </si>
  <si>
    <t>U (ppm)</t>
  </si>
  <si>
    <t>206Pb/ 204Pb</t>
  </si>
  <si>
    <t>U/Th</t>
  </si>
  <si>
    <t>206Pb/ 207Pb</t>
  </si>
  <si>
    <t>± (%)</t>
  </si>
  <si>
    <t>207Pb/ 235U</t>
  </si>
  <si>
    <t>206Pb/ 238U</t>
  </si>
  <si>
    <t>±</t>
  </si>
  <si>
    <t>Best Age (Ma)</t>
  </si>
  <si>
    <t>± (Ma)</t>
  </si>
  <si>
    <t>ex?</t>
  </si>
  <si>
    <t>SNB-19-24 Spot 2</t>
  </si>
  <si>
    <t>x</t>
  </si>
  <si>
    <t>SNB-19-24 Spot 8</t>
  </si>
  <si>
    <t>SNB-19-24 Spot 22</t>
  </si>
  <si>
    <t>SNB-19-24 Spot 13</t>
  </si>
  <si>
    <t>SNB-19-24 Spot 15</t>
  </si>
  <si>
    <t>SNB-19-24 Spot 21</t>
  </si>
  <si>
    <t>SNB-19-24 Spot 19</t>
  </si>
  <si>
    <t>SNB-19-24 Spot 14</t>
  </si>
  <si>
    <t>SNB-19-24 Spot 12</t>
  </si>
  <si>
    <t>SNB-19-24 Spot 1</t>
  </si>
  <si>
    <t>SNB-19-24 Spot 30</t>
  </si>
  <si>
    <t>SNB-19-24 Spot 3</t>
  </si>
  <si>
    <t>SNB-19-24 Spot 27</t>
  </si>
  <si>
    <t>SNB-19-24 Spot 6</t>
  </si>
  <si>
    <t>SNB-19-24 Spot 24</t>
  </si>
  <si>
    <t>SNB-19-24 Spot 23</t>
  </si>
  <si>
    <t>SNB-19-24 Spot 25</t>
  </si>
  <si>
    <t>SNB-19-24 Spot 28</t>
  </si>
  <si>
    <t>SNB-19-24 Spot 7</t>
  </si>
  <si>
    <t>SNB-19-24 Spot 17</t>
  </si>
  <si>
    <t>SNB-19-24 Spot 26</t>
  </si>
  <si>
    <t>SNB-19-24 Spot 5</t>
  </si>
  <si>
    <t>SNB-19-24 Spot 9</t>
  </si>
  <si>
    <t>SNB-19-24 Spot 18</t>
  </si>
  <si>
    <t>SNB-19-24 Spot 16</t>
  </si>
  <si>
    <t>SNB-19-24 Spot 20</t>
  </si>
  <si>
    <t>SNB-19-24 Spot 10</t>
  </si>
  <si>
    <t>SNB-19-24 Spot 4</t>
  </si>
  <si>
    <t>SNB-19-24 Spot 11</t>
  </si>
  <si>
    <t>Tungsten Hills qmz at Mt. Tom</t>
  </si>
  <si>
    <t>SNB-19-21 Spot 88</t>
  </si>
  <si>
    <t>SNB-19-21 Spot 73</t>
  </si>
  <si>
    <t>SNB-19-21 Spot 72</t>
  </si>
  <si>
    <t>SNB-19-21 Spot 71</t>
  </si>
  <si>
    <t>SNB-19-21 Spot 90</t>
  </si>
  <si>
    <t>SNB-19-21 Spot 82</t>
  </si>
  <si>
    <t>SNB-19-21 Spot 85</t>
  </si>
  <si>
    <t>SNB-19-21 Spot 78</t>
  </si>
  <si>
    <t>SNB-19-21 Spot 84</t>
  </si>
  <si>
    <t>SNB-19-21 Spot 81</t>
  </si>
  <si>
    <t>SNB-19-21 Spot 75</t>
  </si>
  <si>
    <t>SNB-19-21 Spot 86</t>
  </si>
  <si>
    <t>SNB-19-21 Spot 89</t>
  </si>
  <si>
    <t>SNB-19-21 Spot 76</t>
  </si>
  <si>
    <t>SNB-19-21.17</t>
  </si>
  <si>
    <t>SNB-19-21.2</t>
  </si>
  <si>
    <t>SNB-19-21 Spot 83</t>
  </si>
  <si>
    <t>SNB-19-21 Spot 77</t>
  </si>
  <si>
    <t>SNB-19-21 Spot 79</t>
  </si>
  <si>
    <t>SNB-19-21 Spot 87</t>
  </si>
  <si>
    <t>SNB-19-21 Spot 80</t>
  </si>
  <si>
    <t>Mule Lake Pluton, granodiorite</t>
  </si>
  <si>
    <t>SNB-17-4 Spot 120</t>
  </si>
  <si>
    <t>SNB-17-4 Spot 121</t>
  </si>
  <si>
    <t>SNB-17-4 Spot 110</t>
  </si>
  <si>
    <t>SNB-17-4 Spot 115</t>
  </si>
  <si>
    <t>SNB-17-4.12</t>
  </si>
  <si>
    <t>SNB-17-4.10</t>
  </si>
  <si>
    <t>SNB-17-4 Spot 123</t>
  </si>
  <si>
    <t>SNB-17-4.20</t>
  </si>
  <si>
    <t>SNB-17-4 Spot 108</t>
  </si>
  <si>
    <t>SNB-17-4 Spot 118</t>
  </si>
  <si>
    <t>SNB-17-4.8</t>
  </si>
  <si>
    <t>SNB-17-4.5</t>
  </si>
  <si>
    <t>SNB-17-4 Spot 125</t>
  </si>
  <si>
    <t>SNB-17-4 Spot 126</t>
  </si>
  <si>
    <t>SNB-17-4.9</t>
  </si>
  <si>
    <t>SNB-17-4 Spot 117</t>
  </si>
  <si>
    <t>SNB-17-4 Spot 107</t>
  </si>
  <si>
    <t>SNB-17-4 Spot 122</t>
  </si>
  <si>
    <t>SNB-17-4.1</t>
  </si>
  <si>
    <t>SNB-17-4 Spot 116</t>
  </si>
  <si>
    <t>SNB-17-4 Spot 106</t>
  </si>
  <si>
    <t>SNB-17-4.4</t>
  </si>
  <si>
    <t>SNB-17-4 Spot 127</t>
  </si>
  <si>
    <t>SNB-17-4 Spot 114</t>
  </si>
  <si>
    <t>SNB-17-4.6</t>
  </si>
  <si>
    <t>SNB-17-4.19</t>
  </si>
  <si>
    <t>SNB-17-4.21</t>
  </si>
  <si>
    <t>SNB-17-4 Spot 109</t>
  </si>
  <si>
    <t>SNB-17-4.13</t>
  </si>
  <si>
    <t>SNB-17-4.17</t>
  </si>
  <si>
    <t>SNB-17-4 Spot 111</t>
  </si>
  <si>
    <t>SNB-17-4 Spot 128</t>
  </si>
  <si>
    <t>SNB-17-4 Spot 112</t>
  </si>
  <si>
    <t>Tungsten Hills qmz at Shannon Canyon</t>
  </si>
  <si>
    <t>SNB-19-54 spot 3</t>
  </si>
  <si>
    <t>SNB-19-54 spot 8</t>
  </si>
  <si>
    <t>SNB-19-54 spot 1</t>
  </si>
  <si>
    <t>SNB-19-54 spot 4</t>
  </si>
  <si>
    <t>SNB-19-54.33</t>
  </si>
  <si>
    <t>SNB-19-54.27</t>
  </si>
  <si>
    <t>SNB-19-54.20</t>
  </si>
  <si>
    <t>SNB-19-54 spot 6</t>
  </si>
  <si>
    <t>SNB-19-54 spot 2</t>
  </si>
  <si>
    <t>SNB-19-54 spot 9</t>
  </si>
  <si>
    <t>SNB-19-54.30</t>
  </si>
  <si>
    <t>SNB-19-54.26</t>
  </si>
  <si>
    <t>SNB-19-54.5</t>
  </si>
  <si>
    <t>SNB-19-54 spot 7</t>
  </si>
  <si>
    <t>SNB-19-54.17</t>
  </si>
  <si>
    <t>SNB-19-54 spot 5</t>
  </si>
  <si>
    <t>SNB-19-54.12</t>
  </si>
  <si>
    <t>SNB-19-54.2</t>
  </si>
  <si>
    <t>SNB-19-54.4</t>
  </si>
  <si>
    <t>SNB-19-54.11</t>
  </si>
  <si>
    <t>SNB-19-54.14</t>
  </si>
  <si>
    <t>SNB-19-54.6</t>
  </si>
  <si>
    <t>SNB-19-54.15</t>
  </si>
  <si>
    <t>Leukogranite of Rawson Creek at Keough</t>
  </si>
  <si>
    <t>SNB-18-52 Spot 123</t>
  </si>
  <si>
    <t>SNB-18-52 Spot 113</t>
  </si>
  <si>
    <t>SNB-18-52 Spot 106</t>
  </si>
  <si>
    <t>SNB-18-52 Spot 133</t>
  </si>
  <si>
    <t>SNB-18-52.6</t>
  </si>
  <si>
    <t>SNB-18-52 Spot 136</t>
  </si>
  <si>
    <t>SNB-18-52 Spot 138</t>
  </si>
  <si>
    <t>SNB-18-52 Spot 128</t>
  </si>
  <si>
    <t>SNB-18-52 Spot 112</t>
  </si>
  <si>
    <t>SNB-18-52 Spot 132</t>
  </si>
  <si>
    <t>SNB-18-52 Spot 122</t>
  </si>
  <si>
    <t>SNB-18-52 Spot 116</t>
  </si>
  <si>
    <t>NA</t>
  </si>
  <si>
    <t>SNB-18-52 Spot 139</t>
  </si>
  <si>
    <t>SNB-18-52 Spot 119</t>
  </si>
  <si>
    <t>SNB-18-52.7</t>
  </si>
  <si>
    <t>SNB-18-52 Spot 110</t>
  </si>
  <si>
    <t>SNB-18-52 Spot 140</t>
  </si>
  <si>
    <t>SNB-18-52 Spot 120</t>
  </si>
  <si>
    <t>SNB-18-52 Spot 129</t>
  </si>
  <si>
    <t>SNB-18-52 Spot 114</t>
  </si>
  <si>
    <t>SNB-18-52 Spot 131</t>
  </si>
  <si>
    <t>SNB-18-52.11</t>
  </si>
  <si>
    <t>SNB-18-52 Spot 134</t>
  </si>
  <si>
    <t>SNB-18-52 Spot 126</t>
  </si>
  <si>
    <t>SNB-18-52 Spot 121</t>
  </si>
  <si>
    <t>SNB-18-52 Spot 127</t>
  </si>
  <si>
    <t>SNB-18-52 Spot 135</t>
  </si>
  <si>
    <t>SNB-18-52 Spot 115</t>
  </si>
  <si>
    <t>SNB-18-52.2</t>
  </si>
  <si>
    <t>SNB-18-52.10</t>
  </si>
  <si>
    <t>SNB-18-52.5</t>
  </si>
  <si>
    <t>Tungsten Hills qmz at Bishop Creek</t>
  </si>
  <si>
    <t>SNB-18-45.23</t>
  </si>
  <si>
    <t>SNB-18-45.24</t>
  </si>
  <si>
    <t>SNB-18-45.8</t>
  </si>
  <si>
    <t>SNB-18-45.25</t>
  </si>
  <si>
    <t>SNB-18-45.2</t>
  </si>
  <si>
    <t>SNB-18-45.7</t>
  </si>
  <si>
    <t>SNB-18-45.5</t>
  </si>
  <si>
    <t>SNB-18-45.1</t>
  </si>
  <si>
    <t>SNB-18-45.6</t>
  </si>
  <si>
    <t>SNB-18-45.20</t>
  </si>
  <si>
    <t>SNB-18-45.17</t>
  </si>
  <si>
    <t>SNB-18-45.21</t>
  </si>
  <si>
    <t>SNB-18-45.11</t>
  </si>
  <si>
    <t>SNB-18-45.12</t>
  </si>
  <si>
    <t>SNB-18-45.19</t>
  </si>
  <si>
    <t>SNB-18-45.3</t>
  </si>
  <si>
    <t>SNB-18-45.4</t>
  </si>
  <si>
    <t>SNB-18-45.29</t>
  </si>
  <si>
    <t>SNB-18-45.10</t>
  </si>
  <si>
    <t>SNB-18-45.13</t>
  </si>
  <si>
    <t>SNB-18-45.9</t>
  </si>
  <si>
    <t>SNB-18-45.27</t>
  </si>
  <si>
    <t>Granodiorite of McMurray Meadows</t>
  </si>
  <si>
    <t>SNB-19-63.4</t>
  </si>
  <si>
    <t>SNB-19-63.13</t>
  </si>
  <si>
    <t>SNB-19-63.9</t>
  </si>
  <si>
    <t>SNB-19-63.15</t>
  </si>
  <si>
    <t>SNB-19-63.10</t>
  </si>
  <si>
    <t>SNB-19-63.12</t>
  </si>
  <si>
    <t>"Cathedreal Peak alaskite" at Shannon Canyon</t>
  </si>
  <si>
    <t>SNB-19-56.17</t>
  </si>
  <si>
    <t>SNB-19-56.13</t>
  </si>
  <si>
    <t>SNB-19-56.4</t>
  </si>
  <si>
    <t>SNB-19-56.18</t>
  </si>
  <si>
    <t>SNB-19-56.29</t>
  </si>
  <si>
    <t>SNB-19-56.19</t>
  </si>
  <si>
    <t>SNB-19-56.7</t>
  </si>
  <si>
    <t>SNB-19-56.6</t>
  </si>
  <si>
    <t>SNB-19-56.21</t>
  </si>
  <si>
    <t>SNB-19-56.11</t>
  </si>
  <si>
    <t>SNB-19-56.30</t>
  </si>
  <si>
    <t>SNB-19-56.15</t>
  </si>
  <si>
    <t>SNB-19-56.26</t>
  </si>
  <si>
    <t>SNB-19-56.31</t>
  </si>
  <si>
    <t>SNB-19-56.12</t>
  </si>
  <si>
    <t>SNB-19-56.9</t>
  </si>
  <si>
    <t>SNB-19-56.8</t>
  </si>
  <si>
    <t>SNB-19-56.14</t>
  </si>
  <si>
    <t>SNB-19-56.5</t>
  </si>
  <si>
    <t>SNB-19-56.20</t>
  </si>
  <si>
    <t>SNB-19-56.2</t>
  </si>
  <si>
    <t>SNB-19-56.16</t>
  </si>
  <si>
    <t>SNB-19-56.28</t>
  </si>
  <si>
    <t>SNB-19-56.3</t>
  </si>
  <si>
    <t>SNB-19-56.10</t>
  </si>
  <si>
    <t>SNB-19-56.27</t>
  </si>
  <si>
    <t>SNB-19-56.23</t>
  </si>
  <si>
    <t>SNB-19-56.1</t>
  </si>
  <si>
    <t>SNB-19-56.22</t>
  </si>
  <si>
    <t>Green Lake diorite</t>
  </si>
  <si>
    <t>SNB-19-43 Spot 37</t>
  </si>
  <si>
    <t>SNB-19-43 Spot 56</t>
  </si>
  <si>
    <t>SNB-19-43 Spot 61</t>
  </si>
  <si>
    <t>SNB-19-43 Spot 49</t>
  </si>
  <si>
    <t>SNB-19-43 Spot 40</t>
  </si>
  <si>
    <t>SNB-19-43 Spot 60</t>
  </si>
  <si>
    <t>SNB-19-43 Spot 38</t>
  </si>
  <si>
    <t>SNB-19-43 Spot 54</t>
  </si>
  <si>
    <t>SNB-19-43 Spot 47</t>
  </si>
  <si>
    <t>SNB-19-43 Spot 48</t>
  </si>
  <si>
    <t>SNB-19-43 Spot 53</t>
  </si>
  <si>
    <t>SNB-19-43 Spot 65</t>
  </si>
  <si>
    <t>SNB-19-43 Spot 46</t>
  </si>
  <si>
    <t>SNB-19-43 Spot 43</t>
  </si>
  <si>
    <t>SNB-19-43 Spot 63</t>
  </si>
  <si>
    <t>SNB-19-43 Spot 51</t>
  </si>
  <si>
    <t>SNB-19-43 Spot 58</t>
  </si>
  <si>
    <t>SNB-19-43 Spot 41</t>
  </si>
  <si>
    <t>SNB-19-43 Spot 44</t>
  </si>
  <si>
    <t>SNB-19-43 Spot 62</t>
  </si>
  <si>
    <t>SNB-19-43 Spot 59</t>
  </si>
  <si>
    <t>SNB-19-43.14</t>
  </si>
  <si>
    <t>SNB-19-43 Spot 57</t>
  </si>
  <si>
    <t>SNB-19-43 Spot 50</t>
  </si>
  <si>
    <t>SNB-19-43 Spot 45</t>
  </si>
  <si>
    <t>SNB-19-43 Spot 39</t>
  </si>
  <si>
    <t>SNB-19-43 Spot 36</t>
  </si>
  <si>
    <t>SNB-19-43 Spot 64</t>
  </si>
  <si>
    <t>Bishop Creek gabbro</t>
  </si>
  <si>
    <t>SNB-18-23 Spot 141</t>
  </si>
  <si>
    <t>SNB-18-23 Spot 152</t>
  </si>
  <si>
    <t>SNB-18-23 Spot 165</t>
  </si>
  <si>
    <t>SNB-18-23 Spot 166</t>
  </si>
  <si>
    <t>SNB-18-23 Spot 149</t>
  </si>
  <si>
    <t>SNB-18-23 Spot 155</t>
  </si>
  <si>
    <t>SNB-18-23 Spot 169</t>
  </si>
  <si>
    <t>SNB-18-23 Spot 18</t>
  </si>
  <si>
    <t>SNB-18-23 Spot 10</t>
  </si>
  <si>
    <t>SNB-18-23 Spot 170</t>
  </si>
  <si>
    <t>SNB-18-23 Spot 164</t>
  </si>
  <si>
    <t>SNB-18-23 Spot 9</t>
  </si>
  <si>
    <t>SNB-18-23 Spot 161</t>
  </si>
  <si>
    <t>SNB-18-23 Spot 19</t>
  </si>
  <si>
    <t>SNB-18-23 Spot 163</t>
  </si>
  <si>
    <t>SNB-18-23 Spot 142</t>
  </si>
  <si>
    <t>SNB-18-23 Spot 11</t>
  </si>
  <si>
    <t>SNB-18-23 Spot 168</t>
  </si>
  <si>
    <t>SNB-18-23 Spot 5</t>
  </si>
  <si>
    <t>SNB-18-23 Spot 20</t>
  </si>
  <si>
    <t>SNB-18-23 Spot 162</t>
  </si>
  <si>
    <t>SNB-18-23 Spot 150</t>
  </si>
  <si>
    <t>SNB-18-23 Spot 16</t>
  </si>
  <si>
    <t>SNB-18-23 Spot 157</t>
  </si>
  <si>
    <t>SNB-18-23 Spot 145</t>
  </si>
  <si>
    <t>SNB-18-23 Spot 1</t>
  </si>
  <si>
    <t>SNB-18-23 Spot 14</t>
  </si>
  <si>
    <t>SNB-18-23 Spot 15</t>
  </si>
  <si>
    <t>SNB-18-23 Spot 154</t>
  </si>
  <si>
    <t>SNB-18-23 Spot 6</t>
  </si>
  <si>
    <t>SNB-18-23 Spot 158</t>
  </si>
  <si>
    <t>SNB-18-23 Spot 148</t>
  </si>
  <si>
    <t>SNB-18-23 Spot 153</t>
  </si>
  <si>
    <t>SNB-18-23 Spot 7</t>
  </si>
  <si>
    <t>SNB-18-23 Spot 17</t>
  </si>
  <si>
    <t>SNB-18-23 Spot 167</t>
  </si>
  <si>
    <t>SNB-18-23 Spot 147</t>
  </si>
  <si>
    <t>SNB-18-23 Spot 144</t>
  </si>
  <si>
    <t>SNB-18-23 Spot 4</t>
  </si>
  <si>
    <t>SNB-18-23 Spot 146</t>
  </si>
  <si>
    <t>SNB-18-23 Spot 13</t>
  </si>
  <si>
    <t>SNB-18-23 Spot 3</t>
  </si>
  <si>
    <t>SNB-18-23 Spot 143</t>
  </si>
  <si>
    <t>SNB-18-23 Spot 156</t>
  </si>
  <si>
    <t>SNB-18-23 Spot 2</t>
  </si>
  <si>
    <t>SNB-18-23 Spot 8</t>
  </si>
  <si>
    <t>McMurray Meadows diorite</t>
  </si>
  <si>
    <t>SNB-19-64 Spot 187</t>
  </si>
  <si>
    <t>SNB-19-64 Spot 184</t>
  </si>
  <si>
    <t>SNB-19-64 Spot 76</t>
  </si>
  <si>
    <t>SNB-19-64 Spot 183</t>
  </si>
  <si>
    <t>SNB-19-64 Spot 209</t>
  </si>
  <si>
    <t>SNB-19-64 Spot 186</t>
  </si>
  <si>
    <t>SNB-19-64 Spot 188</t>
  </si>
  <si>
    <t>SNB-19-64 Spot 182</t>
  </si>
  <si>
    <t>SNB-19-64 Spot 83</t>
  </si>
  <si>
    <t>SNB-19-64 Spot 181</t>
  </si>
  <si>
    <t>SNB-19-64 Spot 190</t>
  </si>
  <si>
    <t>SNB-19-64 Spot 78</t>
  </si>
  <si>
    <t>SNB-19-64 Spot 180</t>
  </si>
  <si>
    <t>SNB-19-64 Spot 71</t>
  </si>
  <si>
    <t>SNB-19-64 Spot 177</t>
  </si>
  <si>
    <t>SNB-19-64 Spot 87</t>
  </si>
  <si>
    <t>SNB-19-64 Spot 75</t>
  </si>
  <si>
    <t>SNB-19-64 Spot 82</t>
  </si>
  <si>
    <t>SNB-19-64 Spot 84</t>
  </si>
  <si>
    <t>SNB-19-64 Spot 73</t>
  </si>
  <si>
    <t>SNB-19-64 Spot 79</t>
  </si>
  <si>
    <t>SNB-19-64 Spot 81</t>
  </si>
  <si>
    <t>SNB-19-64 Spot 189</t>
  </si>
  <si>
    <t>SNB-19-64 Spot 88</t>
  </si>
  <si>
    <t>SNB-19-64 Spot 206</t>
  </si>
  <si>
    <t>SNB-19-64 Spot 80</t>
  </si>
  <si>
    <t>SNB-19-64 Spot 185</t>
  </si>
  <si>
    <t>SNB-19-64 Spot 176</t>
  </si>
  <si>
    <t>SNB-19-64 Spot 208</t>
  </si>
  <si>
    <t>SNB-19-64 Spot 77</t>
  </si>
  <si>
    <t>SNB-19-64 Spot 85</t>
  </si>
  <si>
    <t>SNB-19-64 Spot 86</t>
  </si>
  <si>
    <t>SNB-19-64 Spot 72</t>
  </si>
  <si>
    <t>SNB-19-64 Spot 74</t>
  </si>
  <si>
    <t>SNB-19-64 Spot 207</t>
  </si>
  <si>
    <t>Black Canyon diorite</t>
  </si>
  <si>
    <t>SNB-19-23.1r</t>
  </si>
  <si>
    <t>SNB-19-23.8</t>
  </si>
  <si>
    <t>SNB-19-23 Spot 52</t>
  </si>
  <si>
    <t>SNB-19-23 Spot 45</t>
  </si>
  <si>
    <t>SNB-19-23 Spot 50</t>
  </si>
  <si>
    <t>SNB-19-23 Spot 39</t>
  </si>
  <si>
    <t>SNB-19-23 Spot 56</t>
  </si>
  <si>
    <t>SNB-19-23.5</t>
  </si>
  <si>
    <t>SNB-19-23.3</t>
  </si>
  <si>
    <t>SNB-19-23 Spot 41</t>
  </si>
  <si>
    <t>SNB-19-23 Spot 43</t>
  </si>
  <si>
    <t>SNB-19-23 Spot 38</t>
  </si>
  <si>
    <t>SNB-19-23 Spot 51</t>
  </si>
  <si>
    <t>SNB-19-23 Spot 55</t>
  </si>
  <si>
    <t>SNB-19-23 Spot 57</t>
  </si>
  <si>
    <t>SNB-19-23 Spot 49</t>
  </si>
  <si>
    <t>SNB-19-23 Spot 53</t>
  </si>
  <si>
    <t>SNB-19-23 Spot 40</t>
  </si>
  <si>
    <t>SNB-19-23 Spot 37</t>
  </si>
  <si>
    <t>SNB-19-23 Spot 44</t>
  </si>
  <si>
    <t>SNB-19-23 Spot 46</t>
  </si>
  <si>
    <t>SNB-19-23 Spot 68</t>
  </si>
  <si>
    <t>SNB-19-23.1c</t>
  </si>
  <si>
    <t>SNB-19-23 Spot 48</t>
  </si>
  <si>
    <t>SNB-19-23 Spot 42</t>
  </si>
  <si>
    <t>SNB-19-23 Spot 70</t>
  </si>
  <si>
    <t>SNB-19-23 Spot 66</t>
  </si>
  <si>
    <t>SNB-19-23.4</t>
  </si>
  <si>
    <t>SNB-19-23 Spot 69</t>
  </si>
  <si>
    <t>SNB-19-23 Spot 47</t>
  </si>
  <si>
    <t>SNB-19-23.7</t>
  </si>
  <si>
    <t>SNB-19-23 Spot 67</t>
  </si>
  <si>
    <t>SNB-19-23 Spot 54</t>
  </si>
  <si>
    <t>Cargyle Meadows diorite</t>
  </si>
  <si>
    <t>SNB-19-14.6</t>
  </si>
  <si>
    <t>SNB-19-14 Spot 74</t>
  </si>
  <si>
    <t>SNB-19-14 Spot 88</t>
  </si>
  <si>
    <t>SNB-19-14.9</t>
  </si>
  <si>
    <t>SNB-19-14 Spot 73</t>
  </si>
  <si>
    <t>SNB-19-14 Spot 90</t>
  </si>
  <si>
    <t>SNB-19-14 Spot 89</t>
  </si>
  <si>
    <t>SNB-19-14.14</t>
  </si>
  <si>
    <t>SNB-19-14 Spot 71</t>
  </si>
  <si>
    <t>SNB-19-14.8</t>
  </si>
  <si>
    <t>SNB-19-14 Spot 76</t>
  </si>
  <si>
    <t>SNB-19-14 Spot 77</t>
  </si>
  <si>
    <t>SNB-19-14 Spot 75</t>
  </si>
  <si>
    <t>SNB-19-14 Spot 72</t>
  </si>
  <si>
    <t>SNB-19-14.2</t>
  </si>
  <si>
    <t>SNB-19-14.5</t>
  </si>
  <si>
    <t>Keough diorite</t>
  </si>
  <si>
    <t>SNB-18-53.12</t>
  </si>
  <si>
    <t>SNB-18-53.16</t>
  </si>
  <si>
    <t>SNB-18-53.3</t>
  </si>
  <si>
    <t>SNB-18-53.21</t>
  </si>
  <si>
    <t>SNB-18-53 Spot 170</t>
  </si>
  <si>
    <t>SNB-18-53.19</t>
  </si>
  <si>
    <t>SNB-18-53 Spot 151</t>
  </si>
  <si>
    <t>SNB-18-53 Spot 145</t>
  </si>
  <si>
    <t>SNB-18-53 Spot 169</t>
  </si>
  <si>
    <t>SNB-18-53.4</t>
  </si>
  <si>
    <t>SNB-18-53 Spot 168</t>
  </si>
  <si>
    <t>SNB-18-53 Spot 141</t>
  </si>
  <si>
    <t>SNB-18-53 Spot 147</t>
  </si>
  <si>
    <t>SNB-18-53 Spot 148</t>
  </si>
  <si>
    <t>SNB-18-53 Spot 146</t>
  </si>
  <si>
    <t>SNB-18-53 Spot 154</t>
  </si>
  <si>
    <t>SNB-18-53 Spot 166</t>
  </si>
  <si>
    <t>SNB-18-53 Spot 150</t>
  </si>
  <si>
    <t>SNB-18-53 Spot 142</t>
  </si>
  <si>
    <t>SNB-18-53 Spot 143</t>
  </si>
  <si>
    <t>SNB-18-53 Spot 152</t>
  </si>
  <si>
    <t>SNB-18-53 Spot 149</t>
  </si>
  <si>
    <t>Casa Diablo gabbro</t>
  </si>
  <si>
    <t>SNB-19-8 Spot 176</t>
  </si>
  <si>
    <t>SNB-19-8 Spot 178</t>
  </si>
  <si>
    <t>SNB-19-8 Spot 197</t>
  </si>
  <si>
    <t>SNB-19-8 Spot 188</t>
  </si>
  <si>
    <t>SNB-19-8 Spot 183</t>
  </si>
  <si>
    <t>SNB-19-8 Spot 195</t>
  </si>
  <si>
    <t>SNB-19-8 Spot 189</t>
  </si>
  <si>
    <t>SNB-19-8 Spot 180</t>
  </si>
  <si>
    <t>SNB-19-8 Spot 181</t>
  </si>
  <si>
    <t>SNB-19-8 Spot 179</t>
  </si>
  <si>
    <t>SNB-19-8 Spot 177</t>
  </si>
  <si>
    <t>SNB-19-8 Spot 182</t>
  </si>
  <si>
    <t>SNB-19-8 Spot 190</t>
  </si>
  <si>
    <t>SNB-19-8 Spot 198</t>
  </si>
  <si>
    <t>SNB-19-8 Spot 193</t>
  </si>
  <si>
    <t>SNB-19-8 Spot 191</t>
  </si>
  <si>
    <t>SNB-19-8 Spot 196</t>
  </si>
  <si>
    <t>SNB-19-8 Spot 187</t>
  </si>
  <si>
    <t>SNB-19-8.2</t>
  </si>
  <si>
    <t>SNB-19-8 Spot 185</t>
  </si>
  <si>
    <t>SNB-19-8 Spot 200</t>
  </si>
  <si>
    <t>SNB-19-8 Spot 194</t>
  </si>
  <si>
    <t>SNB-19-8 Spot 192</t>
  </si>
  <si>
    <t>SNB-19-8 Spot 186</t>
  </si>
  <si>
    <t>SNB-19-8.4</t>
  </si>
  <si>
    <t>SNB-19-8.5</t>
  </si>
  <si>
    <t>Tamarack Lakes diorite</t>
  </si>
  <si>
    <t>SNB-18-13 Spot 89</t>
  </si>
  <si>
    <t>SNB-18-13 spot 9</t>
  </si>
  <si>
    <t>SNB-18-13 spot 5</t>
  </si>
  <si>
    <t>SNB-18-13 Spot 88</t>
  </si>
  <si>
    <t>SNB-18-13 spot 13</t>
  </si>
  <si>
    <t>SNB-18-13 Spot 82</t>
  </si>
  <si>
    <t>SNB-18-13 spot 3</t>
  </si>
  <si>
    <t>SNB-18-13 Spot 77</t>
  </si>
  <si>
    <t>SNB-18-13 Spot 74</t>
  </si>
  <si>
    <t>SNB-18-13 Spot 72</t>
  </si>
  <si>
    <t>SNB-18-13 Spot 87</t>
  </si>
  <si>
    <t>SNB-18-13 Spot 93</t>
  </si>
  <si>
    <t>SNB-18-13 Spot 71</t>
  </si>
  <si>
    <t>SNB-18-13 spot 14</t>
  </si>
  <si>
    <t>SNB-18-13 Spot 81</t>
  </si>
  <si>
    <t>SNB-18-13 spot 11</t>
  </si>
  <si>
    <t>SNB-18-13 spot 2</t>
  </si>
  <si>
    <t>SNB-18-13 Spot 83</t>
  </si>
  <si>
    <t>SNB-18-13 Spot 78</t>
  </si>
  <si>
    <t>SNB-18-13 spot 6</t>
  </si>
  <si>
    <t>SNB-18-13 spot 1</t>
  </si>
  <si>
    <t>SNB-18-13 Spot 75</t>
  </si>
  <si>
    <t>SNB-18-13 Spot 79</t>
  </si>
  <si>
    <t>SNB-18-13 Spot 92</t>
  </si>
  <si>
    <t>SNB-18-13 Spot 94</t>
  </si>
  <si>
    <t>SNB-18-13 spot 7</t>
  </si>
  <si>
    <t>SNB-18-13 spot 8</t>
  </si>
  <si>
    <t>SNB-18-13 Spot 84</t>
  </si>
  <si>
    <t>SNB-18-13 Spot 76</t>
  </si>
  <si>
    <t>SNB-18-13 Spot 90</t>
  </si>
  <si>
    <t>SNB-18-13 Spot 95</t>
  </si>
  <si>
    <t>SNB-18-13 spot 4</t>
  </si>
  <si>
    <t>SNB-18-13 Spot 91</t>
  </si>
  <si>
    <t>SNB-18-13 Spot 85</t>
  </si>
  <si>
    <t>SNB-18-13 spot 10</t>
  </si>
  <si>
    <t>SNB-18-13 Spot 73</t>
  </si>
  <si>
    <t>SNB-18-13 Spot 86</t>
  </si>
  <si>
    <t>Mount Alice diorite</t>
  </si>
  <si>
    <t>SNB-18-CB4.19</t>
  </si>
  <si>
    <t>SNB-18-CB4 Spot 21</t>
  </si>
  <si>
    <t>SNB-18-CB4.11</t>
  </si>
  <si>
    <t>SNB-18-CB4 Spot 9</t>
  </si>
  <si>
    <t>SNB-18-CB4 Spot 11</t>
  </si>
  <si>
    <t>SNB-18-CB4.1</t>
  </si>
  <si>
    <t>SNB-18-CB4.15</t>
  </si>
  <si>
    <t>SNB-18-CB4 Spot 17</t>
  </si>
  <si>
    <t>SNB-18-CB4 Spot 2</t>
  </si>
  <si>
    <t>SNB-18-CB4.20</t>
  </si>
  <si>
    <t>SNB-18-CB4.4</t>
  </si>
  <si>
    <t>SNB-18-CB4 Spot 16</t>
  </si>
  <si>
    <t>SNB-18-CB4.14</t>
  </si>
  <si>
    <t>SNB-18-CB4.21</t>
  </si>
  <si>
    <t>SNB-18-CB4 Spot 20</t>
  </si>
  <si>
    <t>SNB-18-CB4.12</t>
  </si>
  <si>
    <t>SNB-18-CB4.13</t>
  </si>
  <si>
    <t>SNB-18-CB4 Spot 13</t>
  </si>
  <si>
    <t>SNB-18-CB4.17</t>
  </si>
  <si>
    <t>SNB-18-CB4 Spot 15</t>
  </si>
  <si>
    <t>SNB-18-CB4 Spot 19</t>
  </si>
  <si>
    <t>SNB-18-CB4.6</t>
  </si>
  <si>
    <t>SNB-18-CB4 Spot 14</t>
  </si>
  <si>
    <t>SNB-18-CB4.16</t>
  </si>
  <si>
    <t>SNB-18-CB4 Spot 10</t>
  </si>
  <si>
    <t>SNB-18-CB4 Spot 18</t>
  </si>
  <si>
    <t>SNB-18-CB4.8</t>
  </si>
  <si>
    <t>SNB-18-CB4 Spot 5</t>
  </si>
  <si>
    <t>SNB-18-CB4 Spot 1</t>
  </si>
  <si>
    <t>SNB-18-CB4 Spot 4</t>
  </si>
  <si>
    <t>SNB-18-CB4 Spot 8</t>
  </si>
  <si>
    <t>SNB-18-CB4 Spot 7</t>
  </si>
  <si>
    <t>SNB-18-CB4.5</t>
  </si>
  <si>
    <t>SNB-18-CB4 Spot 12</t>
  </si>
  <si>
    <t>SNB-18-CB4 Spot 6</t>
  </si>
  <si>
    <t>SNB-18-CB4.9</t>
  </si>
  <si>
    <t>Tungsten Hills diorite</t>
  </si>
  <si>
    <t>SNB-19-34.20</t>
  </si>
  <si>
    <t>SNB-19-34.3</t>
  </si>
  <si>
    <t>SNB-19-34.23</t>
  </si>
  <si>
    <t>SNB-19-34.11</t>
  </si>
  <si>
    <t>SNB-19-34.12</t>
  </si>
  <si>
    <t>SNB-19-34 Spot 111</t>
  </si>
  <si>
    <t>SNB-19-34.10</t>
  </si>
  <si>
    <t>SNB-19-34 Spot 106</t>
  </si>
  <si>
    <t>SNB-19-34 Spot 118</t>
  </si>
  <si>
    <t>SNB-19-34 Spot 109</t>
  </si>
  <si>
    <t>SNB-19-34.4</t>
  </si>
  <si>
    <t>SNB-19-34.17</t>
  </si>
  <si>
    <t>SNB-19-34.5</t>
  </si>
  <si>
    <t>SNB-19-34.9</t>
  </si>
  <si>
    <t>SNB-19-34 Spot 124</t>
  </si>
  <si>
    <t>SNB-19-34 Spot 115</t>
  </si>
  <si>
    <t>SNB-19-34.6</t>
  </si>
  <si>
    <t>SNB-19-34 Spot 108</t>
  </si>
  <si>
    <t>SNB-19-34 Spot 121</t>
  </si>
  <si>
    <t>SNB-19-34 Spot 116</t>
  </si>
  <si>
    <t>SNB-19-34 Spot 123</t>
  </si>
  <si>
    <t>SNB-19-34 Spot 114</t>
  </si>
  <si>
    <t>SNB-19-34.13</t>
  </si>
  <si>
    <t>SNB-19-34 Spot 125</t>
  </si>
  <si>
    <t>SNB-19-34 Spot 122</t>
  </si>
  <si>
    <t>SNB-19-34.15</t>
  </si>
  <si>
    <t>SNB-19-34.16</t>
  </si>
  <si>
    <t>SNB-19-34 Spot 107</t>
  </si>
  <si>
    <t>SNB-19-34 Spot 112</t>
  </si>
  <si>
    <t>SNB-19-34 Spot 117</t>
  </si>
  <si>
    <t>SNB-19-34 Spot 120</t>
  </si>
  <si>
    <t>SNB-19-34.8</t>
  </si>
  <si>
    <t>Mount Tom gabbro</t>
  </si>
  <si>
    <t>SNB-19-16.11</t>
  </si>
  <si>
    <t>SNB-19-16.25</t>
  </si>
  <si>
    <t>SNB-19-16.13</t>
  </si>
  <si>
    <t>SNB-19-16.3</t>
  </si>
  <si>
    <t>SNB-19-16.20</t>
  </si>
  <si>
    <t>SNB-19-16.15</t>
  </si>
  <si>
    <t>SNB-19-16.9</t>
  </si>
  <si>
    <t>SNB-19-16.22</t>
  </si>
  <si>
    <t>SNB-19-16.16</t>
  </si>
  <si>
    <t>SNB-19-16.6</t>
  </si>
  <si>
    <t>SNB-19-16.26</t>
  </si>
  <si>
    <t>SNB-19-16.4</t>
  </si>
  <si>
    <t>SNB-19-16.10</t>
  </si>
  <si>
    <t>SNB-19-16.21</t>
  </si>
  <si>
    <t>SNB-19-16.2</t>
  </si>
  <si>
    <t>SNB-19-16.5</t>
  </si>
  <si>
    <t>SNB-19-16.14</t>
  </si>
  <si>
    <t>SNB-19-16.12</t>
  </si>
  <si>
    <t>SNB-19-16.18</t>
  </si>
  <si>
    <t>Shannon Canyon diorite</t>
  </si>
  <si>
    <t>SNB-19-52.15</t>
  </si>
  <si>
    <t>SNB-19-52.18</t>
  </si>
  <si>
    <t>SNB-19-52.11</t>
  </si>
  <si>
    <t>SNB-19-52.16</t>
  </si>
  <si>
    <t>SNB-19-52.7</t>
  </si>
  <si>
    <t>SNB-19-52.14</t>
  </si>
  <si>
    <t>SNB-19-52.5</t>
  </si>
  <si>
    <t>SNB-19-52.13</t>
  </si>
  <si>
    <t>SNB-19-52 Spot 2</t>
  </si>
  <si>
    <t>SNB-19-52 Spot 22</t>
  </si>
  <si>
    <t>SNB-19-52 Spot 23</t>
  </si>
  <si>
    <t>SNB-19-52.6</t>
  </si>
  <si>
    <t>SNB-19-52.9</t>
  </si>
  <si>
    <t>SNB-19-52.4</t>
  </si>
  <si>
    <t>SNB-19-52.17</t>
  </si>
  <si>
    <t>SNB-19-52 Spot 21</t>
  </si>
  <si>
    <t>SNB-19-52 Spot 3</t>
  </si>
  <si>
    <t>SNB-19-52 Spot 6</t>
  </si>
  <si>
    <t>SNB-19-52.3</t>
  </si>
  <si>
    <t>SNB-19-52 Spot 1</t>
  </si>
  <si>
    <t>SNB-19-52 Spot 24</t>
  </si>
  <si>
    <t>SNB-19-52 Spot 5</t>
  </si>
  <si>
    <t>SNB-19-52 Spot 13</t>
  </si>
  <si>
    <t>SNB-19-52 Spot 14</t>
  </si>
  <si>
    <t>SNB-19-52 Spot 16</t>
  </si>
  <si>
    <t>SNB-19-52 Spot 18</t>
  </si>
  <si>
    <t>SNB-19-52 Spot 19</t>
  </si>
  <si>
    <t>SNB-19-52.10</t>
  </si>
  <si>
    <t>SNB-19-52 Spot 20</t>
  </si>
  <si>
    <t>SNB-19-52.8</t>
  </si>
  <si>
    <t>SNB-19-52 Spot 10</t>
  </si>
  <si>
    <t>SNB-19-52 Spot 9</t>
  </si>
  <si>
    <t>SNB-19-52 Spot 11</t>
  </si>
  <si>
    <t>SNB-19-52 Spot 25</t>
  </si>
  <si>
    <t>SNB-19-52 Spot 7</t>
  </si>
  <si>
    <t>SNB-19-52.12</t>
  </si>
  <si>
    <t>SNB-19-52.2</t>
  </si>
  <si>
    <t>Pine Creek diorite</t>
  </si>
  <si>
    <t>SNB-19-60 Spot 42</t>
  </si>
  <si>
    <t>SNB-19-60 Spot 57</t>
  </si>
  <si>
    <t>SNB-19-60 Spot 52</t>
  </si>
  <si>
    <t>SNB-19-60 Spot 60</t>
  </si>
  <si>
    <t>SNB-19-60 Spot 54</t>
  </si>
  <si>
    <t>SNB-19-60 Spot 59</t>
  </si>
  <si>
    <t>SNB-19-60 Spot 37</t>
  </si>
  <si>
    <t>SNB-19-60 Spot 48</t>
  </si>
  <si>
    <t>SNB-19-60 Spot 41</t>
  </si>
  <si>
    <t>SNB-19-60 Spot 46</t>
  </si>
  <si>
    <t>SNB-19-60 Spot 36</t>
  </si>
  <si>
    <t>SNB-19-60 Spot 39</t>
  </si>
  <si>
    <t>SNB-19-60 Spot 40</t>
  </si>
  <si>
    <t>SNB-19-60 Spot 50</t>
  </si>
  <si>
    <t>SNB-19-60 Spot 44</t>
  </si>
  <si>
    <t>SNB-19-60 Spot 49</t>
  </si>
  <si>
    <t>SNB-19-60 Spot 43</t>
  </si>
  <si>
    <t>SNB-19-60 Spot 58</t>
  </si>
  <si>
    <t>SNB-19-60 Spot 56</t>
  </si>
  <si>
    <t>SNB-19-60 Spot 47</t>
  </si>
  <si>
    <t>SNB-19-60 Spot 53</t>
  </si>
  <si>
    <t>SNB-19-60 Spot 55</t>
  </si>
  <si>
    <t>SNB-19-60 Spot 51</t>
  </si>
  <si>
    <t>SNB-19-60 Spot 45</t>
  </si>
  <si>
    <t>SNB-19-60 Spot 38</t>
  </si>
  <si>
    <t>All LA-ICPMS analyses of zircon</t>
  </si>
  <si>
    <t>excluded from sample age?</t>
  </si>
  <si>
    <t>Sample:</t>
  </si>
  <si>
    <t>SNB-17-2</t>
  </si>
  <si>
    <t>SNB-17-1</t>
  </si>
  <si>
    <t>SNB-17-19</t>
  </si>
  <si>
    <t>SNB-17-22</t>
  </si>
  <si>
    <t>SNB-17-23</t>
  </si>
  <si>
    <t>SNB-17-24</t>
  </si>
  <si>
    <t>SNB-18-24</t>
  </si>
  <si>
    <t>SNB-18-25</t>
  </si>
  <si>
    <t>SNB-18-26</t>
  </si>
  <si>
    <t>SNB-18-28</t>
  </si>
  <si>
    <t>SNB-18-33A</t>
  </si>
  <si>
    <t>SNB-18-34A</t>
  </si>
  <si>
    <t>SNB-18-34B</t>
  </si>
  <si>
    <t>SNB-18-35</t>
  </si>
  <si>
    <t>SNB-18-36</t>
  </si>
  <si>
    <t>SNB-18-39</t>
  </si>
  <si>
    <t>SNB-18-40</t>
  </si>
  <si>
    <t>SNB-18-43</t>
  </si>
  <si>
    <t>SNB-18-44</t>
  </si>
  <si>
    <t>SNB-19-25</t>
  </si>
  <si>
    <t>SNB-19-26</t>
  </si>
  <si>
    <t>SNB-19-27</t>
  </si>
  <si>
    <t>SNB-19-11</t>
  </si>
  <si>
    <t>SNB-19-12</t>
  </si>
  <si>
    <t>SNB-19-13</t>
  </si>
  <si>
    <t>SNB-19-5</t>
  </si>
  <si>
    <t>SNB-19-6</t>
  </si>
  <si>
    <t>SNB-19-7</t>
  </si>
  <si>
    <t>SNB-19-9</t>
  </si>
  <si>
    <t>SNB-19-41</t>
  </si>
  <si>
    <t>SNB-19-42</t>
  </si>
  <si>
    <t>SNB-19-45</t>
  </si>
  <si>
    <t>SNB-19-47</t>
  </si>
  <si>
    <t>SNB-19-44A</t>
  </si>
  <si>
    <t>SNB-19-44B</t>
  </si>
  <si>
    <t>SNB-17-5</t>
  </si>
  <si>
    <t>SNB-17-6</t>
  </si>
  <si>
    <t>SNB-17-7</t>
  </si>
  <si>
    <t>SNB-17-8</t>
  </si>
  <si>
    <t>SNB-18-49</t>
  </si>
  <si>
    <t>SNB-18-50</t>
  </si>
  <si>
    <t>SNB-18-54B</t>
  </si>
  <si>
    <t>SNB-18-55A</t>
  </si>
  <si>
    <t>SNB-19-01</t>
  </si>
  <si>
    <t>SNB-19-02</t>
  </si>
  <si>
    <t>SNB-19-03</t>
  </si>
  <si>
    <t>SNB-19-04</t>
  </si>
  <si>
    <t>SNB-17-17</t>
  </si>
  <si>
    <t>SNB-17-15</t>
  </si>
  <si>
    <t>SNB-17-16</t>
  </si>
  <si>
    <t>SNB-17-14</t>
  </si>
  <si>
    <t>SNB-17-12</t>
  </si>
  <si>
    <t>SNB-17-11</t>
  </si>
  <si>
    <t>SNB-19-65</t>
  </si>
  <si>
    <t>SNB-19-67</t>
  </si>
  <si>
    <t>SNB-19-68</t>
  </si>
  <si>
    <t>SNB-19-69</t>
  </si>
  <si>
    <t>SNB-19-28</t>
  </si>
  <si>
    <t>SNB-19-29</t>
  </si>
  <si>
    <t>SNB-19-30</t>
  </si>
  <si>
    <t>SNB-19-31</t>
  </si>
  <si>
    <t>SNB-19-32</t>
  </si>
  <si>
    <t>SNB-18-CB5</t>
  </si>
  <si>
    <t>SNB-18-CB2</t>
  </si>
  <si>
    <t>SNB-19-17</t>
  </si>
  <si>
    <t>SNB-19-18</t>
  </si>
  <si>
    <t>SNB-19-19</t>
  </si>
  <si>
    <t>SNB-19-20</t>
  </si>
  <si>
    <t>SNB-19-57</t>
  </si>
  <si>
    <t>SNB-19-58</t>
  </si>
  <si>
    <t>SNB-19-59</t>
  </si>
  <si>
    <t>SNB-19-50</t>
  </si>
  <si>
    <t>SNB-19-51</t>
  </si>
  <si>
    <t>SNB-19-48</t>
  </si>
  <si>
    <t>SNB-19-49</t>
  </si>
  <si>
    <t>SNB-19-53</t>
  </si>
  <si>
    <t>SNB-19-55</t>
  </si>
  <si>
    <t>SNB-18-16</t>
  </si>
  <si>
    <t>SNB-18-15</t>
  </si>
  <si>
    <t>SNB-18-14</t>
  </si>
  <si>
    <t>SNB-18-12</t>
  </si>
  <si>
    <t>SNB-19-33</t>
  </si>
  <si>
    <t>SNB-17-30A</t>
  </si>
  <si>
    <t>SNB-17-27</t>
  </si>
  <si>
    <t>SNB-17-26</t>
  </si>
  <si>
    <t>Mafic Body:</t>
  </si>
  <si>
    <t>Armstrong Canyon</t>
  </si>
  <si>
    <t>Black Canyon</t>
  </si>
  <si>
    <t>Lake Sabrina</t>
  </si>
  <si>
    <t>Mount Alice</t>
  </si>
  <si>
    <t>Mount Tom</t>
  </si>
  <si>
    <t>Shannon Canyon</t>
  </si>
  <si>
    <t>Tungsten Hills</t>
  </si>
  <si>
    <t>Rock type:</t>
  </si>
  <si>
    <t>coarse-grained bt+amph diorite</t>
  </si>
  <si>
    <t>fine-grained bt+amph diorite with minor qtz</t>
  </si>
  <si>
    <t>bt diorite</t>
  </si>
  <si>
    <t>bt gabbro</t>
  </si>
  <si>
    <t xml:space="preserve">bt gabbro-diorite-fine grained </t>
  </si>
  <si>
    <t>bt diorite dike</t>
  </si>
  <si>
    <t>bt gabbro to diorite</t>
  </si>
  <si>
    <t>qtz diorite</t>
  </si>
  <si>
    <t>bt gabbro to diorite dike</t>
  </si>
  <si>
    <t>amphibole gabbro</t>
  </si>
  <si>
    <t>bt gabbro dike</t>
  </si>
  <si>
    <t>porphyritic gabbronorite</t>
  </si>
  <si>
    <t>weakly foliated bt-diorite</t>
  </si>
  <si>
    <t>amph+bt norite</t>
  </si>
  <si>
    <t>dark amph-bt-diorite</t>
  </si>
  <si>
    <t xml:space="preserve"> pillowy diorite with felsic septa</t>
  </si>
  <si>
    <t>plag-hornblendite, minor cpx</t>
  </si>
  <si>
    <t>coarse amph-diorite, light colored plag</t>
  </si>
  <si>
    <t>fine grained bt-amph-diorite</t>
  </si>
  <si>
    <t>light amph-gabbro, poikilitic amph</t>
  </si>
  <si>
    <t>amph-gabbro, minor bt</t>
  </si>
  <si>
    <t>olivine websterite</t>
  </si>
  <si>
    <t>olivine gabbro</t>
  </si>
  <si>
    <t>medium grained amph-gabbro</t>
  </si>
  <si>
    <t>foliated amph-gabbro</t>
  </si>
  <si>
    <t>acicular amph, interstitial plag</t>
  </si>
  <si>
    <t>porphyritic amph-gabbro</t>
  </si>
  <si>
    <t>amph-bt diorite</t>
  </si>
  <si>
    <t>pillowy amph-bt-diorite</t>
  </si>
  <si>
    <t>fine grained bt-rich mafic pillow</t>
  </si>
  <si>
    <t>amph-gabbro</t>
  </si>
  <si>
    <t>pyroxenite xenolith from 44A</t>
  </si>
  <si>
    <t>bt-amph qtz-gabbro</t>
  </si>
  <si>
    <t>amphibole cumulate</t>
  </si>
  <si>
    <t>cpx amph gabbro</t>
  </si>
  <si>
    <t>cpx amph cumulate</t>
  </si>
  <si>
    <t>biotite diorite</t>
  </si>
  <si>
    <t>porphyritic gabbro(norite)</t>
  </si>
  <si>
    <t>biotite-amph gabbro-diorite</t>
  </si>
  <si>
    <t>amphibole gabbro-mingled zone</t>
  </si>
  <si>
    <t>bt+amph diorite</t>
  </si>
  <si>
    <t>light, porphyritic amph-diorite</t>
  </si>
  <si>
    <t>dark, porphyritic amph-gabbro</t>
  </si>
  <si>
    <t>med grey porphyritic amph-diorite</t>
  </si>
  <si>
    <t>equigranular amph-gabbro</t>
  </si>
  <si>
    <t>light poikilitic amph diorite</t>
  </si>
  <si>
    <t>fine gr bt-rich diorite dike/block</t>
  </si>
  <si>
    <t>bt-diorite, minor cpx</t>
  </si>
  <si>
    <t>dark norite, medium grained</t>
  </si>
  <si>
    <t>dark gabbro, medium-fine grained</t>
  </si>
  <si>
    <t>coarse  amph diorite, dark plag</t>
  </si>
  <si>
    <t>prophyritic amph-gabbro, plag rich</t>
  </si>
  <si>
    <t>coarse amph+cpx+plag gabbro</t>
  </si>
  <si>
    <t>amph-plag segregation</t>
  </si>
  <si>
    <t>plag rich gabbro</t>
  </si>
  <si>
    <t>medium grained gabbro</t>
  </si>
  <si>
    <t>norite cumulate pod</t>
  </si>
  <si>
    <t>amph-plag segregations</t>
  </si>
  <si>
    <t>bt rich gabbro</t>
  </si>
  <si>
    <t>dark plag rich gabbro</t>
  </si>
  <si>
    <t>spotted gabbroic diorite</t>
  </si>
  <si>
    <t>dark diorite</t>
  </si>
  <si>
    <t>light diorite</t>
  </si>
  <si>
    <t>amph-diorite, slightly altered</t>
  </si>
  <si>
    <t>diorite w/ amph needles and coarse bt</t>
  </si>
  <si>
    <t>medium grained plag rich diorite</t>
  </si>
  <si>
    <t>bt-rich mafic dike</t>
  </si>
  <si>
    <t>bt-rich diorite</t>
  </si>
  <si>
    <t>mafic dike, bt flakes</t>
  </si>
  <si>
    <t>bt-rich mafic block in Kca granite</t>
  </si>
  <si>
    <t>fine grained amph-bt gabbro</t>
  </si>
  <si>
    <t>spotted gabbro</t>
  </si>
  <si>
    <t>amph diorite</t>
  </si>
  <si>
    <t>equigranular amph-bt gabbro</t>
  </si>
  <si>
    <t>med-fine plag rich amph-bt gabbro</t>
  </si>
  <si>
    <t>plag-rich diorite</t>
  </si>
  <si>
    <t>light, coarse, plag rich diorite</t>
  </si>
  <si>
    <t>coarse-grained biotite-amph gabbro</t>
  </si>
  <si>
    <t>coarse-grained amph gabbro</t>
  </si>
  <si>
    <t>medium-grained amph gabbro</t>
  </si>
  <si>
    <t>liquid-like (L) or geochron (G):</t>
  </si>
  <si>
    <t>L</t>
  </si>
  <si>
    <t>G</t>
  </si>
  <si>
    <t>L, G</t>
  </si>
  <si>
    <t>Latitude:</t>
  </si>
  <si>
    <t>Longitude:</t>
  </si>
  <si>
    <t>wt.%</t>
  </si>
  <si>
    <t xml:space="preserve"> FeO*</t>
  </si>
  <si>
    <t xml:space="preserve"> MnO</t>
  </si>
  <si>
    <t xml:space="preserve"> MgO</t>
  </si>
  <si>
    <t xml:space="preserve"> CaO</t>
  </si>
  <si>
    <t>LOI</t>
  </si>
  <si>
    <t xml:space="preserve"> Sum</t>
  </si>
  <si>
    <t>Mg#</t>
  </si>
  <si>
    <t>ppm</t>
  </si>
  <si>
    <t>Rb</t>
  </si>
  <si>
    <t>-</t>
  </si>
  <si>
    <t>Ba</t>
  </si>
  <si>
    <t>Sr</t>
  </si>
  <si>
    <t>Zr</t>
  </si>
  <si>
    <t>Zn</t>
  </si>
  <si>
    <t>Cu</t>
  </si>
  <si>
    <t>Ni</t>
  </si>
  <si>
    <t>Co</t>
  </si>
  <si>
    <t>Cr</t>
  </si>
  <si>
    <t>V</t>
  </si>
  <si>
    <t>Pb</t>
  </si>
  <si>
    <t>Sr/Y</t>
  </si>
  <si>
    <t>Al/Si</t>
  </si>
  <si>
    <t>Sr/Nd</t>
  </si>
  <si>
    <r>
      <t xml:space="preserve"> SiO</t>
    </r>
    <r>
      <rPr>
        <vertAlign val="subscript"/>
        <sz val="12"/>
        <color theme="1"/>
        <rFont val="Calibri"/>
      </rPr>
      <t xml:space="preserve">2  </t>
    </r>
  </si>
  <si>
    <r>
      <t xml:space="preserve"> TiO</t>
    </r>
    <r>
      <rPr>
        <vertAlign val="subscript"/>
        <sz val="12"/>
        <color theme="1"/>
        <rFont val="Calibri"/>
      </rPr>
      <t xml:space="preserve">2  </t>
    </r>
  </si>
  <si>
    <r>
      <t xml:space="preserve"> Al</t>
    </r>
    <r>
      <rPr>
        <vertAlign val="subscript"/>
        <sz val="12"/>
        <color theme="1"/>
        <rFont val="Calibri"/>
      </rPr>
      <t>2</t>
    </r>
    <r>
      <rPr>
        <sz val="12"/>
        <color theme="1"/>
        <rFont val="Calibri"/>
      </rPr>
      <t>O</t>
    </r>
    <r>
      <rPr>
        <vertAlign val="subscript"/>
        <sz val="12"/>
        <color theme="1"/>
        <rFont val="Calibri"/>
      </rPr>
      <t>3</t>
    </r>
    <r>
      <rPr>
        <sz val="12"/>
        <color theme="1"/>
        <rFont val="Calibri"/>
      </rPr>
      <t xml:space="preserve"> </t>
    </r>
  </si>
  <si>
    <r>
      <t xml:space="preserve"> Na</t>
    </r>
    <r>
      <rPr>
        <vertAlign val="subscript"/>
        <sz val="12"/>
        <color theme="1"/>
        <rFont val="Calibri"/>
      </rPr>
      <t>2</t>
    </r>
    <r>
      <rPr>
        <sz val="12"/>
        <color theme="1"/>
        <rFont val="Calibri"/>
      </rPr>
      <t xml:space="preserve">O  </t>
    </r>
  </si>
  <si>
    <r>
      <t xml:space="preserve"> K</t>
    </r>
    <r>
      <rPr>
        <vertAlign val="subscript"/>
        <sz val="12"/>
        <color theme="1"/>
        <rFont val="Calibri"/>
      </rPr>
      <t>2</t>
    </r>
    <r>
      <rPr>
        <sz val="12"/>
        <color theme="1"/>
        <rFont val="Calibri"/>
      </rPr>
      <t xml:space="preserve">O   </t>
    </r>
  </si>
  <si>
    <r>
      <t xml:space="preserve"> P</t>
    </r>
    <r>
      <rPr>
        <vertAlign val="subscript"/>
        <sz val="12"/>
        <color theme="1"/>
        <rFont val="Calibri"/>
      </rPr>
      <t>2</t>
    </r>
    <r>
      <rPr>
        <sz val="12"/>
        <color theme="1"/>
        <rFont val="Calibri"/>
      </rPr>
      <t>O</t>
    </r>
    <r>
      <rPr>
        <vertAlign val="subscript"/>
        <sz val="12"/>
        <color theme="1"/>
        <rFont val="Calibri"/>
      </rPr>
      <t xml:space="preserve">5 </t>
    </r>
    <r>
      <rPr>
        <sz val="12"/>
        <color theme="1"/>
        <rFont val="Calibri"/>
      </rPr>
      <t xml:space="preserve"> </t>
    </r>
  </si>
  <si>
    <t>XRF analyses of bulk-rock samples</t>
  </si>
  <si>
    <t>Chapter 2- Supplementary Table 2</t>
  </si>
  <si>
    <t>mafic body</t>
  </si>
  <si>
    <t>Onion Valley</t>
  </si>
  <si>
    <t>Hidden Lakes</t>
  </si>
  <si>
    <t>mineral</t>
  </si>
  <si>
    <t>cpx</t>
  </si>
  <si>
    <t>olivine</t>
  </si>
  <si>
    <t>sample</t>
  </si>
  <si>
    <t>SNB-18-21</t>
  </si>
  <si>
    <t>SNB-14-52</t>
  </si>
  <si>
    <t>SiO2</t>
  </si>
  <si>
    <t>TiO2</t>
  </si>
  <si>
    <t>Al2O3</t>
  </si>
  <si>
    <t>Cr2O3</t>
  </si>
  <si>
    <t>FeO</t>
  </si>
  <si>
    <t>MnO</t>
  </si>
  <si>
    <t>MgO</t>
  </si>
  <si>
    <t>CaO</t>
  </si>
  <si>
    <t>Na2O</t>
  </si>
  <si>
    <t>K2O</t>
  </si>
  <si>
    <t>NiO</t>
  </si>
  <si>
    <t>Oxide Total</t>
  </si>
  <si>
    <t>Mg# mineral</t>
  </si>
  <si>
    <t>SNB-19-66</t>
  </si>
  <si>
    <t>SNB-18-29</t>
  </si>
  <si>
    <t>Chapter 2- Supplementary Table 3</t>
  </si>
  <si>
    <t>Chapter 2- Supplementary Table 4</t>
  </si>
  <si>
    <t>Average mineral core compositions (olivine and clinopyroxene) of the most primitive grains in each maifc complex, and calculated parental melt Mg#s</t>
  </si>
  <si>
    <t>Mg# parental melt</t>
  </si>
  <si>
    <r>
      <t>SiO</t>
    </r>
    <r>
      <rPr>
        <vertAlign val="subscript"/>
        <sz val="12"/>
        <color theme="1"/>
        <rFont val="Calibri"/>
        <scheme val="minor"/>
      </rPr>
      <t>2</t>
    </r>
  </si>
  <si>
    <r>
      <t>TiO</t>
    </r>
    <r>
      <rPr>
        <vertAlign val="subscript"/>
        <sz val="12"/>
        <color theme="1"/>
        <rFont val="Calibri"/>
        <scheme val="minor"/>
      </rPr>
      <t>2</t>
    </r>
  </si>
  <si>
    <r>
      <t>Al</t>
    </r>
    <r>
      <rPr>
        <vertAlign val="subscript"/>
        <sz val="12"/>
        <color theme="1"/>
        <rFont val="Calibri"/>
        <scheme val="minor"/>
      </rPr>
      <t>2</t>
    </r>
    <r>
      <rPr>
        <sz val="12"/>
        <color theme="1"/>
        <rFont val="Calibri"/>
        <family val="2"/>
        <scheme val="minor"/>
      </rPr>
      <t>O</t>
    </r>
    <r>
      <rPr>
        <vertAlign val="subscript"/>
        <sz val="12"/>
        <color theme="1"/>
        <rFont val="Calibri"/>
        <scheme val="minor"/>
      </rPr>
      <t>3</t>
    </r>
  </si>
  <si>
    <r>
      <t>Cr</t>
    </r>
    <r>
      <rPr>
        <vertAlign val="subscript"/>
        <sz val="12"/>
        <color theme="1"/>
        <rFont val="Calibri"/>
        <scheme val="minor"/>
      </rPr>
      <t>2</t>
    </r>
    <r>
      <rPr>
        <sz val="12"/>
        <color theme="1"/>
        <rFont val="Calibri"/>
        <family val="2"/>
        <scheme val="minor"/>
      </rPr>
      <t>O</t>
    </r>
    <r>
      <rPr>
        <vertAlign val="subscript"/>
        <sz val="12"/>
        <color theme="1"/>
        <rFont val="Calibri"/>
        <scheme val="minor"/>
      </rPr>
      <t>3</t>
    </r>
  </si>
  <si>
    <r>
      <t>Na</t>
    </r>
    <r>
      <rPr>
        <vertAlign val="subscript"/>
        <sz val="12"/>
        <color theme="1"/>
        <rFont val="Calibri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</si>
  <si>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r>
      <t>K</t>
    </r>
    <r>
      <rPr>
        <vertAlign val="subscript"/>
        <sz val="12"/>
        <color theme="1"/>
        <rFont val="Calibri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</si>
  <si>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t>by XRF</t>
  </si>
  <si>
    <t>by ICPMS</t>
  </si>
  <si>
    <t>Sample</t>
  </si>
  <si>
    <t xml:space="preserve">Latitude </t>
  </si>
  <si>
    <t>Longitude</t>
  </si>
  <si>
    <t>LLD Model group</t>
  </si>
  <si>
    <t xml:space="preserve"> SiO2 wt %</t>
  </si>
  <si>
    <t xml:space="preserve"> TiO2  wt%</t>
  </si>
  <si>
    <t xml:space="preserve"> Al2O3 wt%</t>
  </si>
  <si>
    <t xml:space="preserve"> FeO* wt%</t>
  </si>
  <si>
    <t xml:space="preserve"> MnO wt%</t>
  </si>
  <si>
    <t xml:space="preserve"> MgO wt%</t>
  </si>
  <si>
    <t xml:space="preserve"> CaO wt%</t>
  </si>
  <si>
    <t xml:space="preserve"> Na2O wt%</t>
  </si>
  <si>
    <t xml:space="preserve"> K2O wt%</t>
  </si>
  <si>
    <t xml:space="preserve"> P2O5 wt%</t>
  </si>
  <si>
    <t>LOI wt%</t>
  </si>
  <si>
    <t>Sum</t>
  </si>
  <si>
    <t>ASI</t>
  </si>
  <si>
    <t xml:space="preserve"> Ni ppm </t>
  </si>
  <si>
    <t xml:space="preserve"> Cr ppm</t>
  </si>
  <si>
    <t>La ppm</t>
  </si>
  <si>
    <t>Ce ppm</t>
  </si>
  <si>
    <t>Pr ppm</t>
  </si>
  <si>
    <t>Nd ppm</t>
  </si>
  <si>
    <t>Sm ppm</t>
  </si>
  <si>
    <t>Eu ppm</t>
  </si>
  <si>
    <t>Gd ppm</t>
  </si>
  <si>
    <t>Tb ppm</t>
  </si>
  <si>
    <t>Dy ppm</t>
  </si>
  <si>
    <t>Ho ppm</t>
  </si>
  <si>
    <t>Er ppm</t>
  </si>
  <si>
    <t>Tm ppm</t>
  </si>
  <si>
    <t>Yb ppm</t>
  </si>
  <si>
    <t>Lu ppm</t>
  </si>
  <si>
    <t>Ba ppm</t>
  </si>
  <si>
    <t>Th ppm</t>
  </si>
  <si>
    <t>Nb ppm</t>
  </si>
  <si>
    <t>Y ppm</t>
  </si>
  <si>
    <t>Hf ppm</t>
  </si>
  <si>
    <t>Ta ppm</t>
  </si>
  <si>
    <t>U ppm</t>
  </si>
  <si>
    <t>Pb ppm</t>
  </si>
  <si>
    <t>Rb ppm</t>
  </si>
  <si>
    <t>Cs ppm</t>
  </si>
  <si>
    <t>Sr ppm</t>
  </si>
  <si>
    <t>Sc ppm</t>
  </si>
  <si>
    <t>Zr ppm</t>
  </si>
  <si>
    <t>SNB-14-53</t>
  </si>
  <si>
    <t>Low-Ca norites</t>
  </si>
  <si>
    <t>SNB-14-55</t>
  </si>
  <si>
    <t>SNB-14-56</t>
  </si>
  <si>
    <t>SNB-14-57</t>
  </si>
  <si>
    <t>SNB-14-58</t>
  </si>
  <si>
    <t>SNB-14-59</t>
  </si>
  <si>
    <t>SNB-14-60</t>
  </si>
  <si>
    <t>SNB-14-61</t>
  </si>
  <si>
    <t>SNB-14-62</t>
  </si>
  <si>
    <t>SNB-14-64</t>
  </si>
  <si>
    <t>SNB-14-30</t>
  </si>
  <si>
    <t>High-Ca norites</t>
  </si>
  <si>
    <t>SNB-14-32</t>
  </si>
  <si>
    <t>SNB-14-33</t>
  </si>
  <si>
    <t>SNB-14-36</t>
  </si>
  <si>
    <t>SNB-14-42</t>
  </si>
  <si>
    <t>SNB-14-48</t>
  </si>
  <si>
    <t>SNB-14-63</t>
  </si>
  <si>
    <t>SNB-14-44</t>
  </si>
  <si>
    <t>High-SiO2 gabbro</t>
  </si>
  <si>
    <t>SNB-14-45</t>
  </si>
  <si>
    <t>SNB-14-49</t>
  </si>
  <si>
    <t>SNB-14-51</t>
  </si>
  <si>
    <t>SNB-16-01</t>
  </si>
  <si>
    <t>SNB-16-07</t>
  </si>
  <si>
    <t>SNB-16-21</t>
  </si>
  <si>
    <t>SNB-14-47</t>
  </si>
  <si>
    <t>Liquid-like gabbro</t>
  </si>
  <si>
    <t>SNB-16-02</t>
  </si>
  <si>
    <t>SNB-16-11</t>
  </si>
  <si>
    <t>SNB-14-29</t>
  </si>
  <si>
    <t>Low SiO2 gabbro</t>
  </si>
  <si>
    <t>SNB-18-03</t>
  </si>
  <si>
    <t>SNB-18-09</t>
  </si>
  <si>
    <t>SNB-18-10</t>
  </si>
  <si>
    <t>SNB-16-16</t>
  </si>
  <si>
    <t>Liquid-like monzodiorite</t>
  </si>
  <si>
    <t>SNB-14-34</t>
  </si>
  <si>
    <t>SNB-14-35</t>
  </si>
  <si>
    <t>SNB-14-54</t>
  </si>
  <si>
    <t>SNB-16-06</t>
  </si>
  <si>
    <t>SNB-16-08</t>
  </si>
  <si>
    <t>SNB-16-12</t>
  </si>
  <si>
    <t>SNB-16-14</t>
  </si>
  <si>
    <t>SNB-14-43</t>
  </si>
  <si>
    <t>Cumulate monzodiorite</t>
  </si>
  <si>
    <t>SNB-16-19</t>
  </si>
  <si>
    <t>SNB-18-04</t>
  </si>
  <si>
    <t>SNB-18-06</t>
  </si>
  <si>
    <t>SNB-16-18</t>
  </si>
  <si>
    <t>SNB-14-31</t>
  </si>
  <si>
    <t>SNB-16-15</t>
  </si>
  <si>
    <t>SNB-16-20</t>
  </si>
  <si>
    <t>SNB-14-37</t>
  </si>
  <si>
    <t>Liquid-like monzonite</t>
  </si>
  <si>
    <t>SNB-14-28</t>
  </si>
  <si>
    <t>SNB-14-41</t>
  </si>
  <si>
    <t>SNB-16-09</t>
  </si>
  <si>
    <t>SNB-14-40</t>
  </si>
  <si>
    <t>Cumulate monzonite</t>
  </si>
  <si>
    <t>SNB-16-05</t>
  </si>
  <si>
    <t>SNB-14-39</t>
  </si>
  <si>
    <t>Mafic dike</t>
  </si>
  <si>
    <t>SNB-16-03</t>
  </si>
  <si>
    <t>HL-2-17</t>
  </si>
  <si>
    <t>Anorthosite</t>
  </si>
  <si>
    <t>SNB-16-04</t>
  </si>
  <si>
    <t>Granodiorite (Krv)</t>
  </si>
  <si>
    <t>SNB-16-13</t>
  </si>
  <si>
    <t>Granodiorite (Kle)</t>
  </si>
  <si>
    <t>SNB-18-02</t>
  </si>
  <si>
    <t>Granodiorite (Jcf)</t>
  </si>
  <si>
    <t>Chapter 1- Supplementary Table 1</t>
  </si>
  <si>
    <t>Bulk rock compositions and GPS locations from the Hidden Lakes mafic complex</t>
  </si>
  <si>
    <t>bulk-rock compositions and GPS locations of samlpes from the Hidden Lakes mafic complex</t>
  </si>
  <si>
    <t>mineral analyses from the Hidden Lakes mafic complex</t>
  </si>
  <si>
    <t>zircon analyses from the Hidden Lakes mafic complex</t>
  </si>
  <si>
    <t>Olivine</t>
  </si>
  <si>
    <t>rock type</t>
  </si>
  <si>
    <t>SiO2 wt%</t>
  </si>
  <si>
    <t>TiO2 wt%</t>
  </si>
  <si>
    <t>Al2O3 wt%</t>
  </si>
  <si>
    <t>FeO wt%</t>
  </si>
  <si>
    <t>MgO wt%</t>
  </si>
  <si>
    <t>CaO wt%</t>
  </si>
  <si>
    <t>Na2O wt%</t>
  </si>
  <si>
    <t>K2O wt%</t>
  </si>
  <si>
    <t>Cr2O3 wt%</t>
  </si>
  <si>
    <t>MnO wt%</t>
  </si>
  <si>
    <t>F wt%</t>
  </si>
  <si>
    <t>Cl wt%</t>
  </si>
  <si>
    <t>P2O5 wt%</t>
  </si>
  <si>
    <t>Oxide Totals</t>
  </si>
  <si>
    <t>low-Ca norite</t>
  </si>
  <si>
    <t>Orthopyroxene</t>
  </si>
  <si>
    <t>Rock type</t>
  </si>
  <si>
    <t>SNB-16-1</t>
  </si>
  <si>
    <t>high-SiO2 gabbro</t>
  </si>
  <si>
    <t>SNB-16-2</t>
  </si>
  <si>
    <t>liquid-like gabbro</t>
  </si>
  <si>
    <t>SNB-16-6</t>
  </si>
  <si>
    <t>liquid-like monzodiorite</t>
  </si>
  <si>
    <t>SNB-16-9</t>
  </si>
  <si>
    <t>liquid-like monzonite</t>
  </si>
  <si>
    <t>Clinopyroxene</t>
  </si>
  <si>
    <t>high-Ca norite</t>
  </si>
  <si>
    <t>cumulate monzodiorite</t>
  </si>
  <si>
    <t>Amphibole</t>
  </si>
  <si>
    <t>Low-Ca norite</t>
  </si>
  <si>
    <t>High-Ca norite</t>
  </si>
  <si>
    <t>SNB-18-3</t>
  </si>
  <si>
    <t>Low-SiO2 gabbro</t>
  </si>
  <si>
    <t>SNB-18-9</t>
  </si>
  <si>
    <t>SNB-18-4</t>
  </si>
  <si>
    <t>SNB-16-8</t>
  </si>
  <si>
    <t>SNB-16-5</t>
  </si>
  <si>
    <t>cumulate monzonite</t>
  </si>
  <si>
    <t>Biotite</t>
  </si>
  <si>
    <t>low SiO2 gabbro</t>
  </si>
  <si>
    <t>Plagioclase Feldspars</t>
  </si>
  <si>
    <t>K -Feldspars</t>
  </si>
  <si>
    <t>Chapter 1- Supplementary Table 2</t>
  </si>
  <si>
    <t>Weighted mean age (Ma):</t>
  </si>
  <si>
    <t>via IsoplotR</t>
  </si>
  <si>
    <t>Trace Elements (ppm)</t>
  </si>
  <si>
    <t>Monzonite</t>
  </si>
  <si>
    <t>2s:</t>
  </si>
  <si>
    <t>MSWD:</t>
  </si>
  <si>
    <t>Analytical Lab:</t>
  </si>
  <si>
    <t>UC Santa Barbara</t>
  </si>
  <si>
    <t>number of grains:</t>
  </si>
  <si>
    <t>Spot</t>
  </si>
  <si>
    <r>
      <t>207</t>
    </r>
    <r>
      <rPr>
        <b/>
        <sz val="10"/>
        <rFont val="Arial"/>
      </rPr>
      <t>Pb/</t>
    </r>
    <r>
      <rPr>
        <b/>
        <vertAlign val="superscript"/>
        <sz val="10"/>
        <rFont val="Arial"/>
        <family val="2"/>
      </rPr>
      <t>235</t>
    </r>
    <r>
      <rPr>
        <b/>
        <sz val="10"/>
        <rFont val="Arial"/>
      </rPr>
      <t>U</t>
    </r>
  </si>
  <si>
    <t>2s</t>
  </si>
  <si>
    <r>
      <t>206</t>
    </r>
    <r>
      <rPr>
        <b/>
        <sz val="10"/>
        <rFont val="Arial"/>
      </rPr>
      <t>Pb/</t>
    </r>
    <r>
      <rPr>
        <b/>
        <vertAlign val="superscript"/>
        <sz val="10"/>
        <rFont val="Arial"/>
        <family val="2"/>
      </rPr>
      <t>238</t>
    </r>
    <r>
      <rPr>
        <b/>
        <sz val="10"/>
        <rFont val="Arial"/>
      </rPr>
      <t>U</t>
    </r>
  </si>
  <si>
    <r>
      <t>207</t>
    </r>
    <r>
      <rPr>
        <b/>
        <sz val="10"/>
        <rFont val="Arial"/>
      </rPr>
      <t>Pb/</t>
    </r>
    <r>
      <rPr>
        <b/>
        <vertAlign val="superscript"/>
        <sz val="10"/>
        <rFont val="Arial"/>
        <family val="2"/>
      </rPr>
      <t>206</t>
    </r>
    <r>
      <rPr>
        <b/>
        <sz val="10"/>
        <rFont val="Arial"/>
      </rPr>
      <t>Pb</t>
    </r>
  </si>
  <si>
    <r>
      <t>206</t>
    </r>
    <r>
      <rPr>
        <b/>
        <sz val="10"/>
        <rFont val="Arial"/>
      </rPr>
      <t>Pb/</t>
    </r>
    <r>
      <rPr>
        <b/>
        <vertAlign val="superscript"/>
        <sz val="10"/>
        <rFont val="Arial"/>
        <family val="2"/>
      </rPr>
      <t>238</t>
    </r>
    <r>
      <rPr>
        <b/>
        <sz val="10"/>
        <rFont val="Arial"/>
      </rPr>
      <t>U age (Ma)</t>
    </r>
  </si>
  <si>
    <r>
      <t>207</t>
    </r>
    <r>
      <rPr>
        <b/>
        <sz val="10"/>
        <rFont val="Arial"/>
      </rPr>
      <t>Pb/</t>
    </r>
    <r>
      <rPr>
        <b/>
        <vertAlign val="superscript"/>
        <sz val="10"/>
        <rFont val="Arial"/>
        <family val="2"/>
      </rPr>
      <t>235</t>
    </r>
    <r>
      <rPr>
        <b/>
        <sz val="10"/>
        <rFont val="Arial"/>
      </rPr>
      <t>U age (Ma)</t>
    </r>
  </si>
  <si>
    <t>206/207 Concordance</t>
  </si>
  <si>
    <t>SNB-14-40.1</t>
  </si>
  <si>
    <t>SNB-14-40.10</t>
  </si>
  <si>
    <t>SNB-14-40.11</t>
  </si>
  <si>
    <t>SNB-14-40.12</t>
  </si>
  <si>
    <t>SNB-14-40.13</t>
  </si>
  <si>
    <t>SNB-14-40.14</t>
  </si>
  <si>
    <t>SNB-14-40.15</t>
  </si>
  <si>
    <t>SNB-14-40.16</t>
  </si>
  <si>
    <t>SNB-14-40.17</t>
  </si>
  <si>
    <t>SNB-14-40.18</t>
  </si>
  <si>
    <t>SNB-14-40.19</t>
  </si>
  <si>
    <t>SNB-14-40.20</t>
  </si>
  <si>
    <t>SNB-14-40.21</t>
  </si>
  <si>
    <t>SNB-14-40.22</t>
  </si>
  <si>
    <t>SNB-14-40.23</t>
  </si>
  <si>
    <t>SNB-14-40.24</t>
  </si>
  <si>
    <t>SNB-14-40.26</t>
  </si>
  <si>
    <t>SNB-14-40.27</t>
  </si>
  <si>
    <t>SNB-14-40.28</t>
  </si>
  <si>
    <t>SNB-14-40.29</t>
  </si>
  <si>
    <t>SNB-14-40.3</t>
  </si>
  <si>
    <t>SNB-14-40.30</t>
  </si>
  <si>
    <t>SNB-14-40.31</t>
  </si>
  <si>
    <t>SNB-14-40.32</t>
  </si>
  <si>
    <t>SNB-14-40.33</t>
  </si>
  <si>
    <t>SNB-14-40.34</t>
  </si>
  <si>
    <t>SNB-14-40.35</t>
  </si>
  <si>
    <t>SNB-14-40.36</t>
  </si>
  <si>
    <t>SNB-14-40.37</t>
  </si>
  <si>
    <t>SNB-14-40.39</t>
  </si>
  <si>
    <t>SNB-14-40.4</t>
  </si>
  <si>
    <t>SNB-14-40.40</t>
  </si>
  <si>
    <t>SNB-14-40.42</t>
  </si>
  <si>
    <t>SNB-14-40.43</t>
  </si>
  <si>
    <t>SNB-14-40.44</t>
  </si>
  <si>
    <t>SNB-14-40.45</t>
  </si>
  <si>
    <t>SNB-14-40.46</t>
  </si>
  <si>
    <t>SNB-14-40.47</t>
  </si>
  <si>
    <t>SNB-14-40.48</t>
  </si>
  <si>
    <t>SNB-14-40.5</t>
  </si>
  <si>
    <t>SNB-14-40.6</t>
  </si>
  <si>
    <t>SNB-14-40.7</t>
  </si>
  <si>
    <t>SNB-14-40.8</t>
  </si>
  <si>
    <t>SNB-14-40.9</t>
  </si>
  <si>
    <t>HL-17-2</t>
  </si>
  <si>
    <t>HL-17-2.1</t>
  </si>
  <si>
    <t>HL-17-2.10</t>
  </si>
  <si>
    <t>HL-17-2.11</t>
  </si>
  <si>
    <t>HL-17-2.12</t>
  </si>
  <si>
    <t>HL-17-2.14</t>
  </si>
  <si>
    <t>HL-17-2.16</t>
  </si>
  <si>
    <t>HL-17-2.18</t>
  </si>
  <si>
    <t>HL-17-2.19</t>
  </si>
  <si>
    <t>HL-17-2.21</t>
  </si>
  <si>
    <t>HL-17-2.24</t>
  </si>
  <si>
    <t>HL-17-2.27</t>
  </si>
  <si>
    <t>HL-17-2.28</t>
  </si>
  <si>
    <t>HL-17-2.3</t>
  </si>
  <si>
    <t>HL-17-2.30</t>
  </si>
  <si>
    <t>HL-17-2.32</t>
  </si>
  <si>
    <t>HL-17-2.33</t>
  </si>
  <si>
    <t>HL-17-2.34</t>
  </si>
  <si>
    <t>HL-17-2.35</t>
  </si>
  <si>
    <t>HL-17-2.36</t>
  </si>
  <si>
    <t>HL-17-2.37</t>
  </si>
  <si>
    <t>HL-17-2.38</t>
  </si>
  <si>
    <t>HL-17-2.39</t>
  </si>
  <si>
    <t>HL-17-2.40</t>
  </si>
  <si>
    <t>HL-17-2.41</t>
  </si>
  <si>
    <t>HL-17-2.42</t>
  </si>
  <si>
    <t>HL-17-2.44</t>
  </si>
  <si>
    <t>HL-17-2.45</t>
  </si>
  <si>
    <t>HL-17-2.47</t>
  </si>
  <si>
    <t>HL-17-2.48</t>
  </si>
  <si>
    <t>HL-17-2.5</t>
  </si>
  <si>
    <t>HL-17-2.50</t>
  </si>
  <si>
    <t>HL-17-2.51</t>
  </si>
  <si>
    <t>HL-17-2.53</t>
  </si>
  <si>
    <t>HL-17-2.54</t>
  </si>
  <si>
    <t>HL-17-2.56</t>
  </si>
  <si>
    <t>HL-17-2.57</t>
  </si>
  <si>
    <t>HL-17-2.58</t>
  </si>
  <si>
    <t>HL-17-2.59</t>
  </si>
  <si>
    <t>HL-17-2.60</t>
  </si>
  <si>
    <t>HL-17-2.61</t>
  </si>
  <si>
    <t>HL-17-2.7</t>
  </si>
  <si>
    <t>HL-17-2.8</t>
  </si>
  <si>
    <t>HL-17-2.9</t>
  </si>
  <si>
    <t>Monzodiorite</t>
  </si>
  <si>
    <t>SNB-14-34.1</t>
  </si>
  <si>
    <t>SNB-14-34.10</t>
  </si>
  <si>
    <t>SNB-14-34.11</t>
  </si>
  <si>
    <t>SNB-14-34.12</t>
  </si>
  <si>
    <t>SNB-14-34.14</t>
  </si>
  <si>
    <t>SNB-14-34.15</t>
  </si>
  <si>
    <t>SNB-14-34.16</t>
  </si>
  <si>
    <t>SNB-14-34.17</t>
  </si>
  <si>
    <t>SNB-14-34.19</t>
  </si>
  <si>
    <t>SNB-14-34.2</t>
  </si>
  <si>
    <t>SNB-14-34.20</t>
  </si>
  <si>
    <t>SNB-14-34.21</t>
  </si>
  <si>
    <t>SNB-14-34.22</t>
  </si>
  <si>
    <t>SNB-14-34.23</t>
  </si>
  <si>
    <t>SNB-14-34.24</t>
  </si>
  <si>
    <t>SNB-14-34.25</t>
  </si>
  <si>
    <t>SNB-14-34.26</t>
  </si>
  <si>
    <t>SNB-14-34.27</t>
  </si>
  <si>
    <t>SNB-14-34.28</t>
  </si>
  <si>
    <t>SNB-14-34.29</t>
  </si>
  <si>
    <t>SNB-14-34.3</t>
  </si>
  <si>
    <t>SNB-14-34.30</t>
  </si>
  <si>
    <t>SNB-14-34.31</t>
  </si>
  <si>
    <t>SNB-14-34.32</t>
  </si>
  <si>
    <t>SNB-14-34.33</t>
  </si>
  <si>
    <t>SNB-14-34.34</t>
  </si>
  <si>
    <t>SNB-14-34.35</t>
  </si>
  <si>
    <t>SNB-14-34.36</t>
  </si>
  <si>
    <t>SNB-14-34.37</t>
  </si>
  <si>
    <t>SNB-14-34.38</t>
  </si>
  <si>
    <t>SNB-14-34.39</t>
  </si>
  <si>
    <t>SNB-14-34.4</t>
  </si>
  <si>
    <t>SNB-14-34.41</t>
  </si>
  <si>
    <t>SNB-14-34.42</t>
  </si>
  <si>
    <t>SNB-14-34.43</t>
  </si>
  <si>
    <t>SNB-14-34.44</t>
  </si>
  <si>
    <t>SNB-14-34.46</t>
  </si>
  <si>
    <t>SNB-14-34.47</t>
  </si>
  <si>
    <t>SNB-14-34.48</t>
  </si>
  <si>
    <t>SNB-14-34.49</t>
  </si>
  <si>
    <t>SNB-14-34.5</t>
  </si>
  <si>
    <t>SNB-14-34.50</t>
  </si>
  <si>
    <t>SNB-14-34.52</t>
  </si>
  <si>
    <t>SNB-14-34.53</t>
  </si>
  <si>
    <t>SNB-14-34.54</t>
  </si>
  <si>
    <t>SNB-14-34.6</t>
  </si>
  <si>
    <t>SNB-14-34.7</t>
  </si>
  <si>
    <t>SNB-14-34.9</t>
  </si>
  <si>
    <t>SNB-16-12.1</t>
  </si>
  <si>
    <t>SNB-16-12.10</t>
  </si>
  <si>
    <t>SNB-16-12.11</t>
  </si>
  <si>
    <t>SNB-16-12.12</t>
  </si>
  <si>
    <t>SNB-16-12.13</t>
  </si>
  <si>
    <t>SNB-16-12.14</t>
  </si>
  <si>
    <t>SNB-16-12.15</t>
  </si>
  <si>
    <t>SNB-16-12.16</t>
  </si>
  <si>
    <t>SNB-16-12.17</t>
  </si>
  <si>
    <t>SNB-16-12.18</t>
  </si>
  <si>
    <t>SNB-16-12.19</t>
  </si>
  <si>
    <t>SNB-16-12.2</t>
  </si>
  <si>
    <t>SNB-16-12.20</t>
  </si>
  <si>
    <t>SNB-16-12.21</t>
  </si>
  <si>
    <t>SNB-16-12.22</t>
  </si>
  <si>
    <t>SNB-16-12.23</t>
  </si>
  <si>
    <t>SNB-16-12.24</t>
  </si>
  <si>
    <t>SNB-16-12.25</t>
  </si>
  <si>
    <t>SNB-16-12.26</t>
  </si>
  <si>
    <t>SNB-16-12.27</t>
  </si>
  <si>
    <t>SNB-16-12.28</t>
  </si>
  <si>
    <t>SNB-16-12.29</t>
  </si>
  <si>
    <t>SNB-16-12.3</t>
  </si>
  <si>
    <t>SNB-16-12.30</t>
  </si>
  <si>
    <t>SNB-16-12.31</t>
  </si>
  <si>
    <t>SNB-16-12.32</t>
  </si>
  <si>
    <t>SNB-16-12.33</t>
  </si>
  <si>
    <t>SNB-16-12.34</t>
  </si>
  <si>
    <t>SNB-16-12.35</t>
  </si>
  <si>
    <t>SNB-16-12.36</t>
  </si>
  <si>
    <t>SNB-16-12.37</t>
  </si>
  <si>
    <t>SNB-16-12.39</t>
  </si>
  <si>
    <t>SNB-16-12.4</t>
  </si>
  <si>
    <t>SNB-16-12.40</t>
  </si>
  <si>
    <t>SNB-16-12.41</t>
  </si>
  <si>
    <t>SNB-16-12.42</t>
  </si>
  <si>
    <t>SNB-16-12.43</t>
  </si>
  <si>
    <t>SNB-16-12.44</t>
  </si>
  <si>
    <t>SNB-16-12.45</t>
  </si>
  <si>
    <t>SNB-16-12.46</t>
  </si>
  <si>
    <t>SNB-16-12.47</t>
  </si>
  <si>
    <t>SNB-16-12.49</t>
  </si>
  <si>
    <t>SNB-16-12.5</t>
  </si>
  <si>
    <t>SNB-16-12.50</t>
  </si>
  <si>
    <t>SNB-16-12.6</t>
  </si>
  <si>
    <t>SNB-16-12.7</t>
  </si>
  <si>
    <t>SNB-16-12.8</t>
  </si>
  <si>
    <t>SNB-16-6.10</t>
  </si>
  <si>
    <t>SNB-16-6.12</t>
  </si>
  <si>
    <t>SNB-16-6.13</t>
  </si>
  <si>
    <t>SNB-16-6.15</t>
  </si>
  <si>
    <t>SNB-16-6.16</t>
  </si>
  <si>
    <t>SNB-16-6.18</t>
  </si>
  <si>
    <t>SNB-16-6.21</t>
  </si>
  <si>
    <t>SNB-16-6.22</t>
  </si>
  <si>
    <t>SNB-16-6.23</t>
  </si>
  <si>
    <t>SNB-16-6.24</t>
  </si>
  <si>
    <t>SNB-16-6.25</t>
  </si>
  <si>
    <t>SNB-16-6.26</t>
  </si>
  <si>
    <t>SNB-16-6.28</t>
  </si>
  <si>
    <t>SNB-16-6.29</t>
  </si>
  <si>
    <t>SNB-16-6.3</t>
  </si>
  <si>
    <t>SNB-16-6.30</t>
  </si>
  <si>
    <t>SNB-16-6.4</t>
  </si>
  <si>
    <t>SNB-16-6.5</t>
  </si>
  <si>
    <t>SNB-16-6.6</t>
  </si>
  <si>
    <t>SNB-16-6.7</t>
  </si>
  <si>
    <t>SNB-16-6.9</t>
  </si>
  <si>
    <t>SND-16-6.8</t>
  </si>
  <si>
    <t>SNB-16-9.1</t>
  </si>
  <si>
    <t>SNB-16-9.10</t>
  </si>
  <si>
    <t>SNB-16-9.11</t>
  </si>
  <si>
    <t>SNB-16-9.12</t>
  </si>
  <si>
    <t>SNB-16-9.13</t>
  </si>
  <si>
    <t>SNB-16-9.14</t>
  </si>
  <si>
    <t>SNB-16-9.15</t>
  </si>
  <si>
    <t>SNB-16-9.16</t>
  </si>
  <si>
    <t>SNB-16-9.17</t>
  </si>
  <si>
    <t>SNB-16-9.19</t>
  </si>
  <si>
    <t>SNB-16-9.2</t>
  </si>
  <si>
    <t>SNB-16-9.20</t>
  </si>
  <si>
    <t>SNB-16-9.21</t>
  </si>
  <si>
    <t>SNB-16-9.22</t>
  </si>
  <si>
    <t>SNB-16-9.23</t>
  </si>
  <si>
    <t>SNB-16-9.25</t>
  </si>
  <si>
    <t>SNB-16-9.26</t>
  </si>
  <si>
    <t>SNB-16-9.27</t>
  </si>
  <si>
    <t>SNB-16-9.28</t>
  </si>
  <si>
    <t>SNB-16-9.29</t>
  </si>
  <si>
    <t>SNB-16-9.3</t>
  </si>
  <si>
    <t>SNB-16-9.30</t>
  </si>
  <si>
    <t>SNB-16-9.32</t>
  </si>
  <si>
    <t>SNB-16-9.33</t>
  </si>
  <si>
    <t>SNB-16-9.35</t>
  </si>
  <si>
    <t>SNB-16-9.36</t>
  </si>
  <si>
    <t>SNB-16-9.37</t>
  </si>
  <si>
    <t>SNB-16-9.38</t>
  </si>
  <si>
    <t>SNB-16-9.39</t>
  </si>
  <si>
    <t>SNB-16-9.4</t>
  </si>
  <si>
    <t>SNB-16-9.6</t>
  </si>
  <si>
    <t>SNB-16-9.7</t>
  </si>
  <si>
    <t>SNB-16-9.8</t>
  </si>
  <si>
    <t>SNB-167-9.34</t>
  </si>
  <si>
    <t>SNB-18-2 (age only)</t>
  </si>
  <si>
    <t>Granite</t>
  </si>
  <si>
    <t>Arizona Laserchron</t>
  </si>
  <si>
    <t>-SNB-18-2.20</t>
  </si>
  <si>
    <t>-SNB-18-2.19</t>
  </si>
  <si>
    <t>-SNB-18-2.12</t>
  </si>
  <si>
    <t>-SNB-18-2.9</t>
  </si>
  <si>
    <t>-SNB-18-2.16</t>
  </si>
  <si>
    <t>-SNB-18-2.4</t>
  </si>
  <si>
    <t>-SNB-18-2.21</t>
  </si>
  <si>
    <t>-SNB-18-2.14</t>
  </si>
  <si>
    <t>-SNB-18-2.15</t>
  </si>
  <si>
    <t>-SNB-18-2.5</t>
  </si>
  <si>
    <t>-SNB-18-2.17</t>
  </si>
  <si>
    <t>-SNB-18-2.24</t>
  </si>
  <si>
    <t>-SNB-18-2.25</t>
  </si>
  <si>
    <t>-SNB-18-2.6</t>
  </si>
  <si>
    <t>-SNB-18-2.23</t>
  </si>
  <si>
    <t>-SNB-18-2.10</t>
  </si>
  <si>
    <t>-SNB-18-2.11</t>
  </si>
  <si>
    <t>-SNB-18-2.13</t>
  </si>
  <si>
    <t>-SNB-18-2.1</t>
  </si>
  <si>
    <t>-SNB-18-2.2</t>
  </si>
  <si>
    <t>Chapter 1- Supplementary Table 3</t>
  </si>
  <si>
    <t>U-Pb zircon geochronology data and trace element analyses of zircon (via LA-ICPMS)</t>
  </si>
  <si>
    <t>Chapter 1- Supplementary Table 4</t>
  </si>
  <si>
    <t>﻿Pressure</t>
  </si>
  <si>
    <t>Temperature</t>
  </si>
  <si>
    <t>mass</t>
  </si>
  <si>
    <t>Fe2O3</t>
  </si>
  <si>
    <t>P2O5</t>
  </si>
  <si>
    <t>H2O</t>
  </si>
  <si>
    <t>FeO*</t>
  </si>
  <si>
    <t>﻿Sc</t>
  </si>
  <si>
    <t>Cs</t>
  </si>
  <si>
    <t>Stage 2: Upper Crustal Fractionation LLD</t>
  </si>
  <si>
    <r>
      <t xml:space="preserve">Stage 1: Lower Crustal Fractionation LLD at 1.1 GPa, </t>
    </r>
    <r>
      <rPr>
        <b/>
        <i/>
        <sz val="12"/>
        <color theme="1"/>
        <rFont val="Calibri"/>
        <scheme val="minor"/>
      </rPr>
      <t>f</t>
    </r>
    <r>
      <rPr>
        <b/>
        <sz val="12"/>
        <color theme="1"/>
        <rFont val="Calibri"/>
        <family val="2"/>
        <scheme val="minor"/>
      </rPr>
      <t>O</t>
    </r>
    <r>
      <rPr>
        <b/>
        <vertAlign val="subscript"/>
        <sz val="12"/>
        <color theme="1"/>
        <rFont val="Calibri"/>
        <scheme val="minor"/>
      </rPr>
      <t>2</t>
    </r>
    <r>
      <rPr>
        <b/>
        <sz val="12"/>
        <color theme="1"/>
        <rFont val="Calibri"/>
        <family val="2"/>
        <scheme val="minor"/>
      </rPr>
      <t>=ΔNNO+1</t>
    </r>
  </si>
  <si>
    <t>completed using MELTS</t>
  </si>
  <si>
    <t>step-wise subtraction of cumulate compositions from an evolving melt composition</t>
  </si>
  <si>
    <t>SiO2-100</t>
  </si>
  <si>
    <t>TiO2-100</t>
  </si>
  <si>
    <t>Al2O3-100</t>
  </si>
  <si>
    <t>FeO-100</t>
  </si>
  <si>
    <t>MnO-100</t>
  </si>
  <si>
    <t>MgO-100</t>
  </si>
  <si>
    <t>CaO-100</t>
  </si>
  <si>
    <t>Na2O-100</t>
  </si>
  <si>
    <t>K2O-100</t>
  </si>
  <si>
    <t>P2O5-100</t>
  </si>
  <si>
    <t>crystallizing cumulate</t>
  </si>
  <si>
    <t xml:space="preserve"> % Parental Melt Remaining</t>
  </si>
  <si>
    <t>% of primitive arc basalt remaining</t>
  </si>
  <si>
    <t>Anhydrous sum</t>
  </si>
  <si>
    <t>monzodiorite</t>
  </si>
  <si>
    <t>monzonite</t>
  </si>
  <si>
    <t xml:space="preserve">Na2O </t>
  </si>
  <si>
    <t xml:space="preserve">K2O   </t>
  </si>
  <si>
    <t xml:space="preserve">MnO  </t>
  </si>
  <si>
    <t xml:space="preserve">Cl   </t>
  </si>
  <si>
    <t>CO2</t>
  </si>
  <si>
    <t>128-131 _ 1</t>
  </si>
  <si>
    <t>128-131 _ 2</t>
  </si>
  <si>
    <t>128-131 _ 3</t>
  </si>
  <si>
    <t>128-131 _ 4</t>
  </si>
  <si>
    <t>128-131 _ 5</t>
  </si>
  <si>
    <t>128-131 _ 6</t>
  </si>
  <si>
    <t>128-131 _ 7</t>
  </si>
  <si>
    <t>128-131 _ 8</t>
  </si>
  <si>
    <t>128-131 _ 9</t>
  </si>
  <si>
    <t>128-131 _ 10</t>
  </si>
  <si>
    <t>128-131 _ 11</t>
  </si>
  <si>
    <t>128-131 _ 12</t>
  </si>
  <si>
    <t>128-131 _ 13</t>
  </si>
  <si>
    <t>128-131 _ 14</t>
  </si>
  <si>
    <t>128-131 _ 15</t>
  </si>
  <si>
    <t>128-131 _ 16</t>
  </si>
  <si>
    <t>128-131 _ 17</t>
  </si>
  <si>
    <t>128-131 _ 18</t>
  </si>
  <si>
    <t>128-131 _ 19</t>
  </si>
  <si>
    <t>128-131 _ 20</t>
  </si>
  <si>
    <t>128-131 _ 21</t>
  </si>
  <si>
    <t>128-131 _ 22</t>
  </si>
  <si>
    <t>128-131 _ 23</t>
  </si>
  <si>
    <t>128-131 _ 24</t>
  </si>
  <si>
    <t>128-131 _ 25</t>
  </si>
  <si>
    <t>128-131 _ 26</t>
  </si>
  <si>
    <t>128-131 _ 27</t>
  </si>
  <si>
    <t>128-131 _ 28</t>
  </si>
  <si>
    <t>123-126 _ 1</t>
  </si>
  <si>
    <t>123-126 _ 2</t>
  </si>
  <si>
    <t>123-126 _ 3</t>
  </si>
  <si>
    <t>123-126 _ 4</t>
  </si>
  <si>
    <t>123-126 _ 5</t>
  </si>
  <si>
    <t>123-126 _ 6</t>
  </si>
  <si>
    <t>123-126 _ 7</t>
  </si>
  <si>
    <t>123-126 _ 8</t>
  </si>
  <si>
    <t>123-126 _ 9</t>
  </si>
  <si>
    <t>123-126 _ 10</t>
  </si>
  <si>
    <t>123-126 _ 11</t>
  </si>
  <si>
    <t>123-126 _ 12</t>
  </si>
  <si>
    <t>123-126 _ 13</t>
  </si>
  <si>
    <t>123-126 _ 14</t>
  </si>
  <si>
    <t>123-126 _ 15</t>
  </si>
  <si>
    <t>123-126 _ 16</t>
  </si>
  <si>
    <t>123-126 _ 17</t>
  </si>
  <si>
    <t>123-126 _ 18</t>
  </si>
  <si>
    <t>123-126 _ 19</t>
  </si>
  <si>
    <t>123-126 _ 20</t>
  </si>
  <si>
    <t>123-126 _ 21</t>
  </si>
  <si>
    <t>123-126 _ 22</t>
  </si>
  <si>
    <t>123-126 _ 23</t>
  </si>
  <si>
    <t>123-126 _ 24</t>
  </si>
  <si>
    <t>123-126 _ 25</t>
  </si>
  <si>
    <t>123-126 _ 26</t>
  </si>
  <si>
    <t>123-126 _ 27</t>
  </si>
  <si>
    <t>123-126 _ 28</t>
  </si>
  <si>
    <t>133-134 _ 1</t>
  </si>
  <si>
    <t>133-134 _ 2</t>
  </si>
  <si>
    <t>133-134 _ 3</t>
  </si>
  <si>
    <t>133-134 _ 4</t>
  </si>
  <si>
    <t>133-134 _ 5</t>
  </si>
  <si>
    <t>133-134 _ 6</t>
  </si>
  <si>
    <t>133-134 _ 7</t>
  </si>
  <si>
    <t>133-134 _ 8</t>
  </si>
  <si>
    <t>133-134 _ 9</t>
  </si>
  <si>
    <t>133-134 _ 10</t>
  </si>
  <si>
    <t>133-134 _ 11</t>
  </si>
  <si>
    <t>133-134 _ 12</t>
  </si>
  <si>
    <t>133-134 _ 13</t>
  </si>
  <si>
    <t>133-134 _ 14</t>
  </si>
  <si>
    <t>133-134 _ 15</t>
  </si>
  <si>
    <t>133-134 _ 16</t>
  </si>
  <si>
    <t>133-134 _ 17</t>
  </si>
  <si>
    <t>133-134 _ 18</t>
  </si>
  <si>
    <t>133-134 _ 19</t>
  </si>
  <si>
    <t>148 _ 1</t>
  </si>
  <si>
    <t>148 _ 2</t>
  </si>
  <si>
    <t>148 _ 3</t>
  </si>
  <si>
    <t>148 _ 4</t>
  </si>
  <si>
    <t>148 _ 5</t>
  </si>
  <si>
    <t>148 _ 6</t>
  </si>
  <si>
    <t>148 _ 7</t>
  </si>
  <si>
    <t>148 _ 8</t>
  </si>
  <si>
    <t>148 _ 9</t>
  </si>
  <si>
    <t>148 _ 10</t>
  </si>
  <si>
    <t>148 _ 11</t>
  </si>
  <si>
    <t>148 _ 12</t>
  </si>
  <si>
    <t>148 _ 13</t>
  </si>
  <si>
    <t>148 _ 14</t>
  </si>
  <si>
    <t>148 _ 15</t>
  </si>
  <si>
    <t>148 _ 16</t>
  </si>
  <si>
    <t>148 _ 17</t>
  </si>
  <si>
    <t>148 _ 18</t>
  </si>
  <si>
    <t>148 _ 19</t>
  </si>
  <si>
    <t>148 _ 20</t>
  </si>
  <si>
    <t>148 _ 21</t>
  </si>
  <si>
    <t>148 _ 22</t>
  </si>
  <si>
    <t>148 _ 23</t>
  </si>
  <si>
    <t>148 _ 24</t>
  </si>
  <si>
    <t>148 _ 25</t>
  </si>
  <si>
    <t>148 _ 26</t>
  </si>
  <si>
    <t>148 _ 27</t>
  </si>
  <si>
    <t>148 _ 28</t>
  </si>
  <si>
    <t>148 _ 29</t>
  </si>
  <si>
    <t>148 _ 30</t>
  </si>
  <si>
    <t>Pacific-Antarctic Glass Shards</t>
  </si>
  <si>
    <t>Core OC170-026-159</t>
  </si>
  <si>
    <t>Geochemical Data Compilation</t>
  </si>
  <si>
    <t>depth in core</t>
  </si>
  <si>
    <t>full ID</t>
  </si>
  <si>
    <t>Major Elements (via EPMA)</t>
  </si>
  <si>
    <t>Volatiles (via  FTIR)</t>
  </si>
  <si>
    <t>Trace elements (via LA-ICPMS)</t>
  </si>
  <si>
    <t>cm</t>
  </si>
  <si>
    <t>weight%</t>
  </si>
  <si>
    <t>128-131</t>
  </si>
  <si>
    <t>1-1</t>
  </si>
  <si>
    <t>1-2</t>
  </si>
  <si>
    <t>1-3</t>
  </si>
  <si>
    <t>1-4</t>
  </si>
  <si>
    <t>14  SPGS 1</t>
  </si>
  <si>
    <t>15 SPGS 2</t>
  </si>
  <si>
    <t>16 SPGS 3</t>
  </si>
  <si>
    <t>17 SPGS 4</t>
  </si>
  <si>
    <t>18 SPGS 5</t>
  </si>
  <si>
    <t>19 SPGS 6</t>
  </si>
  <si>
    <t>20 SPGS 7</t>
  </si>
  <si>
    <t>20.1 SPGS 7.1</t>
  </si>
  <si>
    <t>20.2 SPGS 7.2</t>
  </si>
  <si>
    <t>21 SPGS 8</t>
  </si>
  <si>
    <t>22 SPGS 9</t>
  </si>
  <si>
    <t>22.1 SPGS 9.1</t>
  </si>
  <si>
    <t>23 SPGS 10</t>
  </si>
  <si>
    <t>24 SPGS 11</t>
  </si>
  <si>
    <t>25 SPGS 12</t>
  </si>
  <si>
    <t>25.1 SPGS 12.1</t>
  </si>
  <si>
    <t>S1G12</t>
  </si>
  <si>
    <t>S1G13</t>
  </si>
  <si>
    <t>S1G14</t>
  </si>
  <si>
    <t>S1G16</t>
  </si>
  <si>
    <t>S1G19</t>
  </si>
  <si>
    <t>S1G20</t>
  </si>
  <si>
    <t>S1G21</t>
  </si>
  <si>
    <t>S1G22</t>
  </si>
  <si>
    <t>123-126</t>
  </si>
  <si>
    <t>2-3</t>
  </si>
  <si>
    <t>2-4</t>
  </si>
  <si>
    <t>2-5</t>
  </si>
  <si>
    <t>2-6</t>
  </si>
  <si>
    <t>Depth123_chip1</t>
  </si>
  <si>
    <t>Depth123_chip2</t>
  </si>
  <si>
    <t>Depth123_chip3</t>
  </si>
  <si>
    <t>Depth123_chip4</t>
  </si>
  <si>
    <t>Depth123_chip5</t>
  </si>
  <si>
    <t>Depth123_chip6</t>
  </si>
  <si>
    <t>Depth123_chip7</t>
  </si>
  <si>
    <t>Depth123_chip8</t>
  </si>
  <si>
    <t>Depth123_chip9</t>
  </si>
  <si>
    <t>Depth123_chip10</t>
  </si>
  <si>
    <t>Depth123_chip11</t>
  </si>
  <si>
    <t xml:space="preserve">Depth123_chip12 </t>
  </si>
  <si>
    <t xml:space="preserve">Depth123_chip13 </t>
  </si>
  <si>
    <t xml:space="preserve">Depth123_chip14 </t>
  </si>
  <si>
    <t xml:space="preserve">Depth123_chip15 </t>
  </si>
  <si>
    <t xml:space="preserve">Depth123_chip16 </t>
  </si>
  <si>
    <t xml:space="preserve">Depth123_chip17 </t>
  </si>
  <si>
    <t xml:space="preserve">Depth123_chip18 </t>
  </si>
  <si>
    <t xml:space="preserve">Depth123_chip19 </t>
  </si>
  <si>
    <t xml:space="preserve">Depth123_chip20 </t>
  </si>
  <si>
    <t>S2G1</t>
  </si>
  <si>
    <t>S2G2</t>
  </si>
  <si>
    <t>S2G3</t>
  </si>
  <si>
    <t>S2G4</t>
  </si>
  <si>
    <t xml:space="preserve"> _ </t>
  </si>
  <si>
    <t>133-134</t>
  </si>
  <si>
    <t>3-1</t>
  </si>
  <si>
    <t>3-2</t>
  </si>
  <si>
    <t>3-3</t>
  </si>
  <si>
    <t>3-4</t>
  </si>
  <si>
    <t>3-5</t>
  </si>
  <si>
    <t>3-6</t>
  </si>
  <si>
    <t xml:space="preserve">Depth133_chip1 </t>
  </si>
  <si>
    <t xml:space="preserve">Depth133_chip2 </t>
  </si>
  <si>
    <t xml:space="preserve">Depth133_chip3 </t>
  </si>
  <si>
    <t xml:space="preserve">Depth133_chip4 </t>
  </si>
  <si>
    <t xml:space="preserve">Depth133_chip5 </t>
  </si>
  <si>
    <t xml:space="preserve">Depth133_chip6 </t>
  </si>
  <si>
    <t xml:space="preserve">Depth133_chip7 </t>
  </si>
  <si>
    <t xml:space="preserve">Depth133_chip8 </t>
  </si>
  <si>
    <t xml:space="preserve">Depth133_chip9 </t>
  </si>
  <si>
    <t xml:space="preserve">Depth133_chip10 </t>
  </si>
  <si>
    <t xml:space="preserve">Depth133_chip11 </t>
  </si>
  <si>
    <t>S3G1</t>
  </si>
  <si>
    <t>S3G2</t>
  </si>
  <si>
    <t>4-1</t>
  </si>
  <si>
    <t>4-2</t>
  </si>
  <si>
    <t>4-4</t>
  </si>
  <si>
    <t>4-5</t>
  </si>
  <si>
    <t xml:space="preserve">Depth148_chip1 </t>
  </si>
  <si>
    <t xml:space="preserve">Depth148_chip2 </t>
  </si>
  <si>
    <t xml:space="preserve">Depth148_chip3 </t>
  </si>
  <si>
    <t xml:space="preserve">Depth148_chip4 </t>
  </si>
  <si>
    <t xml:space="preserve">Depth148_chip5 </t>
  </si>
  <si>
    <t xml:space="preserve">Depth148_chip6 </t>
  </si>
  <si>
    <t xml:space="preserve">Depth148_chip7 </t>
  </si>
  <si>
    <t xml:space="preserve">Depth148_chip8 </t>
  </si>
  <si>
    <t xml:space="preserve">Depth148_chip9 </t>
  </si>
  <si>
    <t xml:space="preserve">Depth148_chip10 </t>
  </si>
  <si>
    <t xml:space="preserve">Depth148_chip11 </t>
  </si>
  <si>
    <t xml:space="preserve">Depth148_chip12 </t>
  </si>
  <si>
    <t xml:space="preserve">Depth148_chip13 </t>
  </si>
  <si>
    <t xml:space="preserve">Depth148_chip14 </t>
  </si>
  <si>
    <t xml:space="preserve">Depth148_chip15 </t>
  </si>
  <si>
    <t xml:space="preserve">Depth148_chip16 </t>
  </si>
  <si>
    <t xml:space="preserve">Depth148_chip17 </t>
  </si>
  <si>
    <t xml:space="preserve">Depth148_chip18 </t>
  </si>
  <si>
    <t xml:space="preserve">Depth148_chip19 </t>
  </si>
  <si>
    <t xml:space="preserve">Depth148_chip20 </t>
  </si>
  <si>
    <t>S4G1</t>
  </si>
  <si>
    <t>S4G2</t>
  </si>
  <si>
    <t>S4G3</t>
  </si>
  <si>
    <t>S4G4</t>
  </si>
  <si>
    <t>S4G5</t>
  </si>
  <si>
    <t>S4G6</t>
  </si>
  <si>
    <t>shard #</t>
  </si>
  <si>
    <t>Chapter 3- Supplementary Table 1</t>
  </si>
  <si>
    <t>Major element, trace element, and volatile content analyses of glass shards from core OC170-026-159</t>
  </si>
  <si>
    <t>CH4-S1</t>
  </si>
  <si>
    <t>Shard ID (depth-#)</t>
  </si>
  <si>
    <t>491-1</t>
  </si>
  <si>
    <t>491-3</t>
  </si>
  <si>
    <t>491-4</t>
  </si>
  <si>
    <t>491-5</t>
  </si>
  <si>
    <t>491-6</t>
  </si>
  <si>
    <t>491-7</t>
  </si>
  <si>
    <t>491-8</t>
  </si>
  <si>
    <t>491-9</t>
  </si>
  <si>
    <t>495-1</t>
  </si>
  <si>
    <t>495-2</t>
  </si>
  <si>
    <t>495-3</t>
  </si>
  <si>
    <t>495-4</t>
  </si>
  <si>
    <t>495-5</t>
  </si>
  <si>
    <t>495-6</t>
  </si>
  <si>
    <t>495-7</t>
  </si>
  <si>
    <t>495-8</t>
  </si>
  <si>
    <t>499-1</t>
  </si>
  <si>
    <t>499-2</t>
  </si>
  <si>
    <t>499-3</t>
  </si>
  <si>
    <t>499-4</t>
  </si>
  <si>
    <t>499-5</t>
  </si>
  <si>
    <t>499-6</t>
  </si>
  <si>
    <t>499-7</t>
  </si>
  <si>
    <t>499-8</t>
  </si>
  <si>
    <t>499-9</t>
  </si>
  <si>
    <t>499-10</t>
  </si>
  <si>
    <t>499-11</t>
  </si>
  <si>
    <t>503-1</t>
  </si>
  <si>
    <t>503-2</t>
  </si>
  <si>
    <t>503-3</t>
  </si>
  <si>
    <t>503-4</t>
  </si>
  <si>
    <t>503-5</t>
  </si>
  <si>
    <t>503-6</t>
  </si>
  <si>
    <t>503-7</t>
  </si>
  <si>
    <t>503-8</t>
  </si>
  <si>
    <t>503-9</t>
  </si>
  <si>
    <t>503-10</t>
  </si>
  <si>
    <t>503-11</t>
  </si>
  <si>
    <t>507-1</t>
  </si>
  <si>
    <t>507-2</t>
  </si>
  <si>
    <t>507-3</t>
  </si>
  <si>
    <t>507-4</t>
  </si>
  <si>
    <t>507-5</t>
  </si>
  <si>
    <t>507-6</t>
  </si>
  <si>
    <t>507-7</t>
  </si>
  <si>
    <t>507-8</t>
  </si>
  <si>
    <t>507-9</t>
  </si>
  <si>
    <t>511-1</t>
  </si>
  <si>
    <t>511-2</t>
  </si>
  <si>
    <t>511-3</t>
  </si>
  <si>
    <t>511-4</t>
  </si>
  <si>
    <t>511-5</t>
  </si>
  <si>
    <t>base</t>
  </si>
  <si>
    <r>
      <t>SiO</t>
    </r>
    <r>
      <rPr>
        <vertAlign val="subscript"/>
        <sz val="12"/>
        <color theme="1"/>
        <rFont val="Calibri"/>
      </rPr>
      <t>2</t>
    </r>
  </si>
  <si>
    <r>
      <t>TiO</t>
    </r>
    <r>
      <rPr>
        <vertAlign val="subscript"/>
        <sz val="12"/>
        <color theme="1"/>
        <rFont val="Calibri"/>
      </rPr>
      <t>2</t>
    </r>
  </si>
  <si>
    <r>
      <t>Al</t>
    </r>
    <r>
      <rPr>
        <vertAlign val="subscript"/>
        <sz val="12"/>
        <color theme="1"/>
        <rFont val="Calibri"/>
      </rPr>
      <t>2</t>
    </r>
    <r>
      <rPr>
        <sz val="12"/>
        <color theme="1"/>
        <rFont val="Calibri"/>
      </rPr>
      <t>O</t>
    </r>
    <r>
      <rPr>
        <vertAlign val="subscript"/>
        <sz val="12"/>
        <color theme="1"/>
        <rFont val="Calibri"/>
      </rPr>
      <t>3</t>
    </r>
  </si>
  <si>
    <r>
      <t>K</t>
    </r>
    <r>
      <rPr>
        <vertAlign val="subscript"/>
        <sz val="12"/>
        <color theme="1"/>
        <rFont val="Calibri"/>
      </rPr>
      <t>2</t>
    </r>
    <r>
      <rPr>
        <sz val="12"/>
        <color theme="1"/>
        <rFont val="Calibri"/>
      </rPr>
      <t>O</t>
    </r>
  </si>
  <si>
    <r>
      <t>Cr</t>
    </r>
    <r>
      <rPr>
        <vertAlign val="subscript"/>
        <sz val="12"/>
        <color theme="1"/>
        <rFont val="Calibri"/>
      </rPr>
      <t>2</t>
    </r>
    <r>
      <rPr>
        <sz val="12"/>
        <color theme="1"/>
        <rFont val="Calibri"/>
      </rPr>
      <t>O</t>
    </r>
    <r>
      <rPr>
        <vertAlign val="subscript"/>
        <sz val="12"/>
        <color theme="1"/>
        <rFont val="Calibri"/>
      </rPr>
      <t>3</t>
    </r>
  </si>
  <si>
    <t>Cl</t>
  </si>
  <si>
    <t>F</t>
  </si>
  <si>
    <t>μg/g</t>
  </si>
  <si>
    <t>volatile measurements</t>
  </si>
  <si>
    <r>
      <t>Peak height (3530 cm</t>
    </r>
    <r>
      <rPr>
        <vertAlign val="superscript"/>
        <sz val="12"/>
        <rFont val="Calibri"/>
      </rPr>
      <t>-1</t>
    </r>
    <r>
      <rPr>
        <sz val="12"/>
        <rFont val="Calibri"/>
      </rPr>
      <t>)</t>
    </r>
  </si>
  <si>
    <r>
      <t>H</t>
    </r>
    <r>
      <rPr>
        <vertAlign val="subscript"/>
        <sz val="12"/>
        <rFont val="Calibri"/>
      </rPr>
      <t>2</t>
    </r>
    <r>
      <rPr>
        <sz val="12"/>
        <rFont val="Calibri"/>
      </rPr>
      <t>O wt.%</t>
    </r>
  </si>
  <si>
    <t>1σ</t>
  </si>
  <si>
    <r>
      <t>Peak height (1515 cm</t>
    </r>
    <r>
      <rPr>
        <vertAlign val="superscript"/>
        <sz val="12"/>
        <rFont val="Calibri"/>
      </rPr>
      <t>-1</t>
    </r>
    <r>
      <rPr>
        <sz val="12"/>
        <rFont val="Calibri"/>
      </rPr>
      <t>)</t>
    </r>
  </si>
  <si>
    <r>
      <t>CO</t>
    </r>
    <r>
      <rPr>
        <vertAlign val="subscript"/>
        <sz val="12"/>
        <rFont val="Calibri"/>
      </rPr>
      <t>2</t>
    </r>
    <r>
      <rPr>
        <sz val="12"/>
        <rFont val="Calibri"/>
      </rPr>
      <t xml:space="preserve"> μg/g</t>
    </r>
  </si>
  <si>
    <t>vapor saturation pressure (bars)</t>
  </si>
  <si>
    <t>Chapter 4- Supplementary Table 1</t>
  </si>
  <si>
    <t>Major element, trace element, and volatile content analyses of glass shards from core Y71-07-53</t>
  </si>
  <si>
    <t>CH5-S1</t>
  </si>
  <si>
    <t>Trace element analyses of apatite, Fe-oxides, and calcite via SIMS and LA-ICPMS</t>
  </si>
  <si>
    <t>grain</t>
  </si>
  <si>
    <t>method</t>
  </si>
  <si>
    <t>K18</t>
  </si>
  <si>
    <t>apatite</t>
  </si>
  <si>
    <t>6a.1-2a</t>
  </si>
  <si>
    <t>LA-ICPMS</t>
  </si>
  <si>
    <t>6a.2-1a</t>
  </si>
  <si>
    <t>Ap2-1</t>
  </si>
  <si>
    <t>SIMS</t>
  </si>
  <si>
    <t>Ap2-2</t>
  </si>
  <si>
    <t>Ap2-4</t>
  </si>
  <si>
    <t>Fe-oxide</t>
  </si>
  <si>
    <t>K18-Mag1</t>
  </si>
  <si>
    <t>K18-Mag2</t>
  </si>
  <si>
    <t>K18-Mag3</t>
  </si>
  <si>
    <t>K18-Mag4</t>
  </si>
  <si>
    <t>K18-Mag5</t>
  </si>
  <si>
    <t>K18-Mag6</t>
  </si>
  <si>
    <t>K18-Mag7</t>
  </si>
  <si>
    <t>K18-Mag8</t>
  </si>
  <si>
    <t>K37</t>
  </si>
  <si>
    <t>K37 2a.1-1a</t>
  </si>
  <si>
    <t>K37 2a.2-1a</t>
  </si>
  <si>
    <t>K37 2a.2-2a</t>
  </si>
  <si>
    <t xml:space="preserve">K37 Ap2-1 </t>
  </si>
  <si>
    <t xml:space="preserve">K37 Ap2-2 </t>
  </si>
  <si>
    <t xml:space="preserve">K37 Ap2-3 </t>
  </si>
  <si>
    <t xml:space="preserve">K37 Ap3-1 </t>
  </si>
  <si>
    <t xml:space="preserve">K37 Ap3-2 </t>
  </si>
  <si>
    <t xml:space="preserve">K74 </t>
  </si>
  <si>
    <t>K74-Ap4-1</t>
  </si>
  <si>
    <t>K74-Ap4-2</t>
  </si>
  <si>
    <t>K74-Ap4-3</t>
  </si>
  <si>
    <t>K74 5a.2-1a</t>
  </si>
  <si>
    <t>K74 5a.2-2a</t>
  </si>
  <si>
    <t>K74 5a.2-3a</t>
  </si>
  <si>
    <t>K74 5a.1-1a</t>
  </si>
  <si>
    <t>K74 5a.1-2a</t>
  </si>
  <si>
    <t>K74 8a.1-1a</t>
  </si>
  <si>
    <t>K74 8a.1-2a</t>
  </si>
  <si>
    <t>K74 8a.2-1a</t>
  </si>
  <si>
    <t>K74 8a.2-2a</t>
  </si>
  <si>
    <t>K74 8a.2-3a</t>
  </si>
  <si>
    <t>K74-Mag6-1</t>
  </si>
  <si>
    <t>K74-Mag6-2</t>
  </si>
  <si>
    <t>K74-Mag6-3</t>
  </si>
  <si>
    <t>K74-Mag4-4</t>
  </si>
  <si>
    <t>K74-Mag4-5</t>
  </si>
  <si>
    <t>K74-Mag4-6</t>
  </si>
  <si>
    <t>K74</t>
  </si>
  <si>
    <t>calcite</t>
  </si>
  <si>
    <t>K74-calcite-1</t>
  </si>
  <si>
    <t>K74-calcite-2</t>
  </si>
  <si>
    <t>K74-calcite-3</t>
  </si>
  <si>
    <t>K74-calcite-4</t>
  </si>
  <si>
    <t>K74-calcite-5</t>
  </si>
  <si>
    <t>K74-calcite-6</t>
  </si>
  <si>
    <t>K74-calcite-7</t>
  </si>
  <si>
    <t>K74-calcite-8</t>
  </si>
  <si>
    <t>K74-calcite-9</t>
  </si>
  <si>
    <t>K74-calcite-10</t>
  </si>
  <si>
    <t>K74-calcite-11</t>
  </si>
  <si>
    <t>calcite vein</t>
  </si>
  <si>
    <t>K74-ccvein-1</t>
  </si>
  <si>
    <t>K76</t>
  </si>
  <si>
    <t>K76 1a.1-1a</t>
  </si>
  <si>
    <t>K76 2a.1-1a</t>
  </si>
  <si>
    <t>K76 2a.1-2a</t>
  </si>
  <si>
    <t>K76 5a.1-1a</t>
  </si>
  <si>
    <t>K76 5a.1-2a</t>
  </si>
  <si>
    <t>K76-calcite-1</t>
  </si>
  <si>
    <t>K76-calcite-2</t>
  </si>
  <si>
    <t>K76-calcite-3</t>
  </si>
  <si>
    <t>K76-calcite-4</t>
  </si>
  <si>
    <t>K76-calcite-5</t>
  </si>
  <si>
    <t>K76-calcite-6</t>
  </si>
  <si>
    <t>K76-ccvein-1</t>
  </si>
  <si>
    <t>K76-ccvein-2</t>
  </si>
  <si>
    <t>K76-ccvein-3</t>
  </si>
  <si>
    <t>Chapter 5- Supplementary Table 2</t>
  </si>
  <si>
    <t>Trace element analyses of apatite, calcite, and Fe-oxides in samples of the Wadi Karim BIF</t>
  </si>
  <si>
    <t>NA indicates element below detection limit</t>
  </si>
  <si>
    <t>all concentrations are given in μg/g</t>
  </si>
  <si>
    <t>Major element analyses of apatite and Fe-oxides via EPMA, and carbonates via SEM-EDS</t>
  </si>
  <si>
    <t>Chapter 5- Supplementary Table 1</t>
  </si>
  <si>
    <t>Major element analyses of apatiteand Fe-oxides via EPMA, and carbonates via SEM-EDS, in samples of the Wadi Karim BIF</t>
  </si>
  <si>
    <t>Apatite EPMA Analyses</t>
  </si>
  <si>
    <t>Fe2O3*</t>
  </si>
  <si>
    <t>Total</t>
  </si>
  <si>
    <t>Point</t>
  </si>
  <si>
    <t>mineral description</t>
  </si>
  <si>
    <t>C wt%</t>
  </si>
  <si>
    <t>O wt%</t>
  </si>
  <si>
    <t>Mg wt%</t>
  </si>
  <si>
    <t>Al wt%</t>
  </si>
  <si>
    <t>Si wt%</t>
  </si>
  <si>
    <t>Ca wt%</t>
  </si>
  <si>
    <t>Mn wt%</t>
  </si>
  <si>
    <t>Ti wt%</t>
  </si>
  <si>
    <t>Fe wt%</t>
  </si>
  <si>
    <t>K18-548-28</t>
  </si>
  <si>
    <t>bleb in chert band</t>
  </si>
  <si>
    <t>K37-810-6</t>
  </si>
  <si>
    <t>calcite replacing chert band</t>
  </si>
  <si>
    <t>K37-810-7</t>
  </si>
  <si>
    <t>K37-818-79</t>
  </si>
  <si>
    <t>K37-831-112</t>
  </si>
  <si>
    <t>K37-821-103</t>
  </si>
  <si>
    <t>K37-833-116</t>
  </si>
  <si>
    <t>K76-171-107</t>
  </si>
  <si>
    <t>calcite bleb in chert+apatite vein</t>
  </si>
  <si>
    <t>K74-360-53</t>
  </si>
  <si>
    <t>small carbonate in oxide band</t>
  </si>
  <si>
    <t>K74-359-48</t>
  </si>
  <si>
    <t>K74-368-109</t>
  </si>
  <si>
    <t>carbonate bleb in oxide band</t>
  </si>
  <si>
    <t>K37-819-89</t>
  </si>
  <si>
    <t>calcite vein through oxide band</t>
  </si>
  <si>
    <t>K37-817-73</t>
  </si>
  <si>
    <t>calcite+albite vein</t>
  </si>
  <si>
    <t>K37-816-60</t>
  </si>
  <si>
    <t>calcite+albite+apatite vein</t>
  </si>
  <si>
    <t>K37-815-43</t>
  </si>
  <si>
    <t>K37-815-45</t>
  </si>
  <si>
    <t>K37-814-37</t>
  </si>
  <si>
    <t>K37-813-29</t>
  </si>
  <si>
    <t>K76-157-17</t>
  </si>
  <si>
    <t>carbonate band</t>
  </si>
  <si>
    <t>K76-157-18</t>
  </si>
  <si>
    <t>K76-156-9</t>
  </si>
  <si>
    <t>K76-161-37</t>
  </si>
  <si>
    <t>K76-166-66</t>
  </si>
  <si>
    <t>K76-169-93</t>
  </si>
  <si>
    <t>carbonate band (edge near oxide band)</t>
  </si>
  <si>
    <t>K74-359-49</t>
  </si>
  <si>
    <t>K74-364-80</t>
  </si>
  <si>
    <t>K74-364-86</t>
  </si>
  <si>
    <t>K74-365-95</t>
  </si>
  <si>
    <t>K74-365-96</t>
  </si>
  <si>
    <t>K74-363-76</t>
  </si>
  <si>
    <t>Carbonate Mineral Analyses (SEM-EDS)</t>
  </si>
  <si>
    <t>Fe-oxide EPMA Analyses</t>
  </si>
  <si>
    <t>CH3-S3</t>
  </si>
  <si>
    <t>CH6-S1</t>
  </si>
  <si>
    <t>CH6-S2</t>
  </si>
  <si>
    <t>In-situ mineral analyses from the Hidden Lakes mafic complex (collected via EPMA)</t>
  </si>
  <si>
    <t>Fractionation model results for the Hidden Lakes mafic complex</t>
  </si>
  <si>
    <t>LIST OF SUPPLEMENTARY TABLES</t>
  </si>
  <si>
    <r>
      <rPr>
        <b/>
        <sz val="12"/>
        <color theme="1"/>
        <rFont val="Calibri"/>
        <family val="2"/>
        <scheme val="minor"/>
      </rPr>
      <t>Chapter 2:</t>
    </r>
    <r>
      <rPr>
        <sz val="12"/>
        <color theme="1"/>
        <rFont val="Calibri"/>
        <family val="2"/>
        <scheme val="minor"/>
      </rPr>
      <t xml:space="preserve"> Evidence for polybaric fractional crystallization in a continental arc: Hidden Lakes mafic complex, Sierra Nevada batholith, California</t>
    </r>
  </si>
  <si>
    <r>
      <rPr>
        <b/>
        <sz val="12"/>
        <color theme="1"/>
        <rFont val="Calibri"/>
        <family val="2"/>
        <scheme val="minor"/>
      </rPr>
      <t>Chapter 3:</t>
    </r>
    <r>
      <rPr>
        <sz val="12"/>
        <color theme="1"/>
        <rFont val="Calibri"/>
        <family val="2"/>
        <scheme val="minor"/>
      </rPr>
      <t xml:space="preserve"> Mafic intrusions reveal a mantle driver of arc episodicity and crustal thickening in the Sierra Nevada batholith</t>
    </r>
  </si>
  <si>
    <r>
      <rPr>
        <b/>
        <sz val="12"/>
        <color theme="1"/>
        <rFont val="Calibri"/>
        <family val="2"/>
        <scheme val="minor"/>
      </rPr>
      <t>Chapter 4:</t>
    </r>
    <r>
      <rPr>
        <sz val="12"/>
        <color theme="1"/>
        <rFont val="Calibri"/>
        <family val="2"/>
        <scheme val="minor"/>
      </rPr>
      <t xml:space="preserve"> Anomalous Pacific-Antarctic Ridge volcanism precedes glacial Termination 2: Insights from glass shard geochemistry</t>
    </r>
  </si>
  <si>
    <r>
      <rPr>
        <b/>
        <sz val="12"/>
        <color theme="1"/>
        <rFont val="Calibri"/>
        <family val="2"/>
        <scheme val="minor"/>
      </rPr>
      <t>Chapter 5:</t>
    </r>
    <r>
      <rPr>
        <sz val="12"/>
        <color theme="1"/>
        <rFont val="Calibri"/>
        <family val="2"/>
        <scheme val="minor"/>
      </rPr>
      <t xml:space="preserve"> Multiple sills tapped by explosive eruptions from the East Pacific Rise: Ties to sea level variation </t>
    </r>
  </si>
  <si>
    <r>
      <rPr>
        <b/>
        <sz val="12"/>
        <color theme="1"/>
        <rFont val="Calibri"/>
        <family val="2"/>
        <scheme val="minor"/>
      </rPr>
      <t xml:space="preserve">Chapter 6: </t>
    </r>
    <r>
      <rPr>
        <sz val="12"/>
        <color theme="1"/>
        <rFont val="Calibri"/>
        <family val="2"/>
        <scheme val="minor"/>
      </rPr>
      <t>Hosting of REE in accessory minerals in the Wadi Karim BIF: Implications for the preservation of bulk-rock trace element signatures in iron formation</t>
    </r>
  </si>
  <si>
    <t xml:space="preserve">Fractionation model results </t>
  </si>
  <si>
    <t>U-Pb zircon geochronology and trace element data</t>
  </si>
  <si>
    <t>Mineral analyses via EPMA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</si>
</sst>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"/>
    <numFmt numFmtId="165" formatCode="0.0"/>
    <numFmt numFmtId="166" formatCode="0.0000"/>
    <numFmt numFmtId="167" formatCode="0.000"/>
    <numFmt numFmtId="168" formatCode="0.000000"/>
  </numFmts>
  <fonts count="3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scheme val="minor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name val="Calibri"/>
    </font>
    <font>
      <b/>
      <sz val="12"/>
      <name val="Calibri"/>
    </font>
    <font>
      <vertAlign val="subscript"/>
      <sz val="12"/>
      <color theme="1"/>
      <name val="Calibri"/>
    </font>
    <font>
      <b/>
      <vertAlign val="subscript"/>
      <sz val="12"/>
      <color theme="1"/>
      <name val="Calibri"/>
      <scheme val="minor"/>
    </font>
    <font>
      <vertAlign val="subscript"/>
      <sz val="12"/>
      <color theme="1"/>
      <name val="Calibri"/>
      <scheme val="minor"/>
    </font>
    <font>
      <b/>
      <sz val="12"/>
      <name val="Calibri"/>
      <scheme val="minor"/>
    </font>
    <font>
      <b/>
      <sz val="12"/>
      <color rgb="FF000000"/>
      <name val="Calibri"/>
      <family val="2"/>
      <scheme val="minor"/>
    </font>
    <font>
      <sz val="11"/>
      <name val="Calibri"/>
      <scheme val="minor"/>
    </font>
    <font>
      <sz val="11"/>
      <color rgb="FF000000"/>
      <name val="Calibri"/>
      <scheme val="minor"/>
    </font>
    <font>
      <b/>
      <sz val="11"/>
      <name val="Calibri"/>
    </font>
    <font>
      <sz val="1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b/>
      <sz val="11"/>
      <color rgb="FF000000"/>
      <name val="Calibri"/>
    </font>
    <font>
      <sz val="10"/>
      <name val="Arial"/>
    </font>
    <font>
      <b/>
      <sz val="10"/>
      <name val="Arial"/>
    </font>
    <font>
      <b/>
      <vertAlign val="superscript"/>
      <sz val="10"/>
      <name val="Arial"/>
      <family val="2"/>
    </font>
    <font>
      <i/>
      <sz val="10"/>
      <name val="Arial"/>
    </font>
    <font>
      <sz val="10"/>
      <color theme="1"/>
      <name val="Arial"/>
      <family val="2"/>
    </font>
    <font>
      <b/>
      <i/>
      <sz val="12"/>
      <color theme="1"/>
      <name val="Calibri"/>
      <scheme val="minor"/>
    </font>
    <font>
      <b/>
      <sz val="13"/>
      <color rgb="FF000000"/>
      <name val="Calibri"/>
      <scheme val="minor"/>
    </font>
    <font>
      <vertAlign val="superscript"/>
      <sz val="12"/>
      <name val="Calibri"/>
    </font>
    <font>
      <vertAlign val="subscript"/>
      <sz val="12"/>
      <name val="Calibri"/>
    </font>
    <font>
      <b/>
      <sz val="12"/>
      <color theme="0" tint="-0.34998626667073579"/>
      <name val="Calibri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00">
    <xf numFmtId="0" fontId="0" fillId="0" borderId="0" xfId="0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6" fillId="0" borderId="0" xfId="0" applyFont="1" applyFill="1" applyBorder="1"/>
    <xf numFmtId="1" fontId="9" fillId="0" borderId="0" xfId="0" applyNumberFormat="1" applyFont="1" applyBorder="1"/>
    <xf numFmtId="2" fontId="9" fillId="0" borderId="0" xfId="0" applyNumberFormat="1" applyFont="1" applyBorder="1"/>
    <xf numFmtId="165" fontId="9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Fill="1" applyBorder="1"/>
    <xf numFmtId="1" fontId="10" fillId="0" borderId="0" xfId="0" applyNumberFormat="1" applyFont="1" applyBorder="1"/>
    <xf numFmtId="2" fontId="10" fillId="0" borderId="0" xfId="0" applyNumberFormat="1" applyFont="1" applyBorder="1"/>
    <xf numFmtId="165" fontId="10" fillId="0" borderId="0" xfId="0" applyNumberFormat="1" applyFont="1" applyBorder="1"/>
    <xf numFmtId="0" fontId="10" fillId="0" borderId="0" xfId="0" applyFont="1" applyBorder="1"/>
    <xf numFmtId="0" fontId="8" fillId="0" borderId="0" xfId="0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/>
    <xf numFmtId="1" fontId="9" fillId="0" borderId="0" xfId="0" applyNumberFormat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1" fontId="9" fillId="0" borderId="0" xfId="0" applyNumberFormat="1" applyFont="1" applyBorder="1" applyAlignment="1">
      <alignment horizontal="center" wrapText="1"/>
    </xf>
    <xf numFmtId="2" fontId="9" fillId="0" borderId="0" xfId="0" applyNumberFormat="1" applyFont="1" applyBorder="1" applyAlignment="1">
      <alignment horizontal="center" wrapText="1"/>
    </xf>
    <xf numFmtId="165" fontId="9" fillId="0" borderId="0" xfId="0" applyNumberFormat="1" applyFont="1" applyBorder="1" applyAlignment="1">
      <alignment horizontal="center" wrapText="1"/>
    </xf>
    <xf numFmtId="1" fontId="6" fillId="0" borderId="0" xfId="0" applyNumberFormat="1" applyFont="1" applyFill="1" applyBorder="1" applyAlignment="1">
      <alignment horizontal="right" vertical="center"/>
    </xf>
    <xf numFmtId="1" fontId="9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165" fontId="9" fillId="0" borderId="0" xfId="0" applyNumberFormat="1" applyFont="1" applyBorder="1" applyAlignment="1">
      <alignment vertical="center"/>
    </xf>
    <xf numFmtId="1" fontId="9" fillId="0" borderId="0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Border="1" applyAlignment="1">
      <alignment wrapText="1"/>
    </xf>
    <xf numFmtId="2" fontId="9" fillId="0" borderId="0" xfId="0" applyNumberFormat="1" applyFont="1" applyBorder="1" applyAlignment="1">
      <alignment wrapText="1"/>
    </xf>
    <xf numFmtId="165" fontId="9" fillId="0" borderId="0" xfId="0" applyNumberFormat="1" applyFont="1" applyBorder="1" applyAlignment="1">
      <alignment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/>
    <xf numFmtId="165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/>
    <xf numFmtId="165" fontId="6" fillId="0" borderId="1" xfId="0" applyNumberFormat="1" applyFont="1" applyFill="1" applyBorder="1" applyAlignment="1"/>
    <xf numFmtId="165" fontId="6" fillId="0" borderId="1" xfId="0" applyNumberFormat="1" applyFont="1" applyFill="1" applyBorder="1" applyAlignment="1">
      <alignment horizontal="center"/>
    </xf>
    <xf numFmtId="1" fontId="9" fillId="0" borderId="1" xfId="0" applyNumberFormat="1" applyFont="1" applyBorder="1"/>
    <xf numFmtId="1" fontId="10" fillId="0" borderId="1" xfId="0" applyNumberFormat="1" applyFont="1" applyBorder="1"/>
    <xf numFmtId="1" fontId="10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vertical="center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wrapText="1"/>
    </xf>
    <xf numFmtId="0" fontId="8" fillId="0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right"/>
    </xf>
    <xf numFmtId="2" fontId="6" fillId="0" borderId="0" xfId="0" applyNumberFormat="1" applyFont="1" applyBorder="1"/>
    <xf numFmtId="2" fontId="7" fillId="0" borderId="0" xfId="0" applyNumberFormat="1" applyFont="1" applyBorder="1" applyAlignment="1">
      <alignment horizontal="center"/>
    </xf>
    <xf numFmtId="167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ont="1" applyAlignment="1">
      <alignment horizontal="right"/>
    </xf>
    <xf numFmtId="168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68" fontId="14" fillId="0" borderId="0" xfId="0" applyNumberFormat="1" applyFont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4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16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2" fontId="18" fillId="2" borderId="5" xfId="0" applyNumberFormat="1" applyFont="1" applyFill="1" applyBorder="1" applyAlignment="1">
      <alignment horizontal="center"/>
    </xf>
    <xf numFmtId="2" fontId="18" fillId="2" borderId="0" xfId="0" applyNumberFormat="1" applyFont="1" applyFill="1" applyAlignment="1">
      <alignment horizontal="center"/>
    </xf>
    <xf numFmtId="2" fontId="19" fillId="0" borderId="0" xfId="0" applyNumberFormat="1" applyFont="1" applyFill="1" applyAlignment="1">
      <alignment horizontal="center"/>
    </xf>
    <xf numFmtId="2" fontId="19" fillId="0" borderId="0" xfId="0" applyNumberFormat="1" applyFont="1" applyAlignment="1">
      <alignment horizontal="center"/>
    </xf>
    <xf numFmtId="2" fontId="18" fillId="3" borderId="5" xfId="0" applyNumberFormat="1" applyFont="1" applyFill="1" applyBorder="1" applyAlignment="1">
      <alignment horizontal="center"/>
    </xf>
    <xf numFmtId="2" fontId="18" fillId="3" borderId="0" xfId="0" applyNumberFormat="1" applyFont="1" applyFill="1" applyAlignment="1">
      <alignment horizontal="center"/>
    </xf>
    <xf numFmtId="2" fontId="18" fillId="4" borderId="5" xfId="0" applyNumberFormat="1" applyFont="1" applyFill="1" applyBorder="1" applyAlignment="1">
      <alignment horizontal="center"/>
    </xf>
    <xf numFmtId="2" fontId="18" fillId="4" borderId="0" xfId="0" applyNumberFormat="1" applyFont="1" applyFill="1" applyAlignment="1">
      <alignment horizontal="center"/>
    </xf>
    <xf numFmtId="2" fontId="18" fillId="5" borderId="5" xfId="0" applyNumberFormat="1" applyFont="1" applyFill="1" applyBorder="1" applyAlignment="1">
      <alignment horizontal="center"/>
    </xf>
    <xf numFmtId="2" fontId="18" fillId="5" borderId="0" xfId="0" applyNumberFormat="1" applyFont="1" applyFill="1" applyAlignment="1">
      <alignment horizontal="center"/>
    </xf>
    <xf numFmtId="2" fontId="21" fillId="5" borderId="0" xfId="31" applyNumberFormat="1" applyFont="1" applyFill="1" applyAlignment="1">
      <alignment horizontal="center"/>
    </xf>
    <xf numFmtId="2" fontId="19" fillId="0" borderId="0" xfId="31" applyNumberFormat="1" applyFont="1" applyFill="1" applyAlignment="1">
      <alignment horizontal="center"/>
    </xf>
    <xf numFmtId="2" fontId="19" fillId="0" borderId="0" xfId="31" applyNumberFormat="1" applyFont="1" applyAlignment="1">
      <alignment horizontal="center"/>
    </xf>
    <xf numFmtId="2" fontId="18" fillId="6" borderId="5" xfId="0" applyNumberFormat="1" applyFont="1" applyFill="1" applyBorder="1" applyAlignment="1">
      <alignment horizontal="center"/>
    </xf>
    <xf numFmtId="2" fontId="18" fillId="6" borderId="0" xfId="0" applyNumberFormat="1" applyFont="1" applyFill="1" applyAlignment="1">
      <alignment horizontal="center"/>
    </xf>
    <xf numFmtId="0" fontId="22" fillId="7" borderId="0" xfId="0" applyFont="1" applyFill="1" applyAlignment="1">
      <alignment horizontal="center"/>
    </xf>
    <xf numFmtId="2" fontId="19" fillId="0" borderId="0" xfId="0" applyNumberFormat="1" applyFont="1" applyFill="1" applyBorder="1" applyAlignment="1">
      <alignment horizontal="center"/>
    </xf>
    <xf numFmtId="2" fontId="18" fillId="8" borderId="5" xfId="0" applyNumberFormat="1" applyFont="1" applyFill="1" applyBorder="1" applyAlignment="1">
      <alignment horizontal="center"/>
    </xf>
    <xf numFmtId="2" fontId="18" fillId="8" borderId="0" xfId="0" applyNumberFormat="1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23" fillId="0" borderId="6" xfId="0" applyFont="1" applyBorder="1"/>
    <xf numFmtId="0" fontId="23" fillId="0" borderId="6" xfId="0" applyFont="1" applyBorder="1" applyAlignment="1">
      <alignment horizontal="center"/>
    </xf>
    <xf numFmtId="0" fontId="23" fillId="0" borderId="0" xfId="0" applyFont="1" applyBorder="1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right"/>
    </xf>
    <xf numFmtId="2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left"/>
    </xf>
    <xf numFmtId="0" fontId="23" fillId="0" borderId="0" xfId="0" applyFont="1" applyBorder="1" applyAlignment="1">
      <alignment horizontal="center"/>
    </xf>
    <xf numFmtId="2" fontId="24" fillId="0" borderId="0" xfId="0" applyNumberFormat="1" applyFont="1" applyFill="1" applyAlignment="1">
      <alignment horizontal="center"/>
    </xf>
    <xf numFmtId="0" fontId="24" fillId="0" borderId="0" xfId="0" applyFont="1" applyAlignment="1">
      <alignment horizontal="left"/>
    </xf>
    <xf numFmtId="0" fontId="23" fillId="0" borderId="0" xfId="0" applyFont="1" applyFill="1"/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1" fontId="24" fillId="0" borderId="0" xfId="0" applyNumberFormat="1" applyFont="1" applyFill="1" applyAlignment="1">
      <alignment horizontal="center"/>
    </xf>
    <xf numFmtId="167" fontId="25" fillId="0" borderId="0" xfId="0" applyNumberFormat="1" applyFont="1" applyFill="1" applyAlignment="1">
      <alignment horizontal="center"/>
    </xf>
    <xf numFmtId="167" fontId="24" fillId="0" borderId="0" xfId="0" applyNumberFormat="1" applyFont="1" applyFill="1" applyAlignment="1">
      <alignment horizontal="center"/>
    </xf>
    <xf numFmtId="2" fontId="25" fillId="0" borderId="0" xfId="0" applyNumberFormat="1" applyFont="1" applyFill="1" applyAlignment="1">
      <alignment horizontal="center"/>
    </xf>
    <xf numFmtId="165" fontId="24" fillId="0" borderId="0" xfId="0" applyNumberFormat="1" applyFont="1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Fill="1" applyBorder="1"/>
    <xf numFmtId="0" fontId="24" fillId="0" borderId="0" xfId="0" applyFont="1" applyFill="1"/>
    <xf numFmtId="0" fontId="23" fillId="0" borderId="0" xfId="0" applyFont="1" applyFill="1" applyAlignment="1">
      <alignment horizontal="center"/>
    </xf>
    <xf numFmtId="1" fontId="23" fillId="0" borderId="0" xfId="0" applyNumberFormat="1" applyFont="1" applyFill="1" applyAlignment="1">
      <alignment horizontal="center"/>
    </xf>
    <xf numFmtId="2" fontId="23" fillId="0" borderId="0" xfId="0" applyNumberFormat="1" applyFont="1" applyFill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2" fontId="23" fillId="0" borderId="0" xfId="0" applyNumberFormat="1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/>
    </xf>
    <xf numFmtId="1" fontId="23" fillId="0" borderId="6" xfId="0" applyNumberFormat="1" applyFont="1" applyFill="1" applyBorder="1" applyAlignment="1">
      <alignment horizontal="center"/>
    </xf>
    <xf numFmtId="2" fontId="23" fillId="0" borderId="6" xfId="0" applyNumberFormat="1" applyFont="1" applyFill="1" applyBorder="1" applyAlignment="1">
      <alignment horizontal="center"/>
    </xf>
    <xf numFmtId="0" fontId="23" fillId="0" borderId="6" xfId="0" applyFont="1" applyFill="1" applyBorder="1"/>
    <xf numFmtId="1" fontId="26" fillId="0" borderId="0" xfId="0" applyNumberFormat="1" applyFont="1" applyFill="1" applyAlignment="1">
      <alignment horizontal="center"/>
    </xf>
    <xf numFmtId="2" fontId="26" fillId="0" borderId="0" xfId="0" applyNumberFormat="1" applyFont="1" applyFill="1" applyAlignment="1">
      <alignment horizontal="center"/>
    </xf>
    <xf numFmtId="0" fontId="23" fillId="0" borderId="0" xfId="0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3" fillId="0" borderId="0" xfId="0" applyNumberFormat="1" applyFont="1" applyBorder="1" applyAlignment="1">
      <alignment horizontal="center"/>
    </xf>
    <xf numFmtId="1" fontId="23" fillId="0" borderId="6" xfId="0" applyNumberFormat="1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1" fontId="26" fillId="0" borderId="6" xfId="0" applyNumberFormat="1" applyFont="1" applyBorder="1" applyAlignment="1">
      <alignment horizontal="center"/>
    </xf>
    <xf numFmtId="2" fontId="26" fillId="0" borderId="6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1" fontId="26" fillId="0" borderId="0" xfId="0" applyNumberFormat="1" applyFont="1" applyAlignment="1">
      <alignment horizontal="center"/>
    </xf>
    <xf numFmtId="0" fontId="24" fillId="0" borderId="0" xfId="0" applyFont="1" applyAlignment="1"/>
    <xf numFmtId="1" fontId="23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horizontal="right"/>
    </xf>
    <xf numFmtId="2" fontId="24" fillId="0" borderId="0" xfId="0" applyNumberFormat="1" applyFont="1" applyFill="1" applyAlignment="1">
      <alignment horizontal="right"/>
    </xf>
    <xf numFmtId="1" fontId="26" fillId="0" borderId="0" xfId="0" applyNumberFormat="1" applyFont="1" applyFill="1" applyAlignment="1">
      <alignment horizontal="right"/>
    </xf>
    <xf numFmtId="2" fontId="26" fillId="0" borderId="0" xfId="0" applyNumberFormat="1" applyFont="1" applyFill="1" applyAlignment="1">
      <alignment horizontal="right"/>
    </xf>
    <xf numFmtId="1" fontId="27" fillId="0" borderId="0" xfId="0" applyNumberFormat="1" applyFont="1" applyFill="1" applyBorder="1" applyAlignment="1">
      <alignment horizontal="right"/>
    </xf>
    <xf numFmtId="1" fontId="27" fillId="0" borderId="0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/>
    </xf>
    <xf numFmtId="165" fontId="27" fillId="0" borderId="0" xfId="0" applyNumberFormat="1" applyFont="1" applyFill="1" applyBorder="1" applyAlignment="1">
      <alignment horizontal="center" vertical="center"/>
    </xf>
    <xf numFmtId="1" fontId="27" fillId="0" borderId="6" xfId="0" applyNumberFormat="1" applyFont="1" applyFill="1" applyBorder="1" applyAlignment="1">
      <alignment horizontal="right"/>
    </xf>
    <xf numFmtId="1" fontId="27" fillId="0" borderId="6" xfId="0" applyNumberFormat="1" applyFont="1" applyFill="1" applyBorder="1" applyAlignment="1">
      <alignment horizontal="center" vertical="center"/>
    </xf>
    <xf numFmtId="166" fontId="27" fillId="0" borderId="6" xfId="0" applyNumberFormat="1" applyFont="1" applyFill="1" applyBorder="1" applyAlignment="1">
      <alignment horizontal="center" vertical="center"/>
    </xf>
    <xf numFmtId="165" fontId="27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167" fontId="4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29" fillId="0" borderId="0" xfId="0" applyFont="1"/>
    <xf numFmtId="167" fontId="4" fillId="0" borderId="0" xfId="0" applyNumberFormat="1" applyFont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/>
    <xf numFmtId="0" fontId="29" fillId="0" borderId="8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15" fillId="0" borderId="0" xfId="0" applyFont="1"/>
    <xf numFmtId="0" fontId="15" fillId="0" borderId="7" xfId="0" applyFont="1" applyBorder="1"/>
    <xf numFmtId="167" fontId="15" fillId="0" borderId="0" xfId="0" applyNumberFormat="1" applyFont="1" applyAlignment="1">
      <alignment horizontal="center"/>
    </xf>
    <xf numFmtId="167" fontId="15" fillId="0" borderId="1" xfId="0" applyNumberFormat="1" applyFont="1" applyBorder="1" applyAlignment="1">
      <alignment horizontal="center"/>
    </xf>
    <xf numFmtId="167" fontId="15" fillId="0" borderId="1" xfId="0" applyNumberFormat="1" applyFont="1" applyBorder="1" applyAlignment="1">
      <alignment horizontal="center" vertical="center"/>
    </xf>
    <xf numFmtId="167" fontId="15" fillId="0" borderId="0" xfId="0" applyNumberFormat="1" applyFont="1" applyAlignment="1">
      <alignment horizontal="center" vertical="center"/>
    </xf>
    <xf numFmtId="49" fontId="4" fillId="0" borderId="7" xfId="0" applyNumberFormat="1" applyFont="1" applyBorder="1"/>
    <xf numFmtId="0" fontId="4" fillId="0" borderId="7" xfId="0" applyFont="1" applyBorder="1" applyAlignment="1">
      <alignment horizontal="left"/>
    </xf>
    <xf numFmtId="0" fontId="29" fillId="0" borderId="0" xfId="0" applyFont="1" applyBorder="1"/>
    <xf numFmtId="0" fontId="29" fillId="0" borderId="0" xfId="0" applyFont="1" applyBorder="1" applyAlignment="1">
      <alignment horizontal="left"/>
    </xf>
    <xf numFmtId="0" fontId="4" fillId="0" borderId="0" xfId="0" applyFont="1" applyBorder="1"/>
    <xf numFmtId="0" fontId="0" fillId="0" borderId="0" xfId="0" applyBorder="1"/>
    <xf numFmtId="167" fontId="29" fillId="0" borderId="0" xfId="0" applyNumberFormat="1" applyFont="1" applyBorder="1" applyAlignment="1">
      <alignment horizontal="center"/>
    </xf>
    <xf numFmtId="167" fontId="15" fillId="0" borderId="0" xfId="0" applyNumberFormat="1" applyFont="1" applyBorder="1" applyAlignment="1">
      <alignment horizontal="center"/>
    </xf>
    <xf numFmtId="0" fontId="15" fillId="0" borderId="0" xfId="0" applyFont="1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Border="1" applyAlignment="1">
      <alignment horizontal="center" vertical="center" shrinkToFit="1"/>
    </xf>
    <xf numFmtId="1" fontId="8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2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165" fontId="6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2" fontId="8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167" fontId="8" fillId="0" borderId="0" xfId="0" applyNumberFormat="1" applyFont="1" applyBorder="1" applyAlignment="1">
      <alignment horizontal="center"/>
    </xf>
    <xf numFmtId="167" fontId="7" fillId="0" borderId="0" xfId="0" applyNumberFormat="1" applyFont="1" applyBorder="1" applyAlignment="1">
      <alignment horizontal="center"/>
    </xf>
    <xf numFmtId="2" fontId="32" fillId="0" borderId="0" xfId="0" applyNumberFormat="1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2" fontId="4" fillId="0" borderId="0" xfId="0" applyNumberFormat="1" applyFont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7" fontId="29" fillId="0" borderId="8" xfId="0" applyNumberFormat="1" applyFont="1" applyBorder="1" applyAlignment="1">
      <alignment horizontal="center"/>
    </xf>
    <xf numFmtId="167" fontId="29" fillId="0" borderId="11" xfId="0" applyNumberFormat="1" applyFont="1" applyBorder="1" applyAlignment="1">
      <alignment horizontal="center"/>
    </xf>
    <xf numFmtId="167" fontId="29" fillId="0" borderId="10" xfId="0" applyNumberFormat="1" applyFont="1" applyBorder="1" applyAlignment="1">
      <alignment horizontal="center"/>
    </xf>
  </cellXfs>
  <cellStyles count="6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Normal" xfId="0" builtinId="0"/>
    <cellStyle name="Normal 2" xfId="3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7"/>
  <sheetViews>
    <sheetView tabSelected="1" workbookViewId="0">
      <selection activeCell="C16" sqref="C16"/>
    </sheetView>
  </sheetViews>
  <sheetFormatPr baseColWidth="10" defaultRowHeight="15" x14ac:dyDescent="0"/>
  <sheetData>
    <row r="3" spans="2:3">
      <c r="B3" s="2" t="s">
        <v>1864</v>
      </c>
    </row>
    <row r="5" spans="2:3">
      <c r="B5" t="s">
        <v>0</v>
      </c>
    </row>
    <row r="6" spans="2:3">
      <c r="B6" t="s">
        <v>1</v>
      </c>
    </row>
    <row r="8" spans="2:3">
      <c r="B8" t="s">
        <v>1865</v>
      </c>
    </row>
    <row r="9" spans="2:3">
      <c r="B9" t="s">
        <v>2</v>
      </c>
      <c r="C9" t="s">
        <v>1051</v>
      </c>
    </row>
    <row r="10" spans="2:3">
      <c r="B10" t="s">
        <v>3</v>
      </c>
      <c r="C10" t="s">
        <v>1052</v>
      </c>
    </row>
    <row r="11" spans="2:3">
      <c r="B11" t="s">
        <v>4</v>
      </c>
      <c r="C11" t="s">
        <v>1053</v>
      </c>
    </row>
    <row r="12" spans="2:3">
      <c r="B12" t="s">
        <v>5</v>
      </c>
      <c r="C12" t="s">
        <v>1870</v>
      </c>
    </row>
    <row r="14" spans="2:3">
      <c r="B14" t="s">
        <v>1866</v>
      </c>
    </row>
    <row r="15" spans="2:3">
      <c r="B15" t="s">
        <v>8</v>
      </c>
      <c r="C15" t="s">
        <v>1871</v>
      </c>
    </row>
    <row r="16" spans="2:3">
      <c r="B16" t="s">
        <v>8</v>
      </c>
      <c r="C16" t="s">
        <v>6</v>
      </c>
    </row>
    <row r="17" spans="2:3">
      <c r="B17" t="s">
        <v>1859</v>
      </c>
      <c r="C17" t="s">
        <v>7</v>
      </c>
    </row>
    <row r="19" spans="2:3">
      <c r="B19" t="s">
        <v>1867</v>
      </c>
    </row>
    <row r="20" spans="2:3">
      <c r="B20" t="s">
        <v>1643</v>
      </c>
      <c r="C20" s="8" t="s">
        <v>1642</v>
      </c>
    </row>
    <row r="22" spans="2:3">
      <c r="B22" t="s">
        <v>1868</v>
      </c>
    </row>
    <row r="23" spans="2:3">
      <c r="B23" t="s">
        <v>1715</v>
      </c>
      <c r="C23" s="8" t="s">
        <v>1714</v>
      </c>
    </row>
    <row r="25" spans="2:3">
      <c r="B25" t="s">
        <v>1869</v>
      </c>
    </row>
    <row r="26" spans="2:3">
      <c r="B26" t="s">
        <v>1860</v>
      </c>
      <c r="C26" t="s">
        <v>1800</v>
      </c>
    </row>
    <row r="27" spans="2:3">
      <c r="B27" t="s">
        <v>1861</v>
      </c>
      <c r="C27" t="s">
        <v>1716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5"/>
  <sheetViews>
    <sheetView topLeftCell="A9" workbookViewId="0">
      <selection activeCell="A2" sqref="A1:A2"/>
    </sheetView>
  </sheetViews>
  <sheetFormatPr baseColWidth="10" defaultRowHeight="15" x14ac:dyDescent="0"/>
  <cols>
    <col min="1" max="1" width="20.33203125" bestFit="1" customWidth="1"/>
  </cols>
  <sheetData>
    <row r="1" spans="1:54">
      <c r="A1" s="226" t="s">
        <v>1713</v>
      </c>
    </row>
    <row r="2" spans="1:54">
      <c r="A2" s="226" t="s">
        <v>1714</v>
      </c>
    </row>
    <row r="4" spans="1:54">
      <c r="A4" s="241" t="s">
        <v>1644</v>
      </c>
      <c r="B4" s="242" t="s">
        <v>1645</v>
      </c>
      <c r="C4" s="242" t="s">
        <v>1646</v>
      </c>
      <c r="D4" s="242" t="s">
        <v>1647</v>
      </c>
      <c r="E4" s="242" t="s">
        <v>1648</v>
      </c>
      <c r="F4" s="242" t="s">
        <v>1649</v>
      </c>
      <c r="G4" s="242" t="s">
        <v>1650</v>
      </c>
      <c r="H4" s="242" t="s">
        <v>1651</v>
      </c>
      <c r="I4" s="242" t="s">
        <v>1652</v>
      </c>
      <c r="J4" s="242" t="s">
        <v>1653</v>
      </c>
      <c r="K4" s="242" t="s">
        <v>1654</v>
      </c>
      <c r="L4" s="242" t="s">
        <v>1655</v>
      </c>
      <c r="M4" s="242" t="s">
        <v>1656</v>
      </c>
      <c r="N4" s="242" t="s">
        <v>1657</v>
      </c>
      <c r="O4" s="242" t="s">
        <v>1658</v>
      </c>
      <c r="P4" s="242" t="s">
        <v>1659</v>
      </c>
      <c r="Q4" s="242" t="s">
        <v>1660</v>
      </c>
      <c r="R4" s="242" t="s">
        <v>1661</v>
      </c>
      <c r="S4" s="242" t="s">
        <v>1662</v>
      </c>
      <c r="T4" s="242" t="s">
        <v>1663</v>
      </c>
      <c r="U4" s="242" t="s">
        <v>1664</v>
      </c>
      <c r="V4" s="242" t="s">
        <v>1665</v>
      </c>
      <c r="W4" s="242" t="s">
        <v>1666</v>
      </c>
      <c r="X4" s="242" t="s">
        <v>1667</v>
      </c>
      <c r="Y4" s="242" t="s">
        <v>1668</v>
      </c>
      <c r="Z4" s="242" t="s">
        <v>1669</v>
      </c>
      <c r="AA4" s="242" t="s">
        <v>1670</v>
      </c>
      <c r="AB4" s="242" t="s">
        <v>1671</v>
      </c>
      <c r="AC4" s="242" t="s">
        <v>1672</v>
      </c>
      <c r="AD4" s="242" t="s">
        <v>1673</v>
      </c>
      <c r="AE4" s="242" t="s">
        <v>1674</v>
      </c>
      <c r="AF4" s="242" t="s">
        <v>1675</v>
      </c>
      <c r="AG4" s="242" t="s">
        <v>1676</v>
      </c>
      <c r="AH4" s="242" t="s">
        <v>1677</v>
      </c>
      <c r="AI4" s="242" t="s">
        <v>1678</v>
      </c>
      <c r="AJ4" s="242" t="s">
        <v>1679</v>
      </c>
      <c r="AK4" s="242" t="s">
        <v>1680</v>
      </c>
      <c r="AL4" s="242" t="s">
        <v>1681</v>
      </c>
      <c r="AM4" s="242" t="s">
        <v>1682</v>
      </c>
      <c r="AN4" s="242" t="s">
        <v>1683</v>
      </c>
      <c r="AO4" s="242" t="s">
        <v>1684</v>
      </c>
      <c r="AP4" s="242" t="s">
        <v>1685</v>
      </c>
      <c r="AQ4" s="242" t="s">
        <v>1686</v>
      </c>
      <c r="AR4" s="242" t="s">
        <v>1687</v>
      </c>
      <c r="AS4" s="242" t="s">
        <v>1688</v>
      </c>
      <c r="AT4" s="242" t="s">
        <v>1689</v>
      </c>
      <c r="AU4" s="242" t="s">
        <v>1690</v>
      </c>
      <c r="AV4" s="242" t="s">
        <v>1691</v>
      </c>
      <c r="AW4" s="242" t="s">
        <v>1692</v>
      </c>
      <c r="AX4" s="242" t="s">
        <v>1693</v>
      </c>
      <c r="AY4" s="242" t="s">
        <v>1694</v>
      </c>
      <c r="AZ4" s="242" t="s">
        <v>1695</v>
      </c>
      <c r="BA4" s="242" t="s">
        <v>1696</v>
      </c>
      <c r="BB4" s="243" t="s">
        <v>1697</v>
      </c>
    </row>
    <row r="5" spans="1:54">
      <c r="A5" s="241" t="s">
        <v>862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</row>
    <row r="6" spans="1:54" ht="17">
      <c r="A6" s="244" t="s">
        <v>1698</v>
      </c>
      <c r="B6" s="245">
        <v>50.349300799527519</v>
      </c>
      <c r="C6" s="245">
        <v>50.277226615802839</v>
      </c>
      <c r="D6" s="245">
        <v>50.268294362044593</v>
      </c>
      <c r="E6" s="245">
        <v>50.525760573251155</v>
      </c>
      <c r="F6" s="245">
        <v>50.260228815870811</v>
      </c>
      <c r="G6" s="245">
        <v>50.615840358377021</v>
      </c>
      <c r="H6" s="245">
        <v>50.382794119310965</v>
      </c>
      <c r="I6" s="245">
        <v>50.457272900352777</v>
      </c>
      <c r="J6" s="245">
        <v>50.241577651627424</v>
      </c>
      <c r="K6" s="245">
        <v>50.600650243052947</v>
      </c>
      <c r="L6" s="245">
        <v>50.293832851049743</v>
      </c>
      <c r="M6" s="245">
        <v>50.35043606700647</v>
      </c>
      <c r="N6" s="245">
        <v>50.112217943314754</v>
      </c>
      <c r="O6" s="245">
        <v>50.212548532966366</v>
      </c>
      <c r="P6" s="245">
        <v>50.015396109792853</v>
      </c>
      <c r="Q6" s="245">
        <v>50.277938379145212</v>
      </c>
      <c r="R6" s="245">
        <v>49.9736346093203</v>
      </c>
      <c r="S6" s="245">
        <v>50.326675258918733</v>
      </c>
      <c r="T6" s="245">
        <v>50.230117461476389</v>
      </c>
      <c r="U6" s="245">
        <v>50.750053775947265</v>
      </c>
      <c r="V6" s="245">
        <v>50.754868698548258</v>
      </c>
      <c r="W6" s="245">
        <v>49.984321900357344</v>
      </c>
      <c r="X6" s="245">
        <v>50.289031141628911</v>
      </c>
      <c r="Y6" s="245">
        <v>50.244925448894399</v>
      </c>
      <c r="Z6" s="245">
        <v>50.253230620448491</v>
      </c>
      <c r="AA6" s="245">
        <v>50.290407650832243</v>
      </c>
      <c r="AB6" s="245">
        <v>50.155257232515716</v>
      </c>
      <c r="AC6" s="245">
        <v>50.225262672177116</v>
      </c>
      <c r="AD6" s="245">
        <v>50.343328963532301</v>
      </c>
      <c r="AE6" s="245">
        <v>50.57000841043709</v>
      </c>
      <c r="AF6" s="245">
        <v>50.363750637921243</v>
      </c>
      <c r="AG6" s="245">
        <v>50.381759034648404</v>
      </c>
      <c r="AH6" s="245">
        <v>50.231212189662891</v>
      </c>
      <c r="AI6" s="245">
        <v>50.423499641979632</v>
      </c>
      <c r="AJ6" s="245">
        <v>50.333389927821727</v>
      </c>
      <c r="AK6" s="245">
        <v>50.345208455139492</v>
      </c>
      <c r="AL6" s="245">
        <v>50.337089928655239</v>
      </c>
      <c r="AM6" s="245">
        <v>50.480626877746531</v>
      </c>
      <c r="AN6" s="245">
        <v>50.774691601969046</v>
      </c>
      <c r="AO6" s="245">
        <v>50.355214249782712</v>
      </c>
      <c r="AP6" s="245">
        <v>50.584615417765903</v>
      </c>
      <c r="AQ6" s="245">
        <v>50.28827617678391</v>
      </c>
      <c r="AR6" s="245">
        <v>50.823870709022124</v>
      </c>
      <c r="AS6" s="245">
        <v>50.332573608581015</v>
      </c>
      <c r="AT6" s="245">
        <v>50.612446676006492</v>
      </c>
      <c r="AU6" s="245">
        <v>50.13045992307692</v>
      </c>
      <c r="AV6" s="245">
        <v>50.009117166666663</v>
      </c>
      <c r="AW6" s="245">
        <v>50.952767033990391</v>
      </c>
      <c r="AX6" s="245">
        <v>50.55661418762039</v>
      </c>
      <c r="AY6" s="245">
        <v>50.179219131333809</v>
      </c>
      <c r="AZ6" s="245">
        <v>50.461028398243975</v>
      </c>
      <c r="BA6" s="245">
        <v>50.249109008074136</v>
      </c>
      <c r="BB6" s="245">
        <v>50.154980531416733</v>
      </c>
    </row>
    <row r="7" spans="1:54" ht="17">
      <c r="A7" s="244" t="s">
        <v>1699</v>
      </c>
      <c r="B7" s="245">
        <v>3.4098291704176309</v>
      </c>
      <c r="C7" s="245">
        <v>2.2377778867802429</v>
      </c>
      <c r="D7" s="245">
        <v>2.2399928818845329</v>
      </c>
      <c r="E7" s="245">
        <v>2.2871833670146016</v>
      </c>
      <c r="F7" s="245">
        <v>2.2896037528862716</v>
      </c>
      <c r="G7" s="245">
        <v>3.2363763907702245</v>
      </c>
      <c r="H7" s="245">
        <v>2.2206085078408817</v>
      </c>
      <c r="I7" s="245">
        <v>3.2715080209379845</v>
      </c>
      <c r="J7" s="245">
        <v>3.6850428416404473</v>
      </c>
      <c r="K7" s="245">
        <v>3.3526324010390911</v>
      </c>
      <c r="L7" s="245">
        <v>2.2769117105510848</v>
      </c>
      <c r="M7" s="245">
        <v>3.2008333957047186</v>
      </c>
      <c r="N7" s="245">
        <v>2.2244981189513013</v>
      </c>
      <c r="O7" s="245">
        <v>2.3165695812162075</v>
      </c>
      <c r="P7" s="245">
        <v>2.2975665837248211</v>
      </c>
      <c r="Q7" s="245">
        <v>2.3105212833605107</v>
      </c>
      <c r="R7" s="245">
        <v>2.2883425072561683</v>
      </c>
      <c r="S7" s="245">
        <v>2.2755717281621672</v>
      </c>
      <c r="T7" s="245">
        <v>2.2405349205011387</v>
      </c>
      <c r="U7" s="245">
        <v>2.2009965398574782</v>
      </c>
      <c r="V7" s="245">
        <v>2.2175878925793779</v>
      </c>
      <c r="W7" s="245">
        <v>2.255742648065064</v>
      </c>
      <c r="X7" s="245">
        <v>2.2828232078342952</v>
      </c>
      <c r="Y7" s="245">
        <v>2.2451864836874287</v>
      </c>
      <c r="Z7" s="245">
        <v>2.2443564308918384</v>
      </c>
      <c r="AA7" s="245">
        <v>2.3107740115504818</v>
      </c>
      <c r="AB7" s="245">
        <v>2.2373533117401623</v>
      </c>
      <c r="AC7" s="245">
        <v>2.2472000444089875</v>
      </c>
      <c r="AD7" s="245">
        <v>2.3709873869282529</v>
      </c>
      <c r="AE7" s="245">
        <v>3.2307954715451839</v>
      </c>
      <c r="AF7" s="245">
        <v>2.2571312465496209</v>
      </c>
      <c r="AG7" s="245">
        <v>2.2506754174804473</v>
      </c>
      <c r="AH7" s="245">
        <v>2.2136377214805925</v>
      </c>
      <c r="AI7" s="245">
        <v>2.2649791920044384</v>
      </c>
      <c r="AJ7" s="245">
        <v>2.2158767130522876</v>
      </c>
      <c r="AK7" s="245">
        <v>2.2707760836345368</v>
      </c>
      <c r="AL7" s="245">
        <v>2.2418677645371736</v>
      </c>
      <c r="AM7" s="245">
        <v>2.2979527036182614</v>
      </c>
      <c r="AN7" s="245">
        <v>2.1996425295888238</v>
      </c>
      <c r="AO7" s="245">
        <v>2.2809142125691531</v>
      </c>
      <c r="AP7" s="245">
        <v>2.2704278338898627</v>
      </c>
      <c r="AQ7" s="245">
        <v>2.2360319016257595</v>
      </c>
      <c r="AR7" s="245">
        <v>2.2366641510939376</v>
      </c>
      <c r="AS7" s="245">
        <v>2.2010361972669354</v>
      </c>
      <c r="AT7" s="245">
        <v>2.2930600819109617</v>
      </c>
      <c r="AU7" s="245">
        <v>2.5381526923076922</v>
      </c>
      <c r="AV7" s="245">
        <v>3.4684131666666667</v>
      </c>
      <c r="AW7" s="245">
        <v>2.8207279788216382</v>
      </c>
      <c r="AX7" s="245">
        <v>3.4744770312841031</v>
      </c>
      <c r="AY7" s="245">
        <v>2.2424669127311119</v>
      </c>
      <c r="AZ7" s="245">
        <v>3.2925123431970102</v>
      </c>
      <c r="BA7" s="245">
        <v>3.3359908991520237</v>
      </c>
      <c r="BB7" s="245">
        <v>3.7244863851358776</v>
      </c>
    </row>
    <row r="8" spans="1:54" ht="17">
      <c r="A8" s="244" t="s">
        <v>1700</v>
      </c>
      <c r="B8" s="245">
        <v>12.591902221653395</v>
      </c>
      <c r="C8" s="245">
        <v>14.907108180718051</v>
      </c>
      <c r="D8" s="245">
        <v>14.875653934886563</v>
      </c>
      <c r="E8" s="245">
        <v>14.466016179194705</v>
      </c>
      <c r="F8" s="245">
        <v>14.814201921747079</v>
      </c>
      <c r="G8" s="245">
        <v>12.746996040666355</v>
      </c>
      <c r="H8" s="245">
        <v>14.930685859562967</v>
      </c>
      <c r="I8" s="245">
        <v>12.742506982936124</v>
      </c>
      <c r="J8" s="245">
        <v>12.08001381318938</v>
      </c>
      <c r="K8" s="245">
        <v>12.758675980378948</v>
      </c>
      <c r="L8" s="245">
        <v>14.766366301773617</v>
      </c>
      <c r="M8" s="245">
        <v>12.737803311796835</v>
      </c>
      <c r="N8" s="245">
        <v>14.976548589283134</v>
      </c>
      <c r="O8" s="245">
        <v>14.689896572379842</v>
      </c>
      <c r="P8" s="245">
        <v>14.868231314793444</v>
      </c>
      <c r="Q8" s="245">
        <v>14.426627677806323</v>
      </c>
      <c r="R8" s="245">
        <v>14.88174423400463</v>
      </c>
      <c r="S8" s="245">
        <v>14.454322654035757</v>
      </c>
      <c r="T8" s="245">
        <v>14.913137759357911</v>
      </c>
      <c r="U8" s="245">
        <v>13.792531363720633</v>
      </c>
      <c r="V8" s="245">
        <v>13.727731547909043</v>
      </c>
      <c r="W8" s="245">
        <v>14.825972988555357</v>
      </c>
      <c r="X8" s="245">
        <v>14.739752390742503</v>
      </c>
      <c r="Y8" s="245">
        <v>14.928018946895596</v>
      </c>
      <c r="Z8" s="245">
        <v>14.871499545295139</v>
      </c>
      <c r="AA8" s="245">
        <v>14.663313218715233</v>
      </c>
      <c r="AB8" s="245">
        <v>14.867116092201623</v>
      </c>
      <c r="AC8" s="245">
        <v>14.891467481767849</v>
      </c>
      <c r="AD8" s="245">
        <v>14.506774532754376</v>
      </c>
      <c r="AE8" s="245">
        <v>12.669952256147434</v>
      </c>
      <c r="AF8" s="245">
        <v>14.897545296985339</v>
      </c>
      <c r="AG8" s="245">
        <v>14.515525629522578</v>
      </c>
      <c r="AH8" s="245">
        <v>14.915815537809319</v>
      </c>
      <c r="AI8" s="245">
        <v>14.731292027681723</v>
      </c>
      <c r="AJ8" s="245">
        <v>14.892585338871807</v>
      </c>
      <c r="AK8" s="245">
        <v>14.787686360312261</v>
      </c>
      <c r="AL8" s="245">
        <v>14.853643474565134</v>
      </c>
      <c r="AM8" s="245">
        <v>14.386456543162762</v>
      </c>
      <c r="AN8" s="245">
        <v>13.7371605603046</v>
      </c>
      <c r="AO8" s="245">
        <v>14.915607257822991</v>
      </c>
      <c r="AP8" s="245">
        <v>14.52808076003241</v>
      </c>
      <c r="AQ8" s="245">
        <v>14.879103544324396</v>
      </c>
      <c r="AR8" s="245">
        <v>13.793996207481927</v>
      </c>
      <c r="AS8" s="245">
        <v>14.80645529439453</v>
      </c>
      <c r="AT8" s="245">
        <v>14.446063432688858</v>
      </c>
      <c r="AU8" s="245">
        <v>13.234935307692307</v>
      </c>
      <c r="AV8" s="245">
        <v>12.337035833333333</v>
      </c>
      <c r="AW8" s="245">
        <v>12.919293400819987</v>
      </c>
      <c r="AX8" s="245">
        <v>12.482068205047861</v>
      </c>
      <c r="AY8" s="245">
        <v>14.833986376838785</v>
      </c>
      <c r="AZ8" s="245">
        <v>12.694882444653585</v>
      </c>
      <c r="BA8" s="245">
        <v>12.538859887882227</v>
      </c>
      <c r="BB8" s="245">
        <v>12.022822784587939</v>
      </c>
    </row>
    <row r="9" spans="1:54">
      <c r="A9" s="244" t="s">
        <v>1388</v>
      </c>
      <c r="B9" s="245">
        <v>14.71316392008649</v>
      </c>
      <c r="C9" s="245">
        <v>11.119056722537588</v>
      </c>
      <c r="D9" s="245">
        <v>11.197730501139173</v>
      </c>
      <c r="E9" s="245">
        <v>11.401056094456873</v>
      </c>
      <c r="F9" s="245">
        <v>11.204828262275319</v>
      </c>
      <c r="G9" s="245">
        <v>14.247330045160458</v>
      </c>
      <c r="H9" s="245">
        <v>11.049187497174254</v>
      </c>
      <c r="I9" s="245">
        <v>14.562915943278785</v>
      </c>
      <c r="J9" s="245">
        <v>15.696445967731636</v>
      </c>
      <c r="K9" s="245">
        <v>14.801087467551824</v>
      </c>
      <c r="L9" s="245">
        <v>11.158437130479193</v>
      </c>
      <c r="M9" s="245">
        <v>14.399219305776235</v>
      </c>
      <c r="N9" s="245">
        <v>11.146051790372271</v>
      </c>
      <c r="O9" s="245">
        <v>11.293485221941806</v>
      </c>
      <c r="P9" s="245">
        <v>11.188827668269147</v>
      </c>
      <c r="Q9" s="245">
        <v>11.430331787853756</v>
      </c>
      <c r="R9" s="245">
        <v>11.167574608344941</v>
      </c>
      <c r="S9" s="245">
        <v>11.448531207111449</v>
      </c>
      <c r="T9" s="245">
        <v>11.129427452750623</v>
      </c>
      <c r="U9" s="245">
        <v>11.950547568404442</v>
      </c>
      <c r="V9" s="245">
        <v>11.891712081638213</v>
      </c>
      <c r="W9" s="245">
        <v>11.323485273936722</v>
      </c>
      <c r="X9" s="245">
        <v>11.246400486683566</v>
      </c>
      <c r="Y9" s="245">
        <v>11.077305208915202</v>
      </c>
      <c r="Z9" s="245">
        <v>11.146775684384908</v>
      </c>
      <c r="AA9" s="245">
        <v>11.350432429237523</v>
      </c>
      <c r="AB9" s="245">
        <v>11.09515846226714</v>
      </c>
      <c r="AC9" s="245">
        <v>11.231921623107677</v>
      </c>
      <c r="AD9" s="245">
        <v>11.554254685208347</v>
      </c>
      <c r="AE9" s="245">
        <v>14.441166908024599</v>
      </c>
      <c r="AF9" s="245">
        <v>11.070674499326572</v>
      </c>
      <c r="AG9" s="245">
        <v>11.425880725899972</v>
      </c>
      <c r="AH9" s="245">
        <v>11.175398566619551</v>
      </c>
      <c r="AI9" s="245">
        <v>11.270067777809578</v>
      </c>
      <c r="AJ9" s="245">
        <v>11.134467653181341</v>
      </c>
      <c r="AK9" s="245">
        <v>11.188566594161605</v>
      </c>
      <c r="AL9" s="245">
        <v>11.163098093620974</v>
      </c>
      <c r="AM9" s="245">
        <v>11.450052053056243</v>
      </c>
      <c r="AN9" s="245">
        <v>11.926652511411241</v>
      </c>
      <c r="AO9" s="245">
        <v>11.08838161643226</v>
      </c>
      <c r="AP9" s="245">
        <v>11.250359877139674</v>
      </c>
      <c r="AQ9" s="245">
        <v>11.129825208059572</v>
      </c>
      <c r="AR9" s="245">
        <v>11.801623044710313</v>
      </c>
      <c r="AS9" s="245">
        <v>11.192437032496468</v>
      </c>
      <c r="AT9" s="245">
        <v>11.304408483874132</v>
      </c>
      <c r="AU9" s="245">
        <v>12.266082846153846</v>
      </c>
      <c r="AV9" s="245">
        <v>15.2543235</v>
      </c>
      <c r="AW9" s="245">
        <v>14.027477715144894</v>
      </c>
      <c r="AX9" s="245">
        <v>15.397745920375126</v>
      </c>
      <c r="AY9" s="245">
        <v>11.250614694192771</v>
      </c>
      <c r="AZ9" s="245">
        <v>14.52225022085716</v>
      </c>
      <c r="BA9" s="245">
        <v>15.051466591716954</v>
      </c>
      <c r="BB9" s="245">
        <v>16.235564604632202</v>
      </c>
    </row>
    <row r="10" spans="1:54">
      <c r="A10" s="244" t="s">
        <v>908</v>
      </c>
      <c r="B10" s="245">
        <v>0.2683844771682764</v>
      </c>
      <c r="C10" s="245">
        <v>0.21903732279061811</v>
      </c>
      <c r="D10" s="245">
        <v>0.23813744410472118</v>
      </c>
      <c r="E10" s="245">
        <v>0.2232847561658757</v>
      </c>
      <c r="F10" s="245">
        <v>0.21569775076785128</v>
      </c>
      <c r="G10" s="245">
        <v>0.26571605199482801</v>
      </c>
      <c r="H10" s="245">
        <v>0.22641804698407125</v>
      </c>
      <c r="I10" s="245">
        <v>0.2732096511402029</v>
      </c>
      <c r="J10" s="245">
        <v>0.28295056408661823</v>
      </c>
      <c r="K10" s="245">
        <v>0.27387638555796751</v>
      </c>
      <c r="L10" s="245">
        <v>0.23370554973519234</v>
      </c>
      <c r="M10" s="245">
        <v>0.27044066424559071</v>
      </c>
      <c r="N10" s="245">
        <v>0.22768721865400982</v>
      </c>
      <c r="O10" s="245">
        <v>0.22532991195647351</v>
      </c>
      <c r="P10" s="245">
        <v>0.21975665623216581</v>
      </c>
      <c r="Q10" s="245">
        <v>0.22244134493564463</v>
      </c>
      <c r="R10" s="245">
        <v>0.22364456974995728</v>
      </c>
      <c r="S10" s="245">
        <v>0.22626663038511513</v>
      </c>
      <c r="T10" s="245">
        <v>0.22422403688063555</v>
      </c>
      <c r="U10" s="245">
        <v>0.22866547149591035</v>
      </c>
      <c r="V10" s="245">
        <v>0.24790522036406101</v>
      </c>
      <c r="W10" s="245">
        <v>0.23272482780501866</v>
      </c>
      <c r="X10" s="245">
        <v>0.21720305804620116</v>
      </c>
      <c r="Y10" s="245">
        <v>0.22613320855338256</v>
      </c>
      <c r="Z10" s="245">
        <v>0.23078540242865098</v>
      </c>
      <c r="AA10" s="245">
        <v>0.23149430291850104</v>
      </c>
      <c r="AB10" s="245">
        <v>0.23669472146358111</v>
      </c>
      <c r="AC10" s="245">
        <v>0.21894693838557738</v>
      </c>
      <c r="AD10" s="245">
        <v>0.22627128519702527</v>
      </c>
      <c r="AE10" s="245">
        <v>0.28338128028100146</v>
      </c>
      <c r="AF10" s="245">
        <v>0.23690148384898757</v>
      </c>
      <c r="AG10" s="245">
        <v>0.23192311591494455</v>
      </c>
      <c r="AH10" s="245">
        <v>0.23349406176804818</v>
      </c>
      <c r="AI10" s="245">
        <v>0.22426585839750718</v>
      </c>
      <c r="AJ10" s="245">
        <v>0.22074468714921378</v>
      </c>
      <c r="AK10" s="245">
        <v>0.22247281439502606</v>
      </c>
      <c r="AL10" s="245">
        <v>0.2300035195010709</v>
      </c>
      <c r="AM10" s="245">
        <v>0.22105466868148188</v>
      </c>
      <c r="AN10" s="245">
        <v>0.23985721569966928</v>
      </c>
      <c r="AO10" s="245">
        <v>0.2184154690092529</v>
      </c>
      <c r="AP10" s="245">
        <v>0.23496088203321661</v>
      </c>
      <c r="AQ10" s="245">
        <v>0.21934056496150792</v>
      </c>
      <c r="AR10" s="245">
        <v>0.2342400739046791</v>
      </c>
      <c r="AS10" s="245">
        <v>0.22774793644333904</v>
      </c>
      <c r="AT10" s="245">
        <v>0.21576695926817294</v>
      </c>
      <c r="AU10" s="245">
        <v>0.23869853846153846</v>
      </c>
      <c r="AV10" s="245">
        <v>0.28864683333333335</v>
      </c>
      <c r="AW10" s="245">
        <v>0.27002279561385761</v>
      </c>
      <c r="AX10" s="245">
        <v>0.27896176429758268</v>
      </c>
      <c r="AY10" s="245">
        <v>0.24572563647509105</v>
      </c>
      <c r="AZ10" s="245">
        <v>0.28990262937939015</v>
      </c>
      <c r="BA10" s="245">
        <v>0.26664050423372099</v>
      </c>
      <c r="BB10" s="245">
        <v>0.29518393402649873</v>
      </c>
    </row>
    <row r="11" spans="1:54">
      <c r="A11" s="244" t="s">
        <v>909</v>
      </c>
      <c r="B11" s="245">
        <v>5.5433101025268474</v>
      </c>
      <c r="C11" s="245">
        <v>6.8138800254883867</v>
      </c>
      <c r="D11" s="245">
        <v>6.8227838768739462</v>
      </c>
      <c r="E11" s="245">
        <v>6.8809451750550847</v>
      </c>
      <c r="F11" s="245">
        <v>6.8229120143679554</v>
      </c>
      <c r="G11" s="245">
        <v>5.6572660919625166</v>
      </c>
      <c r="H11" s="245">
        <v>6.8179940216961414</v>
      </c>
      <c r="I11" s="245">
        <v>5.5244303563923571</v>
      </c>
      <c r="J11" s="245">
        <v>5.0156915057577347</v>
      </c>
      <c r="K11" s="245">
        <v>5.5858908735231054</v>
      </c>
      <c r="L11" s="245">
        <v>6.8159515379650655</v>
      </c>
      <c r="M11" s="245">
        <v>5.6588652380447018</v>
      </c>
      <c r="N11" s="245">
        <v>6.8992721580332628</v>
      </c>
      <c r="O11" s="245">
        <v>6.795707382988927</v>
      </c>
      <c r="P11" s="245">
        <v>6.9088886573976529</v>
      </c>
      <c r="Q11" s="245">
        <v>6.9469483272188199</v>
      </c>
      <c r="R11" s="245">
        <v>6.9759851156726596</v>
      </c>
      <c r="S11" s="245">
        <v>6.9652376776801681</v>
      </c>
      <c r="T11" s="245">
        <v>6.8335293487814965</v>
      </c>
      <c r="U11" s="245">
        <v>6.7220273027497655</v>
      </c>
      <c r="V11" s="245">
        <v>6.7738935932582658</v>
      </c>
      <c r="W11" s="245">
        <v>6.9555941466409106</v>
      </c>
      <c r="X11" s="245">
        <v>6.8044032639662229</v>
      </c>
      <c r="Y11" s="245">
        <v>6.854909321754179</v>
      </c>
      <c r="Z11" s="245">
        <v>6.8485981510566196</v>
      </c>
      <c r="AA11" s="245">
        <v>6.6578441532972361</v>
      </c>
      <c r="AB11" s="245">
        <v>6.8943944513798119</v>
      </c>
      <c r="AC11" s="245">
        <v>6.8069169934428269</v>
      </c>
      <c r="AD11" s="245">
        <v>6.5500060617125229</v>
      </c>
      <c r="AE11" s="245">
        <v>5.60494771007889</v>
      </c>
      <c r="AF11" s="245">
        <v>6.7854607950365375</v>
      </c>
      <c r="AG11" s="245">
        <v>6.8798963373335731</v>
      </c>
      <c r="AH11" s="245">
        <v>6.8335900499143154</v>
      </c>
      <c r="AI11" s="245">
        <v>6.7030802699125251</v>
      </c>
      <c r="AJ11" s="245">
        <v>6.794354813204988</v>
      </c>
      <c r="AK11" s="245">
        <v>6.7884832925317395</v>
      </c>
      <c r="AL11" s="245">
        <v>6.830439889400262</v>
      </c>
      <c r="AM11" s="245">
        <v>6.8932463916917035</v>
      </c>
      <c r="AN11" s="245">
        <v>6.7265914732713661</v>
      </c>
      <c r="AO11" s="245">
        <v>6.7587933924002641</v>
      </c>
      <c r="AP11" s="245">
        <v>6.903343742647472</v>
      </c>
      <c r="AQ11" s="245">
        <v>6.8103658724452876</v>
      </c>
      <c r="AR11" s="245">
        <v>6.667690262212143</v>
      </c>
      <c r="AS11" s="245">
        <v>6.87781687048785</v>
      </c>
      <c r="AT11" s="245">
        <v>6.8842873870787713</v>
      </c>
      <c r="AU11" s="245">
        <v>6.5536637692307709</v>
      </c>
      <c r="AV11" s="245">
        <v>5.3207632499999997</v>
      </c>
      <c r="AW11" s="245">
        <v>5.5143777780336238</v>
      </c>
      <c r="AX11" s="245">
        <v>5.4241490074106533</v>
      </c>
      <c r="AY11" s="245">
        <v>6.8847045399232369</v>
      </c>
      <c r="AZ11" s="245">
        <v>5.5226418935723984</v>
      </c>
      <c r="BA11" s="245">
        <v>5.4807021658481005</v>
      </c>
      <c r="BB11" s="245">
        <v>4.8796007492237763</v>
      </c>
    </row>
    <row r="12" spans="1:54">
      <c r="A12" s="244" t="s">
        <v>910</v>
      </c>
      <c r="B12" s="245">
        <v>9.6039932690908802</v>
      </c>
      <c r="C12" s="245">
        <v>10.792118051524675</v>
      </c>
      <c r="D12" s="245">
        <v>10.802515900693569</v>
      </c>
      <c r="E12" s="245">
        <v>10.731912829754764</v>
      </c>
      <c r="F12" s="245">
        <v>10.819400691490735</v>
      </c>
      <c r="G12" s="245">
        <v>9.8737086488585533</v>
      </c>
      <c r="H12" s="245">
        <v>10.779281280350707</v>
      </c>
      <c r="I12" s="245">
        <v>9.7665789146470932</v>
      </c>
      <c r="J12" s="245">
        <v>9.4623534403079219</v>
      </c>
      <c r="K12" s="245">
        <v>9.9009291524933953</v>
      </c>
      <c r="L12" s="245">
        <v>10.798000814804103</v>
      </c>
      <c r="M12" s="245">
        <v>9.9307785408601248</v>
      </c>
      <c r="N12" s="245">
        <v>10.824853353868306</v>
      </c>
      <c r="O12" s="245">
        <v>10.856719638541483</v>
      </c>
      <c r="P12" s="245">
        <v>10.828343509763982</v>
      </c>
      <c r="Q12" s="245">
        <v>10.759374545810855</v>
      </c>
      <c r="R12" s="245">
        <v>10.79537831183382</v>
      </c>
      <c r="S12" s="245">
        <v>10.730974049626081</v>
      </c>
      <c r="T12" s="245">
        <v>10.822416400379032</v>
      </c>
      <c r="U12" s="245">
        <v>11.047172990058806</v>
      </c>
      <c r="V12" s="245">
        <v>11.067151512910113</v>
      </c>
      <c r="W12" s="245">
        <v>10.787639356096738</v>
      </c>
      <c r="X12" s="245">
        <v>10.842089263145301</v>
      </c>
      <c r="Y12" s="245">
        <v>10.812557643436215</v>
      </c>
      <c r="Z12" s="245">
        <v>10.823851925495189</v>
      </c>
      <c r="AA12" s="245">
        <v>10.844581163252293</v>
      </c>
      <c r="AB12" s="245">
        <v>10.834064752572102</v>
      </c>
      <c r="AC12" s="245">
        <v>10.781543147493906</v>
      </c>
      <c r="AD12" s="245">
        <v>10.775780040230503</v>
      </c>
      <c r="AE12" s="245">
        <v>9.8008018535578518</v>
      </c>
      <c r="AF12" s="245">
        <v>10.820598905911</v>
      </c>
      <c r="AG12" s="245">
        <v>10.706238141514731</v>
      </c>
      <c r="AH12" s="245">
        <v>10.790362962011979</v>
      </c>
      <c r="AI12" s="245">
        <v>10.785538351933699</v>
      </c>
      <c r="AJ12" s="245">
        <v>10.809675899982794</v>
      </c>
      <c r="AK12" s="245">
        <v>10.771738494019761</v>
      </c>
      <c r="AL12" s="245">
        <v>10.75661340159458</v>
      </c>
      <c r="AM12" s="245">
        <v>10.758835179346383</v>
      </c>
      <c r="AN12" s="245">
        <v>11.112102027146021</v>
      </c>
      <c r="AO12" s="245">
        <v>10.771198353758571</v>
      </c>
      <c r="AP12" s="245">
        <v>10.730380999763042</v>
      </c>
      <c r="AQ12" s="245">
        <v>10.792882663588491</v>
      </c>
      <c r="AR12" s="245">
        <v>11.068612293461616</v>
      </c>
      <c r="AS12" s="245">
        <v>10.774882343775435</v>
      </c>
      <c r="AT12" s="245">
        <v>10.725794191941262</v>
      </c>
      <c r="AU12" s="245">
        <v>10.610660384615386</v>
      </c>
      <c r="AV12" s="245">
        <v>9.5056481666666652</v>
      </c>
      <c r="AW12" s="245">
        <v>10.089735634565439</v>
      </c>
      <c r="AX12" s="245">
        <v>9.5894103901062557</v>
      </c>
      <c r="AY12" s="245">
        <v>10.78386068950752</v>
      </c>
      <c r="AZ12" s="245">
        <v>9.8275803568015547</v>
      </c>
      <c r="BA12" s="245">
        <v>9.6658340192149481</v>
      </c>
      <c r="BB12" s="245">
        <v>9.1462131422873956</v>
      </c>
    </row>
    <row r="13" spans="1:54" ht="17">
      <c r="A13" s="244" t="s">
        <v>1701</v>
      </c>
      <c r="B13" s="245">
        <v>2.9321708605846277</v>
      </c>
      <c r="C13" s="245">
        <v>3.1147061571036336</v>
      </c>
      <c r="D13" s="245">
        <v>3.0398137885474128</v>
      </c>
      <c r="E13" s="245">
        <v>2.9611342525324678</v>
      </c>
      <c r="F13" s="245">
        <v>3.0602491813816357</v>
      </c>
      <c r="G13" s="245">
        <v>2.8140996381622858</v>
      </c>
      <c r="H13" s="245">
        <v>3.0908746906410838</v>
      </c>
      <c r="I13" s="245">
        <v>2.8796815503624495</v>
      </c>
      <c r="J13" s="245">
        <v>2.9898045748283244</v>
      </c>
      <c r="K13" s="245">
        <v>2.6724428072168793</v>
      </c>
      <c r="L13" s="245">
        <v>3.1283741806524139</v>
      </c>
      <c r="M13" s="245">
        <v>2.8910888394567955</v>
      </c>
      <c r="N13" s="245">
        <v>3.0891528036826035</v>
      </c>
      <c r="O13" s="245">
        <v>3.1211067065170992</v>
      </c>
      <c r="P13" s="245">
        <v>3.11561952444585</v>
      </c>
      <c r="Q13" s="245">
        <v>3.0700255923301119</v>
      </c>
      <c r="R13" s="245">
        <v>3.1496561835803489</v>
      </c>
      <c r="S13" s="245">
        <v>3.0398403229483124</v>
      </c>
      <c r="T13" s="245">
        <v>3.0728615742470984</v>
      </c>
      <c r="U13" s="245">
        <v>2.9155298461407013</v>
      </c>
      <c r="V13" s="245">
        <v>2.9123045831305192</v>
      </c>
      <c r="W13" s="245">
        <v>3.1217200393930957</v>
      </c>
      <c r="X13" s="245">
        <v>3.0838332704276445</v>
      </c>
      <c r="Y13" s="245">
        <v>3.0998688905057077</v>
      </c>
      <c r="Z13" s="245">
        <v>3.1179364153843068</v>
      </c>
      <c r="AA13" s="245">
        <v>3.1079548830814403</v>
      </c>
      <c r="AB13" s="245">
        <v>3.1488222548441209</v>
      </c>
      <c r="AC13" s="245">
        <v>3.1083806261685347</v>
      </c>
      <c r="AD13" s="245">
        <v>3.1492597950465586</v>
      </c>
      <c r="AE13" s="245">
        <v>2.8436819325082308</v>
      </c>
      <c r="AF13" s="245">
        <v>3.0786984702734181</v>
      </c>
      <c r="AG13" s="245">
        <v>3.0484814183265665</v>
      </c>
      <c r="AH13" s="245">
        <v>3.0952806301667484</v>
      </c>
      <c r="AI13" s="245">
        <v>3.0865120896701495</v>
      </c>
      <c r="AJ13" s="245">
        <v>3.0883558104507882</v>
      </c>
      <c r="AK13" s="245">
        <v>3.110291238172322</v>
      </c>
      <c r="AL13" s="245">
        <v>3.0630685500949482</v>
      </c>
      <c r="AM13" s="245">
        <v>3.0583048056960851</v>
      </c>
      <c r="AN13" s="245">
        <v>2.8796218122042792</v>
      </c>
      <c r="AO13" s="245">
        <v>3.0696597525163711</v>
      </c>
      <c r="AP13" s="245">
        <v>2.91648434944236</v>
      </c>
      <c r="AQ13" s="245">
        <v>3.1311633676624311</v>
      </c>
      <c r="AR13" s="245">
        <v>2.9503365176355159</v>
      </c>
      <c r="AS13" s="245">
        <v>3.1203945834129589</v>
      </c>
      <c r="AT13" s="245">
        <v>2.9864397069136919</v>
      </c>
      <c r="AU13" s="245">
        <v>2.9118636923076915</v>
      </c>
      <c r="AV13" s="245">
        <v>2.5381030833333331</v>
      </c>
      <c r="AW13" s="245">
        <v>2.9808518761841185</v>
      </c>
      <c r="AX13" s="245">
        <v>2.6375794167808744</v>
      </c>
      <c r="AY13" s="245">
        <v>3.060714084177421</v>
      </c>
      <c r="AZ13" s="245">
        <v>2.844868751442466</v>
      </c>
      <c r="BA13" s="245">
        <v>2.8412317296194773</v>
      </c>
      <c r="BB13" s="245">
        <v>2.9382194944870146</v>
      </c>
    </row>
    <row r="14" spans="1:54">
      <c r="A14" s="244" t="s">
        <v>911</v>
      </c>
      <c r="B14" s="245">
        <v>0.2077589136046073</v>
      </c>
      <c r="C14" s="245">
        <v>0.22496826632354228</v>
      </c>
      <c r="D14" s="245">
        <v>0.231769306308796</v>
      </c>
      <c r="E14" s="245">
        <v>0.24722620513991037</v>
      </c>
      <c r="F14" s="245">
        <v>0.22281528600805114</v>
      </c>
      <c r="G14" s="245">
        <v>0.18342869810662976</v>
      </c>
      <c r="H14" s="245">
        <v>0.22381196425652095</v>
      </c>
      <c r="I14" s="245">
        <v>0.18632142684793374</v>
      </c>
      <c r="J14" s="245">
        <v>0.20611192325239905</v>
      </c>
      <c r="K14" s="245">
        <v>0.1973623634516164</v>
      </c>
      <c r="L14" s="245">
        <v>0.23408961285234217</v>
      </c>
      <c r="M14" s="245">
        <v>0.1968485103299156</v>
      </c>
      <c r="N14" s="245">
        <v>0.2236176527579754</v>
      </c>
      <c r="O14" s="245">
        <v>0.22640546081788956</v>
      </c>
      <c r="P14" s="245">
        <v>0.23465602302851177</v>
      </c>
      <c r="Q14" s="245">
        <v>0.2583853166148658</v>
      </c>
      <c r="R14" s="245">
        <v>0.22296561376637883</v>
      </c>
      <c r="S14" s="245">
        <v>0.25243699160602728</v>
      </c>
      <c r="T14" s="245">
        <v>0.22681026331432622</v>
      </c>
      <c r="U14" s="245">
        <v>0.1311754036324049</v>
      </c>
      <c r="V14" s="245">
        <v>0.13851150553138986</v>
      </c>
      <c r="W14" s="245">
        <v>0.22432429360893036</v>
      </c>
      <c r="X14" s="245">
        <v>0.23013879165241477</v>
      </c>
      <c r="Y14" s="245">
        <v>0.22512863002716563</v>
      </c>
      <c r="Z14" s="245">
        <v>0.22055656913161964</v>
      </c>
      <c r="AA14" s="245">
        <v>0.23899528821410021</v>
      </c>
      <c r="AB14" s="245">
        <v>0.22309802357471289</v>
      </c>
      <c r="AC14" s="245">
        <v>0.23413511159756215</v>
      </c>
      <c r="AD14" s="245">
        <v>0.23439541269381292</v>
      </c>
      <c r="AE14" s="245">
        <v>0.19132820441883705</v>
      </c>
      <c r="AF14" s="245">
        <v>0.21870966462444491</v>
      </c>
      <c r="AG14" s="245">
        <v>0.2556816111552252</v>
      </c>
      <c r="AH14" s="245">
        <v>0.22111933343073839</v>
      </c>
      <c r="AI14" s="245">
        <v>0.23060893389891657</v>
      </c>
      <c r="AJ14" s="245">
        <v>0.22802258381808679</v>
      </c>
      <c r="AK14" s="245">
        <v>0.23202450751022838</v>
      </c>
      <c r="AL14" s="245">
        <v>0.22824354725264129</v>
      </c>
      <c r="AM14" s="245">
        <v>0.25338053238002717</v>
      </c>
      <c r="AN14" s="245">
        <v>0.13458785793087372</v>
      </c>
      <c r="AO14" s="245">
        <v>0.23035149875438646</v>
      </c>
      <c r="AP14" s="245">
        <v>0.26484469063921356</v>
      </c>
      <c r="AQ14" s="245">
        <v>0.22425135500604795</v>
      </c>
      <c r="AR14" s="245">
        <v>0.13990480666281671</v>
      </c>
      <c r="AS14" s="245">
        <v>0.22371233222618259</v>
      </c>
      <c r="AT14" s="245">
        <v>0.25778079411569654</v>
      </c>
      <c r="AU14" s="245">
        <v>0.16107915384615387</v>
      </c>
      <c r="AV14" s="245">
        <v>0.20693450000000002</v>
      </c>
      <c r="AW14" s="245">
        <v>0.15985101498282553</v>
      </c>
      <c r="AX14" s="245">
        <v>0.20692185958890216</v>
      </c>
      <c r="AY14" s="245">
        <v>0.23303815462166402</v>
      </c>
      <c r="AZ14" s="245">
        <v>0.19212904841504025</v>
      </c>
      <c r="BA14" s="245">
        <v>0.19495584011174419</v>
      </c>
      <c r="BB14" s="245">
        <v>0.23009175729065837</v>
      </c>
    </row>
    <row r="15" spans="1:54" ht="17">
      <c r="A15" s="244" t="s">
        <v>1702</v>
      </c>
      <c r="B15" s="245">
        <v>2.6951761767472184E-2</v>
      </c>
      <c r="C15" s="245">
        <v>3.6491958994538075E-2</v>
      </c>
      <c r="D15" s="245">
        <v>3.9987779576400907E-2</v>
      </c>
      <c r="E15" s="245">
        <v>3.3271713558506659E-2</v>
      </c>
      <c r="F15" s="245">
        <v>4.0082322505172366E-2</v>
      </c>
      <c r="G15" s="245">
        <v>2.45691777357291E-2</v>
      </c>
      <c r="H15" s="245">
        <v>2.8216942210198367E-2</v>
      </c>
      <c r="I15" s="245">
        <v>1.3626532732916533E-2</v>
      </c>
      <c r="J15" s="245">
        <v>1.3299983622583327E-2</v>
      </c>
      <c r="K15" s="245">
        <v>1.4918188605876573E-2</v>
      </c>
      <c r="L15" s="245">
        <v>3.7295147491324683E-2</v>
      </c>
      <c r="M15" s="245">
        <v>3.2191883316186151E-2</v>
      </c>
      <c r="N15" s="245">
        <v>4.3119739894171547E-2</v>
      </c>
      <c r="O15" s="245">
        <v>3.692651769775681E-2</v>
      </c>
      <c r="P15" s="245">
        <v>4.2933498568510392E-2</v>
      </c>
      <c r="Q15" s="245">
        <v>4.1367269864379282E-2</v>
      </c>
      <c r="R15" s="245">
        <v>3.9236623025866502E-2</v>
      </c>
      <c r="S15" s="245">
        <v>3.9407883162203845E-2</v>
      </c>
      <c r="T15" s="245">
        <v>5.0417984731784514E-2</v>
      </c>
      <c r="U15" s="245">
        <v>3.4183619913417354E-2</v>
      </c>
      <c r="V15" s="245">
        <v>4.4148085934803204E-2</v>
      </c>
      <c r="W15" s="245">
        <v>4.3861869107969395E-2</v>
      </c>
      <c r="X15" s="245">
        <v>3.5095360774556231E-2</v>
      </c>
      <c r="Y15" s="245">
        <v>3.4998603440785377E-2</v>
      </c>
      <c r="Z15" s="245">
        <v>3.8139797501146731E-2</v>
      </c>
      <c r="AA15" s="245">
        <v>4.8353181182846004E-2</v>
      </c>
      <c r="AB15" s="245">
        <v>4.1362691567549029E-2</v>
      </c>
      <c r="AC15" s="245">
        <v>3.3411397253357948E-2</v>
      </c>
      <c r="AD15" s="245">
        <v>4.2376748357640243E-2</v>
      </c>
      <c r="AE15" s="245">
        <v>2.6658310222028771E-2</v>
      </c>
      <c r="AF15" s="245">
        <v>3.6213006352742612E-2</v>
      </c>
      <c r="AG15" s="245">
        <v>3.0698157489591232E-2</v>
      </c>
      <c r="AH15" s="245">
        <v>4.9545940253395863E-2</v>
      </c>
      <c r="AI15" s="245">
        <v>3.8832604905373408E-2</v>
      </c>
      <c r="AJ15" s="245">
        <v>4.2873718381949234E-2</v>
      </c>
      <c r="AK15" s="245">
        <v>4.4301554610053313E-2</v>
      </c>
      <c r="AL15" s="245">
        <v>4.4431007100251031E-2</v>
      </c>
      <c r="AM15" s="245">
        <v>3.6968655202257457E-2</v>
      </c>
      <c r="AN15" s="245">
        <v>4.7840077654181426E-2</v>
      </c>
      <c r="AO15" s="245">
        <v>5.3099090996193081E-2</v>
      </c>
      <c r="AP15" s="245">
        <v>3.6613784929725127E-2</v>
      </c>
      <c r="AQ15" s="245">
        <v>3.7664138724359794E-2</v>
      </c>
      <c r="AR15" s="245">
        <v>4.7079679810410509E-2</v>
      </c>
      <c r="AS15" s="245">
        <v>2.1302086204557293E-2</v>
      </c>
      <c r="AT15" s="245">
        <v>3.7643733748215377E-2</v>
      </c>
      <c r="AU15" s="245">
        <v>3.8140692307692306E-2</v>
      </c>
      <c r="AV15" s="245">
        <v>1.8965083333333337E-2</v>
      </c>
      <c r="AW15" s="245">
        <v>7.2778911042816717E-3</v>
      </c>
      <c r="AX15" s="245">
        <v>3.0307148041467759E-2</v>
      </c>
      <c r="AY15" s="245">
        <v>3.9156537926037314E-2</v>
      </c>
      <c r="AZ15" s="245">
        <v>9.8119158043204931E-3</v>
      </c>
      <c r="BA15" s="245">
        <v>2.6813091053412653E-2</v>
      </c>
      <c r="BB15" s="245">
        <v>1.2726724559985365E-2</v>
      </c>
    </row>
    <row r="16" spans="1:54">
      <c r="A16" s="244" t="s">
        <v>1703</v>
      </c>
      <c r="B16" s="245">
        <v>7.7185460134899617E-2</v>
      </c>
      <c r="C16" s="245">
        <v>3.5111869867206644E-2</v>
      </c>
      <c r="D16" s="245">
        <v>3.683474046837109E-2</v>
      </c>
      <c r="E16" s="245">
        <v>3.4256933220326483E-2</v>
      </c>
      <c r="F16" s="245">
        <v>3.5620663686355511E-2</v>
      </c>
      <c r="G16" s="245">
        <v>6.5710731661244859E-2</v>
      </c>
      <c r="H16" s="245">
        <v>3.2873852803928023E-2</v>
      </c>
      <c r="I16" s="245">
        <v>7.1099145277671374E-2</v>
      </c>
      <c r="J16" s="245">
        <v>9.1589744727677669E-2</v>
      </c>
      <c r="K16" s="245">
        <v>6.9562089238139918E-2</v>
      </c>
      <c r="L16" s="245">
        <v>3.2354662224781276E-2</v>
      </c>
      <c r="M16" s="245">
        <v>7.225342909745501E-2</v>
      </c>
      <c r="N16" s="245">
        <v>3.5475968178960759E-2</v>
      </c>
      <c r="O16" s="245">
        <v>3.699709408657708E-2</v>
      </c>
      <c r="P16" s="245">
        <v>4.4710556912532298E-2</v>
      </c>
      <c r="Q16" s="245">
        <v>4.0928768839647835E-2</v>
      </c>
      <c r="R16" s="245">
        <v>4.9350164747711922E-2</v>
      </c>
      <c r="S16" s="245">
        <v>3.567872536394915E-2</v>
      </c>
      <c r="T16" s="245">
        <v>3.3407914932059281E-2</v>
      </c>
      <c r="U16" s="245">
        <v>3.8602573659927093E-2</v>
      </c>
      <c r="V16" s="245">
        <v>3.4738123790769369E-2</v>
      </c>
      <c r="W16" s="245">
        <v>3.5606199878697058E-2</v>
      </c>
      <c r="X16" s="245">
        <v>3.3716028653722842E-2</v>
      </c>
      <c r="Y16" s="245">
        <v>3.0333391936168904E-2</v>
      </c>
      <c r="Z16" s="245">
        <v>3.4418483256280365E-2</v>
      </c>
      <c r="AA16" s="245">
        <v>5.169570871078441E-2</v>
      </c>
      <c r="AB16" s="245">
        <v>3.3435691448215614E-2</v>
      </c>
      <c r="AC16" s="245">
        <v>2.9744578773035574E-2</v>
      </c>
      <c r="AD16" s="245">
        <v>5.7242556037704333E-2</v>
      </c>
      <c r="AE16" s="245">
        <v>6.5711377588119596E-2</v>
      </c>
      <c r="AF16" s="245">
        <v>3.3807997738922312E-2</v>
      </c>
      <c r="AG16" s="245">
        <v>4.0537879468922247E-2</v>
      </c>
      <c r="AH16" s="245">
        <v>3.1336212644347522E-2</v>
      </c>
      <c r="AI16" s="245">
        <v>3.3012888257594082E-2</v>
      </c>
      <c r="AJ16" s="245">
        <v>3.0033792474055594E-2</v>
      </c>
      <c r="AK16" s="245">
        <v>4.9022945570430368E-2</v>
      </c>
      <c r="AL16" s="245">
        <v>3.5575265854484277E-2</v>
      </c>
      <c r="AM16" s="245">
        <v>3.6485937391037108E-2</v>
      </c>
      <c r="AN16" s="245">
        <v>3.5890320721565283E-2</v>
      </c>
      <c r="AO16" s="245">
        <v>3.7389268134042905E-2</v>
      </c>
      <c r="AP16" s="245">
        <v>5.4557727884523975E-2</v>
      </c>
      <c r="AQ16" s="245">
        <v>3.8993013785825918E-2</v>
      </c>
      <c r="AR16" s="245">
        <v>3.735033615432317E-2</v>
      </c>
      <c r="AS16" s="245">
        <v>3.5956115949984123E-2</v>
      </c>
      <c r="AT16" s="245">
        <v>4.351811793927033E-2</v>
      </c>
      <c r="AU16" s="245">
        <v>4.0215599999999997E-2</v>
      </c>
      <c r="AV16" s="245">
        <v>8.4612800000000002E-2</v>
      </c>
      <c r="AW16" s="245">
        <v>7.9073946165094777E-2</v>
      </c>
      <c r="AX16" s="245">
        <v>8.1343924034210438E-2</v>
      </c>
      <c r="AY16" s="245">
        <v>3.7301856775858275E-2</v>
      </c>
      <c r="AZ16" s="245">
        <v>6.9348621652196546E-2</v>
      </c>
      <c r="BA16" s="245">
        <v>7.7603623940459401E-2</v>
      </c>
      <c r="BB16" s="245">
        <v>9.6443202068045533E-2</v>
      </c>
    </row>
    <row r="17" spans="1:54">
      <c r="A17" s="244" t="s">
        <v>1704</v>
      </c>
      <c r="B17" s="245">
        <v>0.15958980880286125</v>
      </c>
      <c r="C17" s="245">
        <v>0.1326743661036173</v>
      </c>
      <c r="D17" s="245">
        <v>0.12266160545290136</v>
      </c>
      <c r="E17" s="245">
        <v>0.11852476933800664</v>
      </c>
      <c r="F17" s="245">
        <v>0.13730293022815349</v>
      </c>
      <c r="G17" s="245">
        <v>0.16715939237011743</v>
      </c>
      <c r="H17" s="245">
        <v>0.11952521926887716</v>
      </c>
      <c r="I17" s="245">
        <v>0.16216412732340832</v>
      </c>
      <c r="J17" s="245">
        <v>0.17476495391818808</v>
      </c>
      <c r="K17" s="245">
        <v>0.16010948044965301</v>
      </c>
      <c r="L17" s="245">
        <v>0.13060847247514995</v>
      </c>
      <c r="M17" s="245">
        <v>0.14904284057063155</v>
      </c>
      <c r="N17" s="245">
        <v>0.13271671489811648</v>
      </c>
      <c r="O17" s="245">
        <v>0.14768564999706094</v>
      </c>
      <c r="P17" s="245">
        <v>0.15214154792943435</v>
      </c>
      <c r="Q17" s="245">
        <v>0.14696948420261557</v>
      </c>
      <c r="R17" s="245">
        <v>0.15977810171135975</v>
      </c>
      <c r="S17" s="245">
        <v>0.14066173649621011</v>
      </c>
      <c r="T17" s="245">
        <v>0.12792315221794701</v>
      </c>
      <c r="U17" s="245">
        <v>0.13388729519678869</v>
      </c>
      <c r="V17" s="245">
        <v>0.13955902391142533</v>
      </c>
      <c r="W17" s="245">
        <v>0.15048905246881103</v>
      </c>
      <c r="X17" s="245">
        <v>0.13083416763728856</v>
      </c>
      <c r="Y17" s="245">
        <v>0.12685937326178587</v>
      </c>
      <c r="Z17" s="245">
        <v>0.12259447051535337</v>
      </c>
      <c r="AA17" s="245">
        <v>0.13121672793756278</v>
      </c>
      <c r="AB17" s="245">
        <v>0.13049980440111472</v>
      </c>
      <c r="AC17" s="245">
        <v>0.11644814357858042</v>
      </c>
      <c r="AD17" s="245">
        <v>0.13168201862395981</v>
      </c>
      <c r="AE17" s="245">
        <v>0.16274760024526477</v>
      </c>
      <c r="AF17" s="245">
        <v>0.13280008982277969</v>
      </c>
      <c r="AG17" s="245">
        <v>0.12376026637208604</v>
      </c>
      <c r="AH17" s="245">
        <v>0.12811356167251334</v>
      </c>
      <c r="AI17" s="245">
        <v>0.1345864980092947</v>
      </c>
      <c r="AJ17" s="245">
        <v>0.12422073897987977</v>
      </c>
      <c r="AK17" s="245">
        <v>0.13790333255281584</v>
      </c>
      <c r="AL17" s="245">
        <v>0.12403211190673451</v>
      </c>
      <c r="AM17" s="245">
        <v>0.12663420877368964</v>
      </c>
      <c r="AN17" s="245">
        <v>0.13114597936072003</v>
      </c>
      <c r="AO17" s="245">
        <v>0.13622755352635602</v>
      </c>
      <c r="AP17" s="245">
        <v>0.12882142064393862</v>
      </c>
      <c r="AQ17" s="245">
        <v>0.12326910002571256</v>
      </c>
      <c r="AR17" s="245">
        <v>0.13095044720347393</v>
      </c>
      <c r="AS17" s="245">
        <v>0.13582078861970684</v>
      </c>
      <c r="AT17" s="245">
        <v>0.13561599781236541</v>
      </c>
      <c r="AU17" s="245">
        <v>0.13266600000000001</v>
      </c>
      <c r="AV17" s="245">
        <v>0.16639140000000002</v>
      </c>
      <c r="AW17" s="245">
        <v>0.15031671304629188</v>
      </c>
      <c r="AX17" s="245">
        <v>0.15966359031355354</v>
      </c>
      <c r="AY17" s="245">
        <v>0.12955052957352148</v>
      </c>
      <c r="AZ17" s="245">
        <v>0.17837467230684348</v>
      </c>
      <c r="BA17" s="245">
        <v>0.18413868908810049</v>
      </c>
      <c r="BB17" s="245">
        <v>0.1701468399580166</v>
      </c>
    </row>
    <row r="18" spans="1:54">
      <c r="A18" s="241" t="s">
        <v>1705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</row>
    <row r="19" spans="1:54">
      <c r="A19" s="246" t="s">
        <v>881</v>
      </c>
      <c r="B19" s="247">
        <v>566.66666666666663</v>
      </c>
      <c r="C19" s="247">
        <v>375</v>
      </c>
      <c r="D19" s="247">
        <v>361.76666666666665</v>
      </c>
      <c r="E19" s="247">
        <v>387.5</v>
      </c>
      <c r="F19" s="247">
        <v>377.4</v>
      </c>
      <c r="G19" s="247">
        <v>559.5</v>
      </c>
      <c r="H19" s="247">
        <v>374.33333333333331</v>
      </c>
      <c r="I19" s="247">
        <v>558.5</v>
      </c>
      <c r="J19" s="247"/>
      <c r="K19" s="247">
        <v>547.75</v>
      </c>
      <c r="L19" s="247">
        <v>372.8</v>
      </c>
      <c r="M19" s="247">
        <v>534.04999999999995</v>
      </c>
      <c r="N19" s="247">
        <v>367.22500000000002</v>
      </c>
      <c r="O19" s="247">
        <v>379.66666666666669</v>
      </c>
      <c r="P19" s="247">
        <v>382.0333333333333</v>
      </c>
      <c r="Q19" s="247">
        <v>392.5</v>
      </c>
      <c r="R19" s="247">
        <v>372.125</v>
      </c>
      <c r="S19" s="247">
        <v>387.39999999999992</v>
      </c>
      <c r="T19" s="247">
        <v>370.66666666666669</v>
      </c>
      <c r="U19" s="247">
        <v>408.97500000000002</v>
      </c>
      <c r="V19" s="247">
        <v>406.66666666666669</v>
      </c>
      <c r="W19" s="247">
        <v>370.6</v>
      </c>
      <c r="X19" s="247">
        <v>369</v>
      </c>
      <c r="Y19" s="247">
        <v>367.45</v>
      </c>
      <c r="Z19" s="247">
        <v>363.59999999999997</v>
      </c>
      <c r="AA19" s="247">
        <v>382.93333333333334</v>
      </c>
      <c r="AB19" s="247">
        <v>364.23333333333335</v>
      </c>
      <c r="AC19" s="247">
        <v>369.47500000000002</v>
      </c>
      <c r="AD19" s="247">
        <v>369.47500000000002</v>
      </c>
      <c r="AE19" s="247">
        <v>556</v>
      </c>
      <c r="AF19" s="247">
        <v>384</v>
      </c>
      <c r="AG19" s="247">
        <v>390.25</v>
      </c>
      <c r="AH19" s="247">
        <v>381.33333333333331</v>
      </c>
      <c r="AI19" s="247">
        <v>384.66666666666669</v>
      </c>
      <c r="AJ19" s="247">
        <v>383</v>
      </c>
      <c r="AK19" s="247">
        <v>387.33333333333331</v>
      </c>
      <c r="AL19" s="247"/>
      <c r="AM19" s="247"/>
      <c r="AN19" s="247">
        <v>423.75</v>
      </c>
      <c r="AO19" s="247">
        <v>381.5</v>
      </c>
      <c r="AP19" s="247">
        <v>377.5</v>
      </c>
      <c r="AQ19" s="247">
        <v>383.66666666666669</v>
      </c>
      <c r="AR19" s="247">
        <v>425.66666666666669</v>
      </c>
      <c r="AS19" s="247">
        <v>385.33333333333331</v>
      </c>
      <c r="AT19" s="247">
        <v>395.66666666666669</v>
      </c>
      <c r="AU19" s="247">
        <v>464.5</v>
      </c>
      <c r="AV19" s="247">
        <v>622</v>
      </c>
      <c r="AW19" s="247">
        <v>518</v>
      </c>
      <c r="AX19" s="247">
        <v>668.5</v>
      </c>
      <c r="AY19" s="247">
        <v>387</v>
      </c>
      <c r="AZ19" s="247">
        <v>568</v>
      </c>
      <c r="BA19" s="247">
        <v>582.33333333333337</v>
      </c>
      <c r="BB19" s="247">
        <v>634.86666666666667</v>
      </c>
    </row>
    <row r="20" spans="1:54">
      <c r="A20" s="246" t="s">
        <v>880</v>
      </c>
      <c r="B20" s="247">
        <v>97.633333333333326</v>
      </c>
      <c r="C20" s="247">
        <v>232.9</v>
      </c>
      <c r="D20" s="247">
        <v>228.33333333333334</v>
      </c>
      <c r="E20" s="247">
        <v>233.52500000000001</v>
      </c>
      <c r="F20" s="247">
        <v>234.14999999999998</v>
      </c>
      <c r="G20" s="247">
        <v>102.05</v>
      </c>
      <c r="H20" s="247">
        <v>239</v>
      </c>
      <c r="I20" s="247">
        <v>75.300000000000011</v>
      </c>
      <c r="J20" s="247"/>
      <c r="K20" s="247">
        <v>76</v>
      </c>
      <c r="L20" s="247">
        <v>234.30000000000004</v>
      </c>
      <c r="M20" s="247">
        <v>95.2</v>
      </c>
      <c r="N20" s="247">
        <v>231.875</v>
      </c>
      <c r="O20" s="247">
        <v>235.36666666666667</v>
      </c>
      <c r="P20" s="247">
        <v>242.0333333333333</v>
      </c>
      <c r="Q20" s="247">
        <v>231.375</v>
      </c>
      <c r="R20" s="247">
        <v>237.17500000000001</v>
      </c>
      <c r="S20" s="247">
        <v>228.73333333333335</v>
      </c>
      <c r="T20" s="247">
        <v>233.36666666666667</v>
      </c>
      <c r="U20" s="247">
        <v>229.57499999999999</v>
      </c>
      <c r="V20" s="247">
        <v>240.20000000000002</v>
      </c>
      <c r="W20" s="247">
        <v>231.75</v>
      </c>
      <c r="X20" s="247">
        <v>234.23333333333332</v>
      </c>
      <c r="Y20" s="247">
        <v>231.875</v>
      </c>
      <c r="Z20" s="247">
        <v>231.36666666666667</v>
      </c>
      <c r="AA20" s="247">
        <v>240.86666666666667</v>
      </c>
      <c r="AB20" s="247">
        <v>231.4</v>
      </c>
      <c r="AC20" s="247">
        <v>234.875</v>
      </c>
      <c r="AD20" s="247">
        <v>234.875</v>
      </c>
      <c r="AE20" s="247">
        <v>78.666666666666671</v>
      </c>
      <c r="AF20" s="247">
        <v>243.53333333333333</v>
      </c>
      <c r="AG20" s="247">
        <v>234.72500000000002</v>
      </c>
      <c r="AH20" s="247">
        <v>239.46666666666667</v>
      </c>
      <c r="AI20" s="247">
        <v>242.9</v>
      </c>
      <c r="AJ20" s="247">
        <v>243.5</v>
      </c>
      <c r="AK20" s="247">
        <v>244.6</v>
      </c>
      <c r="AL20" s="247"/>
      <c r="AM20" s="247"/>
      <c r="AN20" s="247">
        <v>250.92500000000001</v>
      </c>
      <c r="AO20" s="247">
        <v>247.75</v>
      </c>
      <c r="AP20" s="247">
        <v>231.60000000000002</v>
      </c>
      <c r="AQ20" s="247">
        <v>249.46666666666667</v>
      </c>
      <c r="AR20" s="247">
        <v>245.43333333333331</v>
      </c>
      <c r="AS20" s="247">
        <v>246.93333333333331</v>
      </c>
      <c r="AT20" s="247">
        <v>238.66666666666666</v>
      </c>
      <c r="AU20" s="247">
        <v>193.375</v>
      </c>
      <c r="AV20" s="247">
        <v>90</v>
      </c>
      <c r="AW20" s="247">
        <v>66.3</v>
      </c>
      <c r="AX20" s="247">
        <v>99.5</v>
      </c>
      <c r="AY20" s="247">
        <v>244.56666666666669</v>
      </c>
      <c r="AZ20" s="247">
        <v>86.25</v>
      </c>
      <c r="BA20" s="247">
        <v>110.16666666666667</v>
      </c>
      <c r="BB20" s="247">
        <v>37.799999999999997</v>
      </c>
    </row>
    <row r="21" spans="1:54">
      <c r="A21" s="246" t="s">
        <v>879</v>
      </c>
      <c r="B21" s="247">
        <v>41.800000000000004</v>
      </c>
      <c r="C21" s="247">
        <v>40.200000000000003</v>
      </c>
      <c r="D21" s="247">
        <v>39.800000000000004</v>
      </c>
      <c r="E21" s="247">
        <v>40.225000000000001</v>
      </c>
      <c r="F21" s="247">
        <v>38.549999999999997</v>
      </c>
      <c r="G21" s="247">
        <v>42.3</v>
      </c>
      <c r="H21" s="247">
        <v>38.966666666666669</v>
      </c>
      <c r="I21" s="247">
        <v>41.900000000000006</v>
      </c>
      <c r="J21" s="247"/>
      <c r="K21" s="247">
        <v>41.424999999999997</v>
      </c>
      <c r="L21" s="247">
        <v>40.033333333333331</v>
      </c>
      <c r="M21" s="247">
        <v>38.900000000000006</v>
      </c>
      <c r="N21" s="247">
        <v>39.549999999999997</v>
      </c>
      <c r="O21" s="247">
        <v>39.533333333333339</v>
      </c>
      <c r="P21" s="247">
        <v>40.366666666666667</v>
      </c>
      <c r="Q21" s="247">
        <v>41.625</v>
      </c>
      <c r="R21" s="247">
        <v>39.875</v>
      </c>
      <c r="S21" s="247">
        <v>40.43333333333333</v>
      </c>
      <c r="T21" s="247">
        <v>41.1</v>
      </c>
      <c r="U21" s="247">
        <v>41.449999999999996</v>
      </c>
      <c r="V21" s="247">
        <v>41.766666666666673</v>
      </c>
      <c r="W21" s="247">
        <v>39.524999999999999</v>
      </c>
      <c r="X21" s="247">
        <v>40.366666666666667</v>
      </c>
      <c r="Y21" s="247">
        <v>39.599999999999994</v>
      </c>
      <c r="Z21" s="247">
        <v>38.733333333333334</v>
      </c>
      <c r="AA21" s="247">
        <v>40.233333333333327</v>
      </c>
      <c r="AB21" s="247">
        <v>40.366666666666667</v>
      </c>
      <c r="AC21" s="247">
        <v>40.15</v>
      </c>
      <c r="AD21" s="247">
        <v>40.15</v>
      </c>
      <c r="AE21" s="247">
        <v>42.300000000000004</v>
      </c>
      <c r="AF21" s="247">
        <v>40.633333333333333</v>
      </c>
      <c r="AG21" s="247">
        <v>41.674999999999997</v>
      </c>
      <c r="AH21" s="247">
        <v>39.999999999999993</v>
      </c>
      <c r="AI21" s="247">
        <v>40.533333333333339</v>
      </c>
      <c r="AJ21" s="247">
        <v>40.9</v>
      </c>
      <c r="AK21" s="247">
        <v>40.133333333333333</v>
      </c>
      <c r="AL21" s="247"/>
      <c r="AM21" s="247"/>
      <c r="AN21" s="247">
        <v>42.4</v>
      </c>
      <c r="AO21" s="247">
        <v>42.8</v>
      </c>
      <c r="AP21" s="247">
        <v>40.5</v>
      </c>
      <c r="AQ21" s="247">
        <v>42.133333333333333</v>
      </c>
      <c r="AR21" s="247">
        <v>43.333333333333336</v>
      </c>
      <c r="AS21" s="247">
        <v>42</v>
      </c>
      <c r="AT21" s="247">
        <v>41.933333333333337</v>
      </c>
      <c r="AU21" s="247">
        <v>42.925000000000004</v>
      </c>
      <c r="AV21" s="247">
        <v>44.650000000000006</v>
      </c>
      <c r="AW21" s="247">
        <v>42.366666666666667</v>
      </c>
      <c r="AX21" s="247">
        <v>46.95</v>
      </c>
      <c r="AY21" s="247">
        <v>42.300000000000004</v>
      </c>
      <c r="AZ21" s="247">
        <v>44</v>
      </c>
      <c r="BA21" s="247">
        <v>43.5</v>
      </c>
      <c r="BB21" s="247">
        <v>42.43333333333333</v>
      </c>
    </row>
    <row r="22" spans="1:54">
      <c r="A22" s="246" t="s">
        <v>878</v>
      </c>
      <c r="B22" s="247">
        <v>51.266666666666673</v>
      </c>
      <c r="C22" s="247">
        <v>84.433333333333323</v>
      </c>
      <c r="D22" s="247">
        <v>89.766666666666666</v>
      </c>
      <c r="E22" s="247">
        <v>82.300000000000011</v>
      </c>
      <c r="F22" s="247">
        <v>82.25</v>
      </c>
      <c r="G22" s="247">
        <v>50.05</v>
      </c>
      <c r="H22" s="247">
        <v>83.333333333333329</v>
      </c>
      <c r="I22" s="247">
        <v>47.6</v>
      </c>
      <c r="J22" s="247"/>
      <c r="K22" s="247">
        <v>47.050000000000004</v>
      </c>
      <c r="L22" s="247">
        <v>78.899999999999991</v>
      </c>
      <c r="M22" s="247">
        <v>48.85</v>
      </c>
      <c r="N22" s="247">
        <v>80.625</v>
      </c>
      <c r="O22" s="247">
        <v>75.266666666666666</v>
      </c>
      <c r="P22" s="247">
        <v>82.2</v>
      </c>
      <c r="Q22" s="247">
        <v>78.375</v>
      </c>
      <c r="R22" s="247">
        <v>86.324999999999989</v>
      </c>
      <c r="S22" s="247">
        <v>79.233333333333334</v>
      </c>
      <c r="T22" s="247">
        <v>80.8</v>
      </c>
      <c r="U22" s="247">
        <v>66.25</v>
      </c>
      <c r="V22" s="247">
        <v>65.566666666666677</v>
      </c>
      <c r="W22" s="247">
        <v>84.224999999999994</v>
      </c>
      <c r="X22" s="247">
        <v>76.8</v>
      </c>
      <c r="Y22" s="247">
        <v>85.674999999999997</v>
      </c>
      <c r="Z22" s="247">
        <v>81.266666666666666</v>
      </c>
      <c r="AA22" s="247">
        <v>76.166666666666671</v>
      </c>
      <c r="AB22" s="247">
        <v>87.7</v>
      </c>
      <c r="AC22" s="247">
        <v>81.05</v>
      </c>
      <c r="AD22" s="247">
        <v>81.05</v>
      </c>
      <c r="AE22" s="247">
        <v>48.866666666666667</v>
      </c>
      <c r="AF22" s="247">
        <v>83.333333333333329</v>
      </c>
      <c r="AG22" s="247">
        <v>81.45</v>
      </c>
      <c r="AH22" s="247">
        <v>84.533333333333331</v>
      </c>
      <c r="AI22" s="247">
        <v>77.233333333333334</v>
      </c>
      <c r="AJ22" s="247">
        <v>82.9</v>
      </c>
      <c r="AK22" s="247">
        <v>85.399999999999991</v>
      </c>
      <c r="AL22" s="247"/>
      <c r="AM22" s="247"/>
      <c r="AN22" s="247">
        <v>68.825000000000003</v>
      </c>
      <c r="AO22" s="247">
        <v>86.75</v>
      </c>
      <c r="AP22" s="247">
        <v>87.65</v>
      </c>
      <c r="AQ22" s="247">
        <v>88.466666666666654</v>
      </c>
      <c r="AR22" s="247">
        <v>72.133333333333326</v>
      </c>
      <c r="AS22" s="247">
        <v>83</v>
      </c>
      <c r="AT22" s="247">
        <v>82.2</v>
      </c>
      <c r="AU22" s="247">
        <v>64.05</v>
      </c>
      <c r="AV22" s="247">
        <v>54</v>
      </c>
      <c r="AW22" s="247">
        <v>39.833333333333336</v>
      </c>
      <c r="AX22" s="247">
        <v>54.05</v>
      </c>
      <c r="AY22" s="247">
        <v>86.2</v>
      </c>
      <c r="AZ22" s="247">
        <v>49.900000000000006</v>
      </c>
      <c r="BA22" s="247">
        <v>53.166666666666664</v>
      </c>
      <c r="BB22" s="247">
        <v>37.38666666666667</v>
      </c>
    </row>
    <row r="23" spans="1:54">
      <c r="A23" s="246" t="s">
        <v>877</v>
      </c>
      <c r="B23" s="247">
        <v>43.4</v>
      </c>
      <c r="C23" s="247">
        <v>60.4</v>
      </c>
      <c r="D23" s="247">
        <v>59.199999999999996</v>
      </c>
      <c r="E23" s="247">
        <v>64.349999999999994</v>
      </c>
      <c r="F23" s="247">
        <v>59.95</v>
      </c>
      <c r="G23" s="247">
        <v>46.5</v>
      </c>
      <c r="H23" s="247">
        <v>60.966666666666661</v>
      </c>
      <c r="I23" s="247">
        <v>65.849999999999994</v>
      </c>
      <c r="J23" s="247"/>
      <c r="K23" s="247">
        <v>40.049999999999997</v>
      </c>
      <c r="L23" s="247">
        <v>64.2</v>
      </c>
      <c r="M23" s="247">
        <v>51.900000000000006</v>
      </c>
      <c r="N23" s="247">
        <v>61.225000000000001</v>
      </c>
      <c r="O23" s="247">
        <v>62.199999999999996</v>
      </c>
      <c r="P23" s="247">
        <v>62.900000000000006</v>
      </c>
      <c r="Q23" s="247">
        <v>61.099999999999994</v>
      </c>
      <c r="R23" s="247">
        <v>60.599999999999994</v>
      </c>
      <c r="S23" s="247">
        <v>62.733333333333341</v>
      </c>
      <c r="T23" s="247">
        <v>62.766666666666673</v>
      </c>
      <c r="U23" s="247">
        <v>62.849999999999994</v>
      </c>
      <c r="V23" s="247">
        <v>62.766666666666673</v>
      </c>
      <c r="W23" s="247">
        <v>60.625</v>
      </c>
      <c r="X23" s="247">
        <v>61.433333333333337</v>
      </c>
      <c r="Y23" s="247">
        <v>60.15</v>
      </c>
      <c r="Z23" s="247">
        <v>60.43333333333333</v>
      </c>
      <c r="AA23" s="247">
        <v>61</v>
      </c>
      <c r="AB23" s="247">
        <v>61.300000000000004</v>
      </c>
      <c r="AC23" s="247">
        <v>61.2</v>
      </c>
      <c r="AD23" s="247">
        <v>61.2</v>
      </c>
      <c r="AE23" s="247">
        <v>45.4</v>
      </c>
      <c r="AF23" s="247">
        <v>64.233333333333334</v>
      </c>
      <c r="AG23" s="247">
        <v>60.924999999999997</v>
      </c>
      <c r="AH23" s="247">
        <v>69.3</v>
      </c>
      <c r="AI23" s="247">
        <v>60.866666666666667</v>
      </c>
      <c r="AJ23" s="247">
        <v>62.766666666666659</v>
      </c>
      <c r="AK23" s="247">
        <v>61.55</v>
      </c>
      <c r="AL23" s="247"/>
      <c r="AM23" s="247"/>
      <c r="AN23" s="247">
        <v>63.900000000000006</v>
      </c>
      <c r="AO23" s="247">
        <v>60.95</v>
      </c>
      <c r="AP23" s="247">
        <v>59.4</v>
      </c>
      <c r="AQ23" s="247">
        <v>61.6</v>
      </c>
      <c r="AR23" s="247">
        <v>61.6</v>
      </c>
      <c r="AS23" s="247">
        <v>63.20000000000001</v>
      </c>
      <c r="AT23" s="247">
        <v>62.266666666666673</v>
      </c>
      <c r="AU23" s="247">
        <v>57.75</v>
      </c>
      <c r="AV23" s="247">
        <v>44.05</v>
      </c>
      <c r="AW23" s="247">
        <v>52.233333333333327</v>
      </c>
      <c r="AX23" s="247">
        <v>48.3</v>
      </c>
      <c r="AY23" s="247">
        <v>64.166666666666671</v>
      </c>
      <c r="AZ23" s="247">
        <v>46.4</v>
      </c>
      <c r="BA23" s="247">
        <v>41.699999999999996</v>
      </c>
      <c r="BB23" s="247">
        <v>44.966666666666676</v>
      </c>
    </row>
    <row r="24" spans="1:54">
      <c r="A24" s="246" t="s">
        <v>876</v>
      </c>
      <c r="B24" s="247">
        <v>170.6</v>
      </c>
      <c r="C24" s="247">
        <v>112.2</v>
      </c>
      <c r="D24" s="247">
        <v>113.03333333333335</v>
      </c>
      <c r="E24" s="247">
        <v>124.60000000000001</v>
      </c>
      <c r="F24" s="247">
        <v>112.80000000000001</v>
      </c>
      <c r="G24" s="247">
        <v>168.25</v>
      </c>
      <c r="H24" s="247">
        <v>114.36666666666667</v>
      </c>
      <c r="I24" s="247">
        <v>171.5</v>
      </c>
      <c r="J24" s="247"/>
      <c r="K24" s="247">
        <v>164.52500000000001</v>
      </c>
      <c r="L24" s="247">
        <v>107.3</v>
      </c>
      <c r="M24" s="247">
        <v>172</v>
      </c>
      <c r="N24" s="247">
        <v>114.375</v>
      </c>
      <c r="O24" s="247">
        <v>115.33333333333333</v>
      </c>
      <c r="P24" s="247">
        <v>116.36666666666667</v>
      </c>
      <c r="Q24" s="247">
        <v>116.02499999999999</v>
      </c>
      <c r="R24" s="247">
        <v>112</v>
      </c>
      <c r="S24" s="247">
        <v>114.13333333333333</v>
      </c>
      <c r="T24" s="247">
        <v>117.13333333333333</v>
      </c>
      <c r="U24" s="247">
        <v>118.64999999999999</v>
      </c>
      <c r="V24" s="247">
        <v>121.73333333333333</v>
      </c>
      <c r="W24" s="247">
        <v>113.17500000000001</v>
      </c>
      <c r="X24" s="247">
        <v>113.23333333333333</v>
      </c>
      <c r="Y24" s="247">
        <v>106.95</v>
      </c>
      <c r="Z24" s="247">
        <v>109.33333333333333</v>
      </c>
      <c r="AA24" s="247">
        <v>114.96666666666665</v>
      </c>
      <c r="AB24" s="247">
        <v>107.56666666666666</v>
      </c>
      <c r="AC24" s="247">
        <v>109.52500000000001</v>
      </c>
      <c r="AD24" s="247">
        <v>109.52500000000001</v>
      </c>
      <c r="AE24" s="247">
        <v>166.23333333333332</v>
      </c>
      <c r="AF24" s="247">
        <v>117</v>
      </c>
      <c r="AG24" s="247">
        <v>120.075</v>
      </c>
      <c r="AH24" s="247">
        <v>123.10000000000001</v>
      </c>
      <c r="AI24" s="247">
        <v>118.86666666666667</v>
      </c>
      <c r="AJ24" s="247">
        <v>116.23333333333333</v>
      </c>
      <c r="AK24" s="247">
        <v>107.35</v>
      </c>
      <c r="AL24" s="247"/>
      <c r="AM24" s="247"/>
      <c r="AN24" s="247">
        <v>126.575</v>
      </c>
      <c r="AO24" s="247">
        <v>113.85</v>
      </c>
      <c r="AP24" s="247">
        <v>112.5</v>
      </c>
      <c r="AQ24" s="247">
        <v>117.1</v>
      </c>
      <c r="AR24" s="247">
        <v>124.05</v>
      </c>
      <c r="AS24" s="247">
        <v>113.93333333333332</v>
      </c>
      <c r="AT24" s="247">
        <v>120.36666666666667</v>
      </c>
      <c r="AU24" s="247">
        <v>137.4</v>
      </c>
      <c r="AV24" s="247">
        <v>188</v>
      </c>
      <c r="AW24" s="247">
        <v>154.33333333333334</v>
      </c>
      <c r="AX24" s="247">
        <v>190.5</v>
      </c>
      <c r="AY24" s="247">
        <v>117.76666666666665</v>
      </c>
      <c r="AZ24" s="247">
        <v>165</v>
      </c>
      <c r="BA24" s="247">
        <v>170.66666666666666</v>
      </c>
      <c r="BB24" s="247">
        <v>183.07666666666665</v>
      </c>
    </row>
    <row r="25" spans="1:54">
      <c r="A25" s="248" t="s">
        <v>871</v>
      </c>
      <c r="B25" s="249">
        <v>1.7533333333333332</v>
      </c>
      <c r="C25" s="249">
        <v>2.2399999999999998</v>
      </c>
      <c r="D25" s="249">
        <v>2.19</v>
      </c>
      <c r="E25" s="249">
        <v>2.69</v>
      </c>
      <c r="F25" s="249">
        <v>2.2000000000000002</v>
      </c>
      <c r="G25" s="249">
        <v>1.56</v>
      </c>
      <c r="H25" s="249">
        <v>2.1433333333333331</v>
      </c>
      <c r="I25" s="249">
        <v>1.665</v>
      </c>
      <c r="J25" s="249"/>
      <c r="K25" s="249">
        <v>1.7049999999999998</v>
      </c>
      <c r="L25" s="249">
        <v>2.15</v>
      </c>
      <c r="M25" s="249">
        <v>1.45</v>
      </c>
      <c r="N25" s="249">
        <v>2.17</v>
      </c>
      <c r="O25" s="249">
        <v>2.1533333333333338</v>
      </c>
      <c r="P25" s="249">
        <v>2.2233333333333332</v>
      </c>
      <c r="Q25" s="249">
        <v>2.65</v>
      </c>
      <c r="R25" s="249">
        <v>2.0749999999999997</v>
      </c>
      <c r="S25" s="249">
        <v>2.89</v>
      </c>
      <c r="T25" s="249">
        <v>2.1833333333333331</v>
      </c>
      <c r="U25" s="249">
        <v>1.1100000000000001</v>
      </c>
      <c r="V25" s="249">
        <v>1.0933333333333335</v>
      </c>
      <c r="W25" s="249">
        <v>2.2075</v>
      </c>
      <c r="X25" s="249">
        <v>2.1299999999999994</v>
      </c>
      <c r="Y25" s="249">
        <v>2.0674999999999999</v>
      </c>
      <c r="Z25" s="249">
        <v>1.99</v>
      </c>
      <c r="AA25" s="249">
        <v>2.2466666666666666</v>
      </c>
      <c r="AB25" s="249">
        <v>2.1433333333333331</v>
      </c>
      <c r="AC25" s="249">
        <v>2.145</v>
      </c>
      <c r="AD25" s="249">
        <v>2.145</v>
      </c>
      <c r="AE25" s="249">
        <v>1.6133333333333333</v>
      </c>
      <c r="AF25" s="249">
        <v>2.1733333333333333</v>
      </c>
      <c r="AG25" s="249">
        <v>2.6850000000000001</v>
      </c>
      <c r="AH25" s="249">
        <v>2.1233333333333335</v>
      </c>
      <c r="AI25" s="249">
        <v>2.1933333333333334</v>
      </c>
      <c r="AJ25" s="249">
        <v>2.2066666666666666</v>
      </c>
      <c r="AK25" s="249">
        <v>2.2666666666666666</v>
      </c>
      <c r="AL25" s="249"/>
      <c r="AM25" s="249"/>
      <c r="AN25" s="249">
        <v>1.05</v>
      </c>
      <c r="AO25" s="249">
        <v>2.0350000000000001</v>
      </c>
      <c r="AP25" s="249">
        <v>2.98</v>
      </c>
      <c r="AQ25" s="249">
        <v>2.2033333333333336</v>
      </c>
      <c r="AR25" s="249">
        <v>1.0233333333333334</v>
      </c>
      <c r="AS25" s="249">
        <v>2.2933333333333334</v>
      </c>
      <c r="AT25" s="249">
        <v>2.8333333333333335</v>
      </c>
      <c r="AU25" s="249">
        <v>1.2849999999999999</v>
      </c>
      <c r="AV25" s="249">
        <v>1.8900000000000001</v>
      </c>
      <c r="AW25" s="249">
        <v>1.32</v>
      </c>
      <c r="AX25" s="249">
        <v>1.75</v>
      </c>
      <c r="AY25" s="249">
        <v>2.0766666666666667</v>
      </c>
      <c r="AZ25" s="249">
        <v>1.69</v>
      </c>
      <c r="BA25" s="249">
        <v>1.7333333333333334</v>
      </c>
      <c r="BB25" s="249">
        <v>2.1893333333333329</v>
      </c>
    </row>
    <row r="26" spans="1:54">
      <c r="A26" s="246" t="s">
        <v>874</v>
      </c>
      <c r="B26" s="247">
        <v>104.39999999999999</v>
      </c>
      <c r="C26" s="247">
        <v>147.80000000000001</v>
      </c>
      <c r="D26" s="247">
        <v>146.1</v>
      </c>
      <c r="E26" s="247">
        <v>155.57499999999999</v>
      </c>
      <c r="F26" s="247">
        <v>149.25</v>
      </c>
      <c r="G26" s="247">
        <v>106.35</v>
      </c>
      <c r="H26" s="247">
        <v>149.93333333333331</v>
      </c>
      <c r="I26" s="247">
        <v>106.05</v>
      </c>
      <c r="J26" s="247"/>
      <c r="K26" s="247">
        <v>101.72499999999999</v>
      </c>
      <c r="L26" s="247">
        <v>146.93333333333334</v>
      </c>
      <c r="M26" s="247">
        <v>104.25</v>
      </c>
      <c r="N26" s="247">
        <v>146.17500000000001</v>
      </c>
      <c r="O26" s="247">
        <v>147.36666666666667</v>
      </c>
      <c r="P26" s="247">
        <v>151.30000000000001</v>
      </c>
      <c r="Q26" s="247">
        <v>154.55000000000001</v>
      </c>
      <c r="R26" s="247">
        <v>147.80000000000001</v>
      </c>
      <c r="S26" s="247">
        <v>152.46666666666667</v>
      </c>
      <c r="T26" s="247">
        <v>148.76666666666665</v>
      </c>
      <c r="U26" s="247">
        <v>109.75</v>
      </c>
      <c r="V26" s="247">
        <v>109</v>
      </c>
      <c r="W26" s="247">
        <v>144.5</v>
      </c>
      <c r="X26" s="247">
        <v>146.83333333333334</v>
      </c>
      <c r="Y26" s="247">
        <v>146.72500000000002</v>
      </c>
      <c r="Z26" s="247">
        <v>151.56666666666666</v>
      </c>
      <c r="AA26" s="247">
        <v>148.93333333333331</v>
      </c>
      <c r="AB26" s="247">
        <v>146.56666666666666</v>
      </c>
      <c r="AC26" s="247">
        <v>147</v>
      </c>
      <c r="AD26" s="247">
        <v>147</v>
      </c>
      <c r="AE26" s="247">
        <v>107.86666666666667</v>
      </c>
      <c r="AF26" s="247">
        <v>154.13333333333333</v>
      </c>
      <c r="AG26" s="247">
        <v>156.64999999999998</v>
      </c>
      <c r="AH26" s="247">
        <v>150.69999999999999</v>
      </c>
      <c r="AI26" s="247">
        <v>156.73333333333332</v>
      </c>
      <c r="AJ26" s="247">
        <v>153.46666666666667</v>
      </c>
      <c r="AK26" s="247">
        <v>153.76666666666668</v>
      </c>
      <c r="AL26" s="247"/>
      <c r="AM26" s="247"/>
      <c r="AN26" s="247">
        <v>115.35</v>
      </c>
      <c r="AO26" s="247">
        <v>151.55000000000001</v>
      </c>
      <c r="AP26" s="247">
        <v>152.15</v>
      </c>
      <c r="AQ26" s="247">
        <v>152.79999999999998</v>
      </c>
      <c r="AR26" s="247">
        <v>114.56666666666666</v>
      </c>
      <c r="AS26" s="247">
        <v>152.1</v>
      </c>
      <c r="AT26" s="247">
        <v>159.70000000000002</v>
      </c>
      <c r="AU26" s="247">
        <v>118</v>
      </c>
      <c r="AV26" s="247">
        <v>106.5</v>
      </c>
      <c r="AW26" s="247">
        <v>110.63333333333333</v>
      </c>
      <c r="AX26" s="247">
        <v>95.6</v>
      </c>
      <c r="AY26" s="247">
        <v>152.56666666666663</v>
      </c>
      <c r="AZ26" s="247">
        <v>110.15</v>
      </c>
      <c r="BA26" s="247">
        <v>103.06666666666666</v>
      </c>
      <c r="BB26" s="247">
        <v>110.38333333333335</v>
      </c>
    </row>
    <row r="27" spans="1:54">
      <c r="A27" s="246" t="s">
        <v>13</v>
      </c>
      <c r="B27" s="247">
        <v>68.13333333333334</v>
      </c>
      <c r="C27" s="247">
        <v>42.800000000000004</v>
      </c>
      <c r="D27" s="247">
        <v>41.833333333333336</v>
      </c>
      <c r="E27" s="247">
        <v>43.724999999999994</v>
      </c>
      <c r="F27" s="247">
        <v>43.05</v>
      </c>
      <c r="G27" s="247">
        <v>66.900000000000006</v>
      </c>
      <c r="H27" s="247">
        <v>42.733333333333327</v>
      </c>
      <c r="I27" s="247">
        <v>66.55</v>
      </c>
      <c r="J27" s="247"/>
      <c r="K27" s="247">
        <v>67.375</v>
      </c>
      <c r="L27" s="247">
        <v>43</v>
      </c>
      <c r="M27" s="247">
        <v>62.3</v>
      </c>
      <c r="N27" s="247">
        <v>42.424999999999997</v>
      </c>
      <c r="O27" s="247">
        <v>43.5</v>
      </c>
      <c r="P27" s="247">
        <v>43.79999999999999</v>
      </c>
      <c r="Q27" s="247">
        <v>43.774999999999999</v>
      </c>
      <c r="R27" s="247">
        <v>43.9</v>
      </c>
      <c r="S27" s="247">
        <v>43.56666666666667</v>
      </c>
      <c r="T27" s="247">
        <v>42.300000000000004</v>
      </c>
      <c r="U27" s="247">
        <v>45.424999999999997</v>
      </c>
      <c r="V27" s="247">
        <v>45.133333333333326</v>
      </c>
      <c r="W27" s="247">
        <v>42.325000000000003</v>
      </c>
      <c r="X27" s="247">
        <v>42.56666666666667</v>
      </c>
      <c r="Y27" s="247">
        <v>43.3</v>
      </c>
      <c r="Z27" s="247">
        <v>42.366666666666667</v>
      </c>
      <c r="AA27" s="247">
        <v>44.70000000000001</v>
      </c>
      <c r="AB27" s="247">
        <v>42.333333333333336</v>
      </c>
      <c r="AC27" s="247">
        <v>42.475000000000001</v>
      </c>
      <c r="AD27" s="247">
        <v>42.475000000000001</v>
      </c>
      <c r="AE27" s="247">
        <v>65.133333333333326</v>
      </c>
      <c r="AF27" s="247">
        <v>42.933333333333337</v>
      </c>
      <c r="AG27" s="247">
        <v>43.024999999999999</v>
      </c>
      <c r="AH27" s="247">
        <v>43.333333333333336</v>
      </c>
      <c r="AI27" s="247">
        <v>43.366666666666674</v>
      </c>
      <c r="AJ27" s="247">
        <v>42.800000000000004</v>
      </c>
      <c r="AK27" s="247">
        <v>42.466666666666669</v>
      </c>
      <c r="AL27" s="247"/>
      <c r="AM27" s="247"/>
      <c r="AN27" s="247">
        <v>45.125</v>
      </c>
      <c r="AO27" s="247">
        <v>41.7</v>
      </c>
      <c r="AP27" s="247">
        <v>41.4</v>
      </c>
      <c r="AQ27" s="247">
        <v>43.733333333333327</v>
      </c>
      <c r="AR27" s="247">
        <v>41.866666666666667</v>
      </c>
      <c r="AS27" s="247">
        <v>43.733333333333327</v>
      </c>
      <c r="AT27" s="247">
        <v>43.433333333333337</v>
      </c>
      <c r="AU27" s="247">
        <v>52.225000000000001</v>
      </c>
      <c r="AV27" s="247">
        <v>71.25</v>
      </c>
      <c r="AW27" s="247">
        <v>55.5</v>
      </c>
      <c r="AX27" s="247">
        <v>77.949999999999989</v>
      </c>
      <c r="AY27" s="247">
        <v>42.833333333333336</v>
      </c>
      <c r="AZ27" s="247">
        <v>66.599999999999994</v>
      </c>
      <c r="BA27" s="247">
        <v>68.600000000000009</v>
      </c>
      <c r="BB27" s="247">
        <v>73.326666666666668</v>
      </c>
    </row>
    <row r="28" spans="1:54">
      <c r="A28" s="246" t="s">
        <v>875</v>
      </c>
      <c r="B28" s="247">
        <v>226.83333333333334</v>
      </c>
      <c r="C28" s="247">
        <v>154.86666666666665</v>
      </c>
      <c r="D28" s="247">
        <v>150.46666666666667</v>
      </c>
      <c r="E28" s="247">
        <v>161.94999999999999</v>
      </c>
      <c r="F28" s="247">
        <v>156</v>
      </c>
      <c r="G28" s="247">
        <v>222.55</v>
      </c>
      <c r="H28" s="247">
        <v>153.9</v>
      </c>
      <c r="I28" s="247">
        <v>226.25</v>
      </c>
      <c r="J28" s="247"/>
      <c r="K28" s="247">
        <v>224.32499999999999</v>
      </c>
      <c r="L28" s="247">
        <v>157.63333333333333</v>
      </c>
      <c r="M28" s="247">
        <v>210.5</v>
      </c>
      <c r="N28" s="247">
        <v>153.17499999999998</v>
      </c>
      <c r="O28" s="247">
        <v>159.23333333333332</v>
      </c>
      <c r="P28" s="247">
        <v>156.5</v>
      </c>
      <c r="Q28" s="247">
        <v>158.27500000000001</v>
      </c>
      <c r="R28" s="247">
        <v>155</v>
      </c>
      <c r="S28" s="247">
        <v>159.23333333333332</v>
      </c>
      <c r="T28" s="247">
        <v>152.13333333333333</v>
      </c>
      <c r="U28" s="247">
        <v>138.72500000000002</v>
      </c>
      <c r="V28" s="247">
        <v>139.20000000000002</v>
      </c>
      <c r="W28" s="247">
        <v>152.22499999999999</v>
      </c>
      <c r="X28" s="247">
        <v>152.83333333333334</v>
      </c>
      <c r="Y28" s="247">
        <v>150.15</v>
      </c>
      <c r="Z28" s="247">
        <v>149.83333333333331</v>
      </c>
      <c r="AA28" s="247">
        <v>156.56666666666666</v>
      </c>
      <c r="AB28" s="247">
        <v>147.46666666666667</v>
      </c>
      <c r="AC28" s="247">
        <v>149.60000000000002</v>
      </c>
      <c r="AD28" s="247">
        <v>149.60000000000002</v>
      </c>
      <c r="AE28" s="247">
        <v>210.5</v>
      </c>
      <c r="AF28" s="247">
        <v>151.86666666666667</v>
      </c>
      <c r="AG28" s="247">
        <v>155.25</v>
      </c>
      <c r="AH28" s="247">
        <v>155.53333333333333</v>
      </c>
      <c r="AI28" s="247">
        <v>155.56666666666666</v>
      </c>
      <c r="AJ28" s="247">
        <v>152.13333333333333</v>
      </c>
      <c r="AK28" s="247">
        <v>152.56666666666669</v>
      </c>
      <c r="AL28" s="247"/>
      <c r="AM28" s="247"/>
      <c r="AN28" s="247">
        <v>141.57499999999999</v>
      </c>
      <c r="AO28" s="247">
        <v>152.75</v>
      </c>
      <c r="AP28" s="247">
        <v>162.64999999999998</v>
      </c>
      <c r="AQ28" s="247">
        <v>156.13333333333333</v>
      </c>
      <c r="AR28" s="247">
        <v>132.29999999999998</v>
      </c>
      <c r="AS28" s="247">
        <v>155.13333333333333</v>
      </c>
      <c r="AT28" s="247">
        <v>157.46666666666667</v>
      </c>
      <c r="AU28" s="247">
        <v>166.2</v>
      </c>
      <c r="AV28" s="247">
        <v>232.05</v>
      </c>
      <c r="AW28" s="247">
        <v>171.66666666666666</v>
      </c>
      <c r="AX28" s="247">
        <v>243.55</v>
      </c>
      <c r="AY28" s="247">
        <v>153.23333333333332</v>
      </c>
      <c r="AZ28" s="247">
        <v>218.55</v>
      </c>
      <c r="BA28" s="247">
        <v>220.1</v>
      </c>
      <c r="BB28" s="247">
        <v>241.34333333333333</v>
      </c>
    </row>
    <row r="29" spans="1:54">
      <c r="A29" s="250" t="s">
        <v>14</v>
      </c>
      <c r="B29" s="245">
        <v>5.05</v>
      </c>
      <c r="C29" s="245">
        <v>4.6733333333333338</v>
      </c>
      <c r="D29" s="245">
        <v>4.623333333333334</v>
      </c>
      <c r="E29" s="245">
        <v>5.5900000000000007</v>
      </c>
      <c r="F29" s="245">
        <v>4.8949999999999996</v>
      </c>
      <c r="G29" s="245">
        <v>4.835</v>
      </c>
      <c r="H29" s="245">
        <v>4.6733333333333329</v>
      </c>
      <c r="I29" s="245">
        <v>4.7650000000000006</v>
      </c>
      <c r="J29" s="245"/>
      <c r="K29" s="245">
        <v>4.7324999999999999</v>
      </c>
      <c r="L29" s="245">
        <v>4.873333333333334</v>
      </c>
      <c r="M29" s="245">
        <v>4.3100000000000005</v>
      </c>
      <c r="N29" s="245">
        <v>4.585</v>
      </c>
      <c r="O29" s="245">
        <v>4.706666666666667</v>
      </c>
      <c r="P29" s="245">
        <v>4.753333333333333</v>
      </c>
      <c r="Q29" s="245">
        <v>5.5649999999999995</v>
      </c>
      <c r="R29" s="245">
        <v>4.7324999999999999</v>
      </c>
      <c r="S29" s="245">
        <v>5.3166666666666664</v>
      </c>
      <c r="T29" s="245">
        <v>4.6066666666666665</v>
      </c>
      <c r="U29" s="245">
        <v>2.9249999999999998</v>
      </c>
      <c r="V29" s="245">
        <v>2.813333333333333</v>
      </c>
      <c r="W29" s="245">
        <v>4.6425000000000001</v>
      </c>
      <c r="X29" s="245">
        <v>4.7133333333333329</v>
      </c>
      <c r="Y29" s="245">
        <v>4.6675000000000004</v>
      </c>
      <c r="Z29" s="245">
        <v>4.6066666666666665</v>
      </c>
      <c r="AA29" s="245">
        <v>4.8833333333333329</v>
      </c>
      <c r="AB29" s="245">
        <v>4.4733333333333336</v>
      </c>
      <c r="AC29" s="245">
        <v>4.5975000000000001</v>
      </c>
      <c r="AD29" s="245">
        <v>4.5975000000000001</v>
      </c>
      <c r="AE29" s="245">
        <v>4.6900000000000004</v>
      </c>
      <c r="AF29" s="245">
        <v>4.9766666666666666</v>
      </c>
      <c r="AG29" s="245">
        <v>5.54</v>
      </c>
      <c r="AH29" s="245">
        <v>4.7333333333333334</v>
      </c>
      <c r="AI29" s="245">
        <v>5.0200000000000005</v>
      </c>
      <c r="AJ29" s="245">
        <v>5.0566666666666675</v>
      </c>
      <c r="AK29" s="245">
        <v>4.8600000000000003</v>
      </c>
      <c r="AL29" s="245"/>
      <c r="AM29" s="245"/>
      <c r="AN29" s="245">
        <v>2.9225000000000003</v>
      </c>
      <c r="AO29" s="245">
        <v>4.79</v>
      </c>
      <c r="AP29" s="245">
        <v>5.41</v>
      </c>
      <c r="AQ29" s="245">
        <v>4.9866666666666672</v>
      </c>
      <c r="AR29" s="245">
        <v>3.1533333333333329</v>
      </c>
      <c r="AS29" s="245">
        <v>4.9966666666666661</v>
      </c>
      <c r="AT29" s="245">
        <v>5.586666666666666</v>
      </c>
      <c r="AU29" s="245">
        <v>3.6624999999999996</v>
      </c>
      <c r="AV29" s="245">
        <v>5.6099999999999994</v>
      </c>
      <c r="AW29" s="245">
        <v>3.7833333333333332</v>
      </c>
      <c r="AX29" s="245">
        <v>5.5149999999999997</v>
      </c>
      <c r="AY29" s="245">
        <v>4.9600000000000009</v>
      </c>
      <c r="AZ29" s="245">
        <v>4.9800000000000004</v>
      </c>
      <c r="BA29" s="245">
        <v>5.22</v>
      </c>
      <c r="BB29" s="245">
        <v>5.6933333333333334</v>
      </c>
    </row>
    <row r="30" spans="1:54">
      <c r="A30" s="250" t="s">
        <v>873</v>
      </c>
      <c r="B30" s="245">
        <v>14.033333333333333</v>
      </c>
      <c r="C30" s="245">
        <v>17.186666666666667</v>
      </c>
      <c r="D30" s="245">
        <v>16.986666666666665</v>
      </c>
      <c r="E30" s="245">
        <v>21.759999999999998</v>
      </c>
      <c r="F30" s="245">
        <v>17.350000000000001</v>
      </c>
      <c r="G30" s="245">
        <v>12.809999999999999</v>
      </c>
      <c r="H30" s="245">
        <v>17.36</v>
      </c>
      <c r="I30" s="245">
        <v>13.504999999999999</v>
      </c>
      <c r="J30" s="245"/>
      <c r="K30" s="245">
        <v>13.01</v>
      </c>
      <c r="L30" s="245">
        <v>17.403333333333332</v>
      </c>
      <c r="M30" s="245">
        <v>13.98</v>
      </c>
      <c r="N30" s="245">
        <v>17.29</v>
      </c>
      <c r="O30" s="245">
        <v>17.613333333333333</v>
      </c>
      <c r="P30" s="245">
        <v>17.873333333333335</v>
      </c>
      <c r="Q30" s="245">
        <v>21.702500000000001</v>
      </c>
      <c r="R30" s="245">
        <v>17.177500000000002</v>
      </c>
      <c r="S30" s="245">
        <v>22.356666666666666</v>
      </c>
      <c r="T30" s="245">
        <v>17</v>
      </c>
      <c r="U30" s="245">
        <v>8.932500000000001</v>
      </c>
      <c r="V30" s="245">
        <v>8.7233333333333327</v>
      </c>
      <c r="W30" s="245">
        <v>17.087499999999999</v>
      </c>
      <c r="X30" s="245">
        <v>17.316666666666666</v>
      </c>
      <c r="Y30" s="245">
        <v>17.12</v>
      </c>
      <c r="Z30" s="245">
        <v>16.656666666666666</v>
      </c>
      <c r="AA30" s="245">
        <v>17.13</v>
      </c>
      <c r="AB30" s="245">
        <v>16.683333333333334</v>
      </c>
      <c r="AC30" s="245">
        <v>16.925000000000001</v>
      </c>
      <c r="AD30" s="245">
        <v>16.925000000000001</v>
      </c>
      <c r="AE30" s="245">
        <v>13.226666666666668</v>
      </c>
      <c r="AF30" s="245">
        <v>17.946666666666669</v>
      </c>
      <c r="AG30" s="245">
        <v>22.022500000000001</v>
      </c>
      <c r="AH30" s="245">
        <v>17.736666666666668</v>
      </c>
      <c r="AI30" s="245">
        <v>18.03</v>
      </c>
      <c r="AJ30" s="245">
        <v>17.703333333333333</v>
      </c>
      <c r="AK30" s="245">
        <v>18.293333333333333</v>
      </c>
      <c r="AL30" s="245"/>
      <c r="AM30" s="245"/>
      <c r="AN30" s="245">
        <v>9.5075000000000003</v>
      </c>
      <c r="AO30" s="245">
        <v>17.494999999999997</v>
      </c>
      <c r="AP30" s="245">
        <v>23.454999999999998</v>
      </c>
      <c r="AQ30" s="245">
        <v>18.293333333333333</v>
      </c>
      <c r="AR30" s="245">
        <v>9.3199999999999985</v>
      </c>
      <c r="AS30" s="245">
        <v>17.723333333333333</v>
      </c>
      <c r="AT30" s="245">
        <v>22.286666666666665</v>
      </c>
      <c r="AU30" s="245">
        <v>10.6225</v>
      </c>
      <c r="AV30" s="245">
        <v>15.015000000000001</v>
      </c>
      <c r="AW30" s="245">
        <v>11.69</v>
      </c>
      <c r="AX30" s="245">
        <v>14.754999999999999</v>
      </c>
      <c r="AY30" s="245">
        <v>17.756666666666668</v>
      </c>
      <c r="AZ30" s="245">
        <v>13.945</v>
      </c>
      <c r="BA30" s="245">
        <v>14.049999999999999</v>
      </c>
      <c r="BB30" s="245">
        <v>16.923666666666669</v>
      </c>
    </row>
    <row r="31" spans="1:54">
      <c r="A31" s="250" t="s">
        <v>15</v>
      </c>
      <c r="B31" s="245">
        <v>7.55</v>
      </c>
      <c r="C31" s="245">
        <v>5.9033333333333324</v>
      </c>
      <c r="D31" s="245">
        <v>5.6433333333333335</v>
      </c>
      <c r="E31" s="245">
        <v>6.3875000000000002</v>
      </c>
      <c r="F31" s="245">
        <v>5.83</v>
      </c>
      <c r="G31" s="245">
        <v>6.98</v>
      </c>
      <c r="H31" s="245">
        <v>5.84</v>
      </c>
      <c r="I31" s="245">
        <v>7.34</v>
      </c>
      <c r="J31" s="245"/>
      <c r="K31" s="245">
        <v>7.1000000000000005</v>
      </c>
      <c r="L31" s="245">
        <v>5.8566666666666665</v>
      </c>
      <c r="M31" s="245">
        <v>6.5250000000000004</v>
      </c>
      <c r="N31" s="245">
        <v>5.6550000000000002</v>
      </c>
      <c r="O31" s="245">
        <v>5.8066666666666675</v>
      </c>
      <c r="P31" s="245">
        <v>6.04</v>
      </c>
      <c r="Q31" s="245">
        <v>6.3574999999999999</v>
      </c>
      <c r="R31" s="245">
        <v>5.72</v>
      </c>
      <c r="S31" s="245">
        <v>6.2600000000000007</v>
      </c>
      <c r="T31" s="245">
        <v>5.7866666666666662</v>
      </c>
      <c r="U31" s="245">
        <v>4.49</v>
      </c>
      <c r="V31" s="245">
        <v>4.49</v>
      </c>
      <c r="W31" s="245">
        <v>5.8250000000000002</v>
      </c>
      <c r="X31" s="245">
        <v>5.8533333333333326</v>
      </c>
      <c r="Y31" s="245">
        <v>5.7624999999999993</v>
      </c>
      <c r="Z31" s="245">
        <v>5.8233333333333333</v>
      </c>
      <c r="AA31" s="245">
        <v>6.043333333333333</v>
      </c>
      <c r="AB31" s="245">
        <v>5.57</v>
      </c>
      <c r="AC31" s="245">
        <v>5.8649999999999993</v>
      </c>
      <c r="AD31" s="245">
        <v>5.8649999999999993</v>
      </c>
      <c r="AE31" s="245">
        <v>7.0633333333333335</v>
      </c>
      <c r="AF31" s="245">
        <v>6.1733333333333329</v>
      </c>
      <c r="AG31" s="245">
        <v>6.5374999999999996</v>
      </c>
      <c r="AH31" s="245">
        <v>6.05</v>
      </c>
      <c r="AI31" s="245">
        <v>6.1333333333333329</v>
      </c>
      <c r="AJ31" s="245">
        <v>6.043333333333333</v>
      </c>
      <c r="AK31" s="245">
        <v>6.0100000000000007</v>
      </c>
      <c r="AL31" s="245"/>
      <c r="AM31" s="245"/>
      <c r="AN31" s="245">
        <v>4.7149999999999999</v>
      </c>
      <c r="AO31" s="245">
        <v>5.9249999999999998</v>
      </c>
      <c r="AP31" s="245">
        <v>6.18</v>
      </c>
      <c r="AQ31" s="245">
        <v>6.1433333333333335</v>
      </c>
      <c r="AR31" s="245">
        <v>4.6333333333333329</v>
      </c>
      <c r="AS31" s="245">
        <v>6.1599999999999993</v>
      </c>
      <c r="AT31" s="245">
        <v>6.6333333333333337</v>
      </c>
      <c r="AU31" s="245">
        <v>5.6950000000000003</v>
      </c>
      <c r="AV31" s="245">
        <v>8.2149999999999999</v>
      </c>
      <c r="AW31" s="245">
        <v>5.746666666666667</v>
      </c>
      <c r="AX31" s="245">
        <v>7.9050000000000002</v>
      </c>
      <c r="AY31" s="245">
        <v>6.0766666666666671</v>
      </c>
      <c r="AZ31" s="245">
        <v>7.49</v>
      </c>
      <c r="BA31" s="245">
        <v>7.5233333333333334</v>
      </c>
      <c r="BB31" s="245">
        <v>8.1646666666666654</v>
      </c>
    </row>
    <row r="32" spans="1:54">
      <c r="A32" s="250" t="s">
        <v>16</v>
      </c>
      <c r="B32" s="245">
        <v>25.103333333333335</v>
      </c>
      <c r="C32" s="245">
        <v>18.066666666666666</v>
      </c>
      <c r="D32" s="245">
        <v>17.623333333333335</v>
      </c>
      <c r="E32" s="245">
        <v>19.5425</v>
      </c>
      <c r="F32" s="245">
        <v>18.425000000000001</v>
      </c>
      <c r="G32" s="245">
        <v>23.75</v>
      </c>
      <c r="H32" s="245">
        <v>17.876666666666665</v>
      </c>
      <c r="I32" s="245">
        <v>24.355</v>
      </c>
      <c r="J32" s="245"/>
      <c r="K32" s="245">
        <v>23.572500000000002</v>
      </c>
      <c r="L32" s="245">
        <v>18.026666666666667</v>
      </c>
      <c r="M32" s="245">
        <v>21.274999999999999</v>
      </c>
      <c r="N32" s="245">
        <v>17.850000000000001</v>
      </c>
      <c r="O32" s="245">
        <v>18.23</v>
      </c>
      <c r="P32" s="245">
        <v>18.46</v>
      </c>
      <c r="Q32" s="245">
        <v>19.365000000000002</v>
      </c>
      <c r="R32" s="245">
        <v>17.86</v>
      </c>
      <c r="S32" s="245">
        <v>18.963333333333335</v>
      </c>
      <c r="T32" s="245">
        <v>18.14</v>
      </c>
      <c r="U32" s="245">
        <v>15.065</v>
      </c>
      <c r="V32" s="245">
        <v>14.719999999999999</v>
      </c>
      <c r="W32" s="245">
        <v>17.664999999999999</v>
      </c>
      <c r="X32" s="245">
        <v>18.03</v>
      </c>
      <c r="Y32" s="245">
        <v>17.592500000000001</v>
      </c>
      <c r="Z32" s="245">
        <v>17.420000000000002</v>
      </c>
      <c r="AA32" s="245">
        <v>18.2</v>
      </c>
      <c r="AB32" s="245">
        <v>17.396666666666665</v>
      </c>
      <c r="AC32" s="245">
        <v>17.635000000000002</v>
      </c>
      <c r="AD32" s="245">
        <v>17.635000000000002</v>
      </c>
      <c r="AE32" s="245">
        <v>23.37</v>
      </c>
      <c r="AF32" s="245">
        <v>18.476666666666667</v>
      </c>
      <c r="AG32" s="245">
        <v>19.695</v>
      </c>
      <c r="AH32" s="245">
        <v>18.556666666666668</v>
      </c>
      <c r="AI32" s="245">
        <v>18.829999999999998</v>
      </c>
      <c r="AJ32" s="245">
        <v>18.573333333333334</v>
      </c>
      <c r="AK32" s="245">
        <v>18.423333333333336</v>
      </c>
      <c r="AL32" s="245"/>
      <c r="AM32" s="245"/>
      <c r="AN32" s="245">
        <v>15.614999999999998</v>
      </c>
      <c r="AO32" s="245">
        <v>18.435000000000002</v>
      </c>
      <c r="AP32" s="245">
        <v>18.54</v>
      </c>
      <c r="AQ32" s="245">
        <v>18.676666666666666</v>
      </c>
      <c r="AR32" s="245">
        <v>15.36</v>
      </c>
      <c r="AS32" s="245">
        <v>18.483333333333334</v>
      </c>
      <c r="AT32" s="245">
        <v>19.77</v>
      </c>
      <c r="AU32" s="245">
        <v>18.790000000000003</v>
      </c>
      <c r="AV32" s="245">
        <v>26.164999999999999</v>
      </c>
      <c r="AW32" s="245">
        <v>19.316666666666666</v>
      </c>
      <c r="AX32" s="245">
        <v>25.560000000000002</v>
      </c>
      <c r="AY32" s="245">
        <v>18.64</v>
      </c>
      <c r="AZ32" s="245">
        <v>24.274999999999999</v>
      </c>
      <c r="BA32" s="245">
        <v>24.116666666666664</v>
      </c>
      <c r="BB32" s="245">
        <v>26.855333333333334</v>
      </c>
    </row>
    <row r="33" spans="1:54">
      <c r="A33" s="250" t="s">
        <v>17</v>
      </c>
      <c r="B33" s="245">
        <v>4.01</v>
      </c>
      <c r="C33" s="245">
        <v>2.8666666666666667</v>
      </c>
      <c r="D33" s="245">
        <v>2.7566666666666664</v>
      </c>
      <c r="E33" s="245">
        <v>2.98</v>
      </c>
      <c r="F33" s="245">
        <v>2.78</v>
      </c>
      <c r="G33" s="245">
        <v>3.8600000000000003</v>
      </c>
      <c r="H33" s="245">
        <v>2.9366666666666661</v>
      </c>
      <c r="I33" s="245">
        <v>3.855</v>
      </c>
      <c r="J33" s="245"/>
      <c r="K33" s="245">
        <v>3.8099999999999996</v>
      </c>
      <c r="L33" s="245">
        <v>2.76</v>
      </c>
      <c r="M33" s="245">
        <v>3.5350000000000001</v>
      </c>
      <c r="N33" s="245">
        <v>2.7800000000000002</v>
      </c>
      <c r="O33" s="245">
        <v>2.8366666666666664</v>
      </c>
      <c r="P33" s="245">
        <v>2.9</v>
      </c>
      <c r="Q33" s="245">
        <v>2.9749999999999996</v>
      </c>
      <c r="R33" s="245">
        <v>2.8099999999999996</v>
      </c>
      <c r="S33" s="245">
        <v>2.9733333333333332</v>
      </c>
      <c r="T33" s="245">
        <v>2.8233333333333328</v>
      </c>
      <c r="U33" s="245">
        <v>2.4925000000000002</v>
      </c>
      <c r="V33" s="245">
        <v>2.4366666666666665</v>
      </c>
      <c r="W33" s="245">
        <v>2.8225000000000002</v>
      </c>
      <c r="X33" s="245">
        <v>2.8466666666666671</v>
      </c>
      <c r="Y33" s="245">
        <v>2.82</v>
      </c>
      <c r="Z33" s="245">
        <v>2.77</v>
      </c>
      <c r="AA33" s="245">
        <v>2.8566666666666669</v>
      </c>
      <c r="AB33" s="245">
        <v>2.7233333333333332</v>
      </c>
      <c r="AC33" s="245">
        <v>2.8</v>
      </c>
      <c r="AD33" s="245">
        <v>2.8</v>
      </c>
      <c r="AE33" s="245">
        <v>3.91</v>
      </c>
      <c r="AF33" s="245">
        <v>2.8800000000000003</v>
      </c>
      <c r="AG33" s="245">
        <v>2.9874999999999998</v>
      </c>
      <c r="AH33" s="245">
        <v>2.9033333333333338</v>
      </c>
      <c r="AI33" s="245">
        <v>2.8833333333333333</v>
      </c>
      <c r="AJ33" s="245">
        <v>2.8466666666666662</v>
      </c>
      <c r="AK33" s="245">
        <v>2.94</v>
      </c>
      <c r="AL33" s="245"/>
      <c r="AM33" s="245"/>
      <c r="AN33" s="245">
        <v>2.6324999999999998</v>
      </c>
      <c r="AO33" s="245">
        <v>2.7850000000000001</v>
      </c>
      <c r="AP33" s="245">
        <v>2.8849999999999998</v>
      </c>
      <c r="AQ33" s="245">
        <v>2.8799999999999994</v>
      </c>
      <c r="AR33" s="245">
        <v>2.5866666666666664</v>
      </c>
      <c r="AS33" s="245">
        <v>2.8666666666666667</v>
      </c>
      <c r="AT33" s="245">
        <v>2.9466666666666668</v>
      </c>
      <c r="AU33" s="245">
        <v>3.0900000000000003</v>
      </c>
      <c r="AV33" s="245">
        <v>4.34</v>
      </c>
      <c r="AW33" s="245">
        <v>3.1</v>
      </c>
      <c r="AX33" s="245">
        <v>4.2449999999999992</v>
      </c>
      <c r="AY33" s="245">
        <v>2.99</v>
      </c>
      <c r="AZ33" s="245">
        <v>4.0549999999999997</v>
      </c>
      <c r="BA33" s="245">
        <v>4.0166666666666666</v>
      </c>
      <c r="BB33" s="245">
        <v>4.3679999999999994</v>
      </c>
    </row>
    <row r="34" spans="1:54">
      <c r="A34" s="250" t="s">
        <v>18</v>
      </c>
      <c r="B34" s="245">
        <v>22.566666666666663</v>
      </c>
      <c r="C34" s="245">
        <v>15.209999999999999</v>
      </c>
      <c r="D34" s="245">
        <v>14.923333333333332</v>
      </c>
      <c r="E34" s="245">
        <v>15.96</v>
      </c>
      <c r="F34" s="245">
        <v>16.065000000000001</v>
      </c>
      <c r="G34" s="245">
        <v>21.545000000000002</v>
      </c>
      <c r="H34" s="245">
        <v>15.453333333333333</v>
      </c>
      <c r="I34" s="245">
        <v>22.799999999999997</v>
      </c>
      <c r="J34" s="245"/>
      <c r="K34" s="245">
        <v>21.85</v>
      </c>
      <c r="L34" s="245">
        <v>16.006666666666668</v>
      </c>
      <c r="M34" s="245">
        <v>19.125</v>
      </c>
      <c r="N34" s="245">
        <v>15.795000000000002</v>
      </c>
      <c r="O34" s="245">
        <v>15.786666666666667</v>
      </c>
      <c r="P34" s="245">
        <v>16.400000000000002</v>
      </c>
      <c r="Q34" s="245">
        <v>16.4375</v>
      </c>
      <c r="R34" s="245">
        <v>15.68</v>
      </c>
      <c r="S34" s="245">
        <v>15.74</v>
      </c>
      <c r="T34" s="245">
        <v>15.646666666666667</v>
      </c>
      <c r="U34" s="245">
        <v>14.757499999999999</v>
      </c>
      <c r="V34" s="245">
        <v>13.976666666666667</v>
      </c>
      <c r="W34" s="245">
        <v>15.5275</v>
      </c>
      <c r="X34" s="245">
        <v>15.373333333333335</v>
      </c>
      <c r="Y34" s="245">
        <v>15.360000000000001</v>
      </c>
      <c r="Z34" s="245">
        <v>14.959999999999999</v>
      </c>
      <c r="AA34" s="245">
        <v>15.623333333333333</v>
      </c>
      <c r="AB34" s="245">
        <v>14.966666666666667</v>
      </c>
      <c r="AC34" s="245">
        <v>15.145</v>
      </c>
      <c r="AD34" s="245">
        <v>15.145</v>
      </c>
      <c r="AE34" s="245">
        <v>22.599999999999998</v>
      </c>
      <c r="AF34" s="245">
        <v>15.646666666666667</v>
      </c>
      <c r="AG34" s="245">
        <v>16.079999999999998</v>
      </c>
      <c r="AH34" s="245">
        <v>15.666666666666666</v>
      </c>
      <c r="AI34" s="245">
        <v>15.713333333333333</v>
      </c>
      <c r="AJ34" s="245">
        <v>15.9</v>
      </c>
      <c r="AK34" s="245">
        <v>15.776666666666666</v>
      </c>
      <c r="AL34" s="245"/>
      <c r="AM34" s="245"/>
      <c r="AN34" s="245">
        <v>14.597499999999998</v>
      </c>
      <c r="AO34" s="245">
        <v>15.89</v>
      </c>
      <c r="AP34" s="245">
        <v>15.5</v>
      </c>
      <c r="AQ34" s="245">
        <v>15.583333333333334</v>
      </c>
      <c r="AR34" s="245">
        <v>14.463333333333333</v>
      </c>
      <c r="AS34" s="245">
        <v>15.913333333333334</v>
      </c>
      <c r="AT34" s="245">
        <v>16.233333333333334</v>
      </c>
      <c r="AU34" s="245">
        <v>17.725000000000001</v>
      </c>
      <c r="AV34" s="245">
        <v>24.35</v>
      </c>
      <c r="AW34" s="245">
        <v>17.336666666666666</v>
      </c>
      <c r="AX34" s="245">
        <v>24.049999999999997</v>
      </c>
      <c r="AY34" s="245">
        <v>15.433333333333332</v>
      </c>
      <c r="AZ34" s="245">
        <v>21.75</v>
      </c>
      <c r="BA34" s="245">
        <v>22.833333333333332</v>
      </c>
      <c r="BB34" s="245">
        <v>24.160666666666664</v>
      </c>
    </row>
    <row r="35" spans="1:54">
      <c r="A35" s="250" t="s">
        <v>19</v>
      </c>
      <c r="B35" s="245">
        <v>7.9533333333333331</v>
      </c>
      <c r="C35" s="245">
        <v>4.93</v>
      </c>
      <c r="D35" s="245">
        <v>4.8533333333333326</v>
      </c>
      <c r="E35" s="245">
        <v>5.2249999999999996</v>
      </c>
      <c r="F35" s="245">
        <v>5.1549999999999994</v>
      </c>
      <c r="G35" s="245">
        <v>7.4450000000000003</v>
      </c>
      <c r="H35" s="245">
        <v>4.7133333333333338</v>
      </c>
      <c r="I35" s="245">
        <v>7.4049999999999994</v>
      </c>
      <c r="J35" s="245"/>
      <c r="K35" s="245">
        <v>7.35</v>
      </c>
      <c r="L35" s="245">
        <v>4.8099999999999996</v>
      </c>
      <c r="M35" s="245">
        <v>7.0049999999999999</v>
      </c>
      <c r="N35" s="245">
        <v>5.3324999999999996</v>
      </c>
      <c r="O35" s="245">
        <v>5.2366666666666672</v>
      </c>
      <c r="P35" s="245">
        <v>5.4333333333333336</v>
      </c>
      <c r="Q35" s="245">
        <v>5.3549999999999995</v>
      </c>
      <c r="R35" s="245">
        <v>5.1349999999999998</v>
      </c>
      <c r="S35" s="245">
        <v>5.1833333333333327</v>
      </c>
      <c r="T35" s="245">
        <v>5.0966666666666667</v>
      </c>
      <c r="U35" s="245">
        <v>5.0374999999999996</v>
      </c>
      <c r="V35" s="245">
        <v>5.1966666666666663</v>
      </c>
      <c r="W35" s="245">
        <v>5.1849999999999996</v>
      </c>
      <c r="X35" s="245">
        <v>5.1599999999999993</v>
      </c>
      <c r="Y35" s="245">
        <v>4.9575000000000005</v>
      </c>
      <c r="Z35" s="245">
        <v>5.1833333333333336</v>
      </c>
      <c r="AA35" s="245">
        <v>5.1266666666666669</v>
      </c>
      <c r="AB35" s="245">
        <v>5.0533333333333337</v>
      </c>
      <c r="AC35" s="245">
        <v>5.2525000000000004</v>
      </c>
      <c r="AD35" s="245">
        <v>5.2525000000000004</v>
      </c>
      <c r="AE35" s="245">
        <v>7.3033333333333337</v>
      </c>
      <c r="AF35" s="245">
        <v>5.2</v>
      </c>
      <c r="AG35" s="245">
        <v>5.4675000000000002</v>
      </c>
      <c r="AH35" s="245">
        <v>5.3533333333333326</v>
      </c>
      <c r="AI35" s="245">
        <v>5.206666666666667</v>
      </c>
      <c r="AJ35" s="245">
        <v>5.3466666666666667</v>
      </c>
      <c r="AK35" s="245">
        <v>5.246666666666667</v>
      </c>
      <c r="AL35" s="245"/>
      <c r="AM35" s="245"/>
      <c r="AN35" s="245">
        <v>5.0175000000000001</v>
      </c>
      <c r="AO35" s="245">
        <v>5.1549999999999994</v>
      </c>
      <c r="AP35" s="245">
        <v>4.9049999999999994</v>
      </c>
      <c r="AQ35" s="245">
        <v>5.46</v>
      </c>
      <c r="AR35" s="245">
        <v>5.1833333333333336</v>
      </c>
      <c r="AS35" s="245">
        <v>5.32</v>
      </c>
      <c r="AT35" s="245">
        <v>5.4266666666666667</v>
      </c>
      <c r="AU35" s="245">
        <v>6.3425000000000002</v>
      </c>
      <c r="AV35" s="245">
        <v>8.5949999999999989</v>
      </c>
      <c r="AW35" s="245">
        <v>6.4333333333333327</v>
      </c>
      <c r="AX35" s="245">
        <v>8.7949999999999999</v>
      </c>
      <c r="AY35" s="245">
        <v>5.416666666666667</v>
      </c>
      <c r="AZ35" s="245">
        <v>7.82</v>
      </c>
      <c r="BA35" s="245">
        <v>7.93</v>
      </c>
      <c r="BB35" s="245">
        <v>8.3216666666666672</v>
      </c>
    </row>
    <row r="36" spans="1:54">
      <c r="A36" s="250" t="s">
        <v>20</v>
      </c>
      <c r="B36" s="245">
        <v>2.4233333333333333</v>
      </c>
      <c r="C36" s="245">
        <v>1.6900000000000002</v>
      </c>
      <c r="D36" s="245">
        <v>1.6153333333333333</v>
      </c>
      <c r="E36" s="245">
        <v>1.7149999999999999</v>
      </c>
      <c r="F36" s="245">
        <v>1.76</v>
      </c>
      <c r="G36" s="245">
        <v>2.3650000000000002</v>
      </c>
      <c r="H36" s="245">
        <v>1.6433333333333333</v>
      </c>
      <c r="I36" s="245">
        <v>2.4450000000000003</v>
      </c>
      <c r="J36" s="245"/>
      <c r="K36" s="245">
        <v>2.2475000000000001</v>
      </c>
      <c r="L36" s="245">
        <v>1.6423333333333332</v>
      </c>
      <c r="M36" s="245">
        <v>2.1950000000000003</v>
      </c>
      <c r="N36" s="245">
        <v>1.6837499999999999</v>
      </c>
      <c r="O36" s="245">
        <v>1.7243333333333333</v>
      </c>
      <c r="P36" s="245">
        <v>1.7843333333333333</v>
      </c>
      <c r="Q36" s="245">
        <v>1.7362499999999998</v>
      </c>
      <c r="R36" s="245">
        <v>1.6975</v>
      </c>
      <c r="S36" s="245">
        <v>1.7089999999999999</v>
      </c>
      <c r="T36" s="245">
        <v>1.6733333333333331</v>
      </c>
      <c r="U36" s="245">
        <v>1.6419999999999999</v>
      </c>
      <c r="V36" s="245">
        <v>1.6296666666666668</v>
      </c>
      <c r="W36" s="245">
        <v>1.6372499999999999</v>
      </c>
      <c r="X36" s="245">
        <v>1.7033333333333334</v>
      </c>
      <c r="Y36" s="245">
        <v>1.6874999999999998</v>
      </c>
      <c r="Z36" s="245">
        <v>1.651</v>
      </c>
      <c r="AA36" s="245">
        <v>1.7</v>
      </c>
      <c r="AB36" s="245">
        <v>1.66</v>
      </c>
      <c r="AC36" s="245">
        <v>1.66675</v>
      </c>
      <c r="AD36" s="245">
        <v>1.66675</v>
      </c>
      <c r="AE36" s="245">
        <v>2.313333333333333</v>
      </c>
      <c r="AF36" s="245">
        <v>1.7566666666666666</v>
      </c>
      <c r="AG36" s="245">
        <v>1.7424999999999999</v>
      </c>
      <c r="AH36" s="245">
        <v>1.7233333333333334</v>
      </c>
      <c r="AI36" s="245">
        <v>1.7766666666666666</v>
      </c>
      <c r="AJ36" s="245">
        <v>1.7299999999999998</v>
      </c>
      <c r="AK36" s="245">
        <v>1.7233333333333334</v>
      </c>
      <c r="AL36" s="245"/>
      <c r="AM36" s="245"/>
      <c r="AN36" s="245">
        <v>1.7069999999999999</v>
      </c>
      <c r="AO36" s="245">
        <v>1.71</v>
      </c>
      <c r="AP36" s="245">
        <v>1.595</v>
      </c>
      <c r="AQ36" s="245">
        <v>1.7733333333333334</v>
      </c>
      <c r="AR36" s="245">
        <v>1.6866666666666665</v>
      </c>
      <c r="AS36" s="245">
        <v>1.7066666666666663</v>
      </c>
      <c r="AT36" s="245">
        <v>1.718</v>
      </c>
      <c r="AU36" s="245">
        <v>2.0049999999999999</v>
      </c>
      <c r="AV36" s="245">
        <v>2.5949999999999998</v>
      </c>
      <c r="AW36" s="245">
        <v>2.0699999999999998</v>
      </c>
      <c r="AX36" s="245">
        <v>2.585</v>
      </c>
      <c r="AY36" s="245">
        <v>1.7376666666666667</v>
      </c>
      <c r="AZ36" s="245">
        <v>2.41</v>
      </c>
      <c r="BA36" s="245">
        <v>2.4633333333333334</v>
      </c>
      <c r="BB36" s="245">
        <v>2.6089999999999995</v>
      </c>
    </row>
    <row r="37" spans="1:54">
      <c r="A37" s="250" t="s">
        <v>21</v>
      </c>
      <c r="B37" s="245">
        <v>10.113333333333335</v>
      </c>
      <c r="C37" s="245">
        <v>6.4333333333333336</v>
      </c>
      <c r="D37" s="245">
        <v>6.2966666666666669</v>
      </c>
      <c r="E37" s="245">
        <v>6.6275000000000004</v>
      </c>
      <c r="F37" s="245">
        <v>6.3650000000000002</v>
      </c>
      <c r="G37" s="245">
        <v>9.8949999999999996</v>
      </c>
      <c r="H37" s="245">
        <v>6.5633333333333326</v>
      </c>
      <c r="I37" s="245">
        <v>9.9499999999999993</v>
      </c>
      <c r="J37" s="245"/>
      <c r="K37" s="245">
        <v>9.8025000000000002</v>
      </c>
      <c r="L37" s="245">
        <v>6.5566666666666675</v>
      </c>
      <c r="M37" s="245">
        <v>9.0449999999999999</v>
      </c>
      <c r="N37" s="245">
        <v>6.4399999999999995</v>
      </c>
      <c r="O37" s="245">
        <v>6.6499999999999995</v>
      </c>
      <c r="P37" s="245">
        <v>6.6933333333333342</v>
      </c>
      <c r="Q37" s="245">
        <v>6.5350000000000001</v>
      </c>
      <c r="R37" s="245">
        <v>6.5875000000000004</v>
      </c>
      <c r="S37" s="245">
        <v>6.6566666666666663</v>
      </c>
      <c r="T37" s="245">
        <v>6.5766666666666671</v>
      </c>
      <c r="U37" s="245">
        <v>6.82</v>
      </c>
      <c r="V37" s="245">
        <v>6.55</v>
      </c>
      <c r="W37" s="245">
        <v>6.3975</v>
      </c>
      <c r="X37" s="245">
        <v>6.5933333333333337</v>
      </c>
      <c r="Y37" s="245">
        <v>6.4124999999999996</v>
      </c>
      <c r="Z37" s="245">
        <v>6.4433333333333342</v>
      </c>
      <c r="AA37" s="245">
        <v>6.6866666666666665</v>
      </c>
      <c r="AB37" s="245">
        <v>6.3233333333333333</v>
      </c>
      <c r="AC37" s="245">
        <v>6.375</v>
      </c>
      <c r="AD37" s="245">
        <v>6.375</v>
      </c>
      <c r="AE37" s="245">
        <v>9.7700000000000014</v>
      </c>
      <c r="AF37" s="245">
        <v>6.5333333333333341</v>
      </c>
      <c r="AG37" s="245">
        <v>6.6225000000000005</v>
      </c>
      <c r="AH37" s="245">
        <v>6.586666666666666</v>
      </c>
      <c r="AI37" s="245">
        <v>6.6833333333333336</v>
      </c>
      <c r="AJ37" s="245">
        <v>6.4633333333333338</v>
      </c>
      <c r="AK37" s="245">
        <v>6.38</v>
      </c>
      <c r="AL37" s="245"/>
      <c r="AM37" s="245"/>
      <c r="AN37" s="245">
        <v>6.66</v>
      </c>
      <c r="AO37" s="245">
        <v>6.4700000000000006</v>
      </c>
      <c r="AP37" s="245">
        <v>6.2249999999999996</v>
      </c>
      <c r="AQ37" s="245">
        <v>6.63</v>
      </c>
      <c r="AR37" s="245">
        <v>6.3900000000000006</v>
      </c>
      <c r="AS37" s="245">
        <v>6.63</v>
      </c>
      <c r="AT37" s="245">
        <v>6.7033333333333331</v>
      </c>
      <c r="AU37" s="245">
        <v>7.8074999999999992</v>
      </c>
      <c r="AV37" s="245">
        <v>10.824999999999999</v>
      </c>
      <c r="AW37" s="245">
        <v>8.3600000000000012</v>
      </c>
      <c r="AX37" s="245">
        <v>11.42</v>
      </c>
      <c r="AY37" s="245">
        <v>6.4433333333333325</v>
      </c>
      <c r="AZ37" s="245">
        <v>9.74</v>
      </c>
      <c r="BA37" s="245">
        <v>10.093333333333334</v>
      </c>
      <c r="BB37" s="245">
        <v>10.731666666666666</v>
      </c>
    </row>
    <row r="38" spans="1:54">
      <c r="A38" s="250" t="s">
        <v>22</v>
      </c>
      <c r="B38" s="245">
        <v>1.7229999999999999</v>
      </c>
      <c r="C38" s="245">
        <v>1.1210000000000002</v>
      </c>
      <c r="D38" s="245">
        <v>1.0799999999999998</v>
      </c>
      <c r="E38" s="245">
        <v>1.13775</v>
      </c>
      <c r="F38" s="245">
        <v>1.1154999999999999</v>
      </c>
      <c r="G38" s="245">
        <v>1.7069999999999999</v>
      </c>
      <c r="H38" s="245">
        <v>1.0980000000000001</v>
      </c>
      <c r="I38" s="245">
        <v>1.7095</v>
      </c>
      <c r="J38" s="245"/>
      <c r="K38" s="245">
        <v>1.69</v>
      </c>
      <c r="L38" s="245">
        <v>1.1059999999999999</v>
      </c>
      <c r="M38" s="245">
        <v>1.5409999999999999</v>
      </c>
      <c r="N38" s="245">
        <v>1.08975</v>
      </c>
      <c r="O38" s="245">
        <v>1.143</v>
      </c>
      <c r="P38" s="245">
        <v>1.1376666666666666</v>
      </c>
      <c r="Q38" s="245">
        <v>1.1247499999999999</v>
      </c>
      <c r="R38" s="245">
        <v>1.119</v>
      </c>
      <c r="S38" s="245">
        <v>1.1119999999999999</v>
      </c>
      <c r="T38" s="245">
        <v>1.1223333333333332</v>
      </c>
      <c r="U38" s="245">
        <v>1.1510000000000002</v>
      </c>
      <c r="V38" s="245">
        <v>1.1433333333333333</v>
      </c>
      <c r="W38" s="245">
        <v>1.1025</v>
      </c>
      <c r="X38" s="245">
        <v>1.1159999999999999</v>
      </c>
      <c r="Y38" s="245">
        <v>1.1054999999999999</v>
      </c>
      <c r="Z38" s="245">
        <v>1.0866666666666667</v>
      </c>
      <c r="AA38" s="245">
        <v>1.1319999999999999</v>
      </c>
      <c r="AB38" s="245">
        <v>1.08</v>
      </c>
      <c r="AC38" s="245">
        <v>1.1074999999999999</v>
      </c>
      <c r="AD38" s="245">
        <v>1.1074999999999999</v>
      </c>
      <c r="AE38" s="245">
        <v>1.696</v>
      </c>
      <c r="AF38" s="245">
        <v>1.1206666666666667</v>
      </c>
      <c r="AG38" s="245">
        <v>1.1175000000000002</v>
      </c>
      <c r="AH38" s="245">
        <v>1.1073333333333333</v>
      </c>
      <c r="AI38" s="245">
        <v>1.0953333333333335</v>
      </c>
      <c r="AJ38" s="245">
        <v>1.0806666666666667</v>
      </c>
      <c r="AK38" s="245">
        <v>1.1206666666666667</v>
      </c>
      <c r="AL38" s="245"/>
      <c r="AM38" s="245"/>
      <c r="AN38" s="245">
        <v>1.1315</v>
      </c>
      <c r="AO38" s="245">
        <v>1.099</v>
      </c>
      <c r="AP38" s="245">
        <v>1.0680000000000001</v>
      </c>
      <c r="AQ38" s="245">
        <v>1.1163333333333334</v>
      </c>
      <c r="AR38" s="245">
        <v>1.0620000000000001</v>
      </c>
      <c r="AS38" s="245">
        <v>1.1053333333333335</v>
      </c>
      <c r="AT38" s="245">
        <v>1.1253333333333333</v>
      </c>
      <c r="AU38" s="245">
        <v>1.34975</v>
      </c>
      <c r="AV38" s="245">
        <v>1.825</v>
      </c>
      <c r="AW38" s="245">
        <v>1.4320000000000002</v>
      </c>
      <c r="AX38" s="245">
        <v>1.9470000000000001</v>
      </c>
      <c r="AY38" s="245">
        <v>1.1050000000000002</v>
      </c>
      <c r="AZ38" s="245">
        <v>1.6600000000000001</v>
      </c>
      <c r="BA38" s="245">
        <v>1.7203333333333333</v>
      </c>
      <c r="BB38" s="245">
        <v>1.8314333333333335</v>
      </c>
    </row>
    <row r="39" spans="1:54">
      <c r="A39" s="250" t="s">
        <v>23</v>
      </c>
      <c r="B39" s="245">
        <v>12.566666666666668</v>
      </c>
      <c r="C39" s="245">
        <v>7.7700000000000005</v>
      </c>
      <c r="D39" s="245">
        <v>7.6499999999999995</v>
      </c>
      <c r="E39" s="245">
        <v>7.9950000000000001</v>
      </c>
      <c r="F39" s="245">
        <v>7.7799999999999994</v>
      </c>
      <c r="G39" s="245">
        <v>12.07</v>
      </c>
      <c r="H39" s="245">
        <v>7.7866666666666662</v>
      </c>
      <c r="I39" s="245">
        <v>12</v>
      </c>
      <c r="J39" s="245"/>
      <c r="K39" s="245">
        <v>11.947500000000002</v>
      </c>
      <c r="L39" s="245">
        <v>7.8633333333333333</v>
      </c>
      <c r="M39" s="245">
        <v>11.2</v>
      </c>
      <c r="N39" s="245">
        <v>7.7350000000000003</v>
      </c>
      <c r="O39" s="245">
        <v>7.996666666666667</v>
      </c>
      <c r="P39" s="245">
        <v>8.0166666666666657</v>
      </c>
      <c r="Q39" s="245">
        <v>7.9824999999999999</v>
      </c>
      <c r="R39" s="245">
        <v>7.8900000000000006</v>
      </c>
      <c r="S39" s="245">
        <v>7.8566666666666665</v>
      </c>
      <c r="T39" s="245">
        <v>7.72</v>
      </c>
      <c r="U39" s="245">
        <v>8.2424999999999997</v>
      </c>
      <c r="V39" s="245">
        <v>8.2033333333333331</v>
      </c>
      <c r="W39" s="245">
        <v>7.8024999999999993</v>
      </c>
      <c r="X39" s="245">
        <v>7.8199999999999994</v>
      </c>
      <c r="Y39" s="245">
        <v>7.83</v>
      </c>
      <c r="Z39" s="245">
        <v>7.6466666666666674</v>
      </c>
      <c r="AA39" s="245">
        <v>8.17</v>
      </c>
      <c r="AB39" s="245">
        <v>7.6033333333333344</v>
      </c>
      <c r="AC39" s="245">
        <v>7.7474999999999996</v>
      </c>
      <c r="AD39" s="245">
        <v>7.7474999999999996</v>
      </c>
      <c r="AE39" s="245">
        <v>11.993333333333334</v>
      </c>
      <c r="AF39" s="245">
        <v>7.8066666666666675</v>
      </c>
      <c r="AG39" s="245">
        <v>7.8550000000000004</v>
      </c>
      <c r="AH39" s="245">
        <v>7.91</v>
      </c>
      <c r="AI39" s="245">
        <v>7.913333333333334</v>
      </c>
      <c r="AJ39" s="245">
        <v>7.8633333333333324</v>
      </c>
      <c r="AK39" s="245">
        <v>7.6733333333333347</v>
      </c>
      <c r="AL39" s="245"/>
      <c r="AM39" s="245"/>
      <c r="AN39" s="245">
        <v>8.15</v>
      </c>
      <c r="AO39" s="245">
        <v>7.74</v>
      </c>
      <c r="AP39" s="245">
        <v>7.4849999999999994</v>
      </c>
      <c r="AQ39" s="245">
        <v>7.91</v>
      </c>
      <c r="AR39" s="245">
        <v>7.5666666666666664</v>
      </c>
      <c r="AS39" s="245">
        <v>7.8966666666666656</v>
      </c>
      <c r="AT39" s="245">
        <v>8.0033333333333321</v>
      </c>
      <c r="AU39" s="245">
        <v>9.5549999999999997</v>
      </c>
      <c r="AV39" s="245">
        <v>13.010000000000002</v>
      </c>
      <c r="AW39" s="245">
        <v>10.17</v>
      </c>
      <c r="AX39" s="245">
        <v>13.87</v>
      </c>
      <c r="AY39" s="245">
        <v>7.9033333333333324</v>
      </c>
      <c r="AZ39" s="245">
        <v>12.28</v>
      </c>
      <c r="BA39" s="245">
        <v>12.296666666666667</v>
      </c>
      <c r="BB39" s="245">
        <v>13.142000000000001</v>
      </c>
    </row>
    <row r="40" spans="1:54">
      <c r="A40" s="250" t="s">
        <v>24</v>
      </c>
      <c r="B40" s="245">
        <v>2.6393333333333335</v>
      </c>
      <c r="C40" s="245">
        <v>1.6393333333333333</v>
      </c>
      <c r="D40" s="245">
        <v>1.6029999999999998</v>
      </c>
      <c r="E40" s="245">
        <v>1.6775000000000002</v>
      </c>
      <c r="F40" s="245">
        <v>1.6535</v>
      </c>
      <c r="G40" s="245">
        <v>2.5525000000000002</v>
      </c>
      <c r="H40" s="245">
        <v>1.659</v>
      </c>
      <c r="I40" s="245">
        <v>2.5310000000000001</v>
      </c>
      <c r="J40" s="245"/>
      <c r="K40" s="245">
        <v>2.5705</v>
      </c>
      <c r="L40" s="245">
        <v>1.6556666666666668</v>
      </c>
      <c r="M40" s="245">
        <v>2.3940000000000001</v>
      </c>
      <c r="N40" s="245">
        <v>1.6594999999999998</v>
      </c>
      <c r="O40" s="245">
        <v>1.6953333333333334</v>
      </c>
      <c r="P40" s="245">
        <v>1.679</v>
      </c>
      <c r="Q40" s="245">
        <v>1.66675</v>
      </c>
      <c r="R40" s="245">
        <v>1.6727500000000002</v>
      </c>
      <c r="S40" s="245">
        <v>1.6686666666666667</v>
      </c>
      <c r="T40" s="245">
        <v>1.6466666666666665</v>
      </c>
      <c r="U40" s="245">
        <v>1.75075</v>
      </c>
      <c r="V40" s="245">
        <v>1.7649999999999999</v>
      </c>
      <c r="W40" s="245">
        <v>1.6515</v>
      </c>
      <c r="X40" s="245">
        <v>1.6493333333333335</v>
      </c>
      <c r="Y40" s="245">
        <v>1.6465000000000001</v>
      </c>
      <c r="Z40" s="245">
        <v>1.6199999999999999</v>
      </c>
      <c r="AA40" s="245">
        <v>1.7139999999999997</v>
      </c>
      <c r="AB40" s="245">
        <v>1.6226666666666667</v>
      </c>
      <c r="AC40" s="245">
        <v>1.6492499999999999</v>
      </c>
      <c r="AD40" s="245">
        <v>1.6492499999999999</v>
      </c>
      <c r="AE40" s="245">
        <v>2.5503333333333331</v>
      </c>
      <c r="AF40" s="245">
        <v>1.6553333333333333</v>
      </c>
      <c r="AG40" s="245">
        <v>1.6695</v>
      </c>
      <c r="AH40" s="245">
        <v>1.6759999999999999</v>
      </c>
      <c r="AI40" s="245">
        <v>1.6776666666666669</v>
      </c>
      <c r="AJ40" s="245">
        <v>1.6336666666666666</v>
      </c>
      <c r="AK40" s="245">
        <v>1.6156666666666668</v>
      </c>
      <c r="AL40" s="245"/>
      <c r="AM40" s="245"/>
      <c r="AN40" s="245">
        <v>1.7185000000000001</v>
      </c>
      <c r="AO40" s="245">
        <v>1.6480000000000001</v>
      </c>
      <c r="AP40" s="245">
        <v>1.6019999999999999</v>
      </c>
      <c r="AQ40" s="245">
        <v>1.6630000000000003</v>
      </c>
      <c r="AR40" s="245">
        <v>1.6340000000000001</v>
      </c>
      <c r="AS40" s="245">
        <v>1.7013333333333334</v>
      </c>
      <c r="AT40" s="245">
        <v>1.6643333333333334</v>
      </c>
      <c r="AU40" s="245">
        <v>2.02725</v>
      </c>
      <c r="AV40" s="245">
        <v>2.7720000000000002</v>
      </c>
      <c r="AW40" s="245">
        <v>2.1666666666666665</v>
      </c>
      <c r="AX40" s="245">
        <v>2.9624999999999999</v>
      </c>
      <c r="AY40" s="245">
        <v>1.6879999999999999</v>
      </c>
      <c r="AZ40" s="245">
        <v>2.5569999999999999</v>
      </c>
      <c r="BA40" s="245">
        <v>2.6086666666666667</v>
      </c>
      <c r="BB40" s="245">
        <v>2.7913666666666668</v>
      </c>
    </row>
    <row r="41" spans="1:54">
      <c r="A41" s="250" t="s">
        <v>25</v>
      </c>
      <c r="B41" s="245">
        <v>7.7766666666666664</v>
      </c>
      <c r="C41" s="245">
        <v>4.8266666666666671</v>
      </c>
      <c r="D41" s="245">
        <v>4.7566666666666668</v>
      </c>
      <c r="E41" s="245">
        <v>4.9275000000000002</v>
      </c>
      <c r="F41" s="245">
        <v>4.8499999999999996</v>
      </c>
      <c r="G41" s="245">
        <v>7.63</v>
      </c>
      <c r="H41" s="245">
        <v>4.84</v>
      </c>
      <c r="I41" s="245">
        <v>7.65</v>
      </c>
      <c r="J41" s="245"/>
      <c r="K41" s="245">
        <v>7.5699999999999994</v>
      </c>
      <c r="L41" s="245">
        <v>4.8933333333333335</v>
      </c>
      <c r="M41" s="245">
        <v>7.0749999999999993</v>
      </c>
      <c r="N41" s="245">
        <v>4.83</v>
      </c>
      <c r="O41" s="245">
        <v>4.97</v>
      </c>
      <c r="P41" s="245">
        <v>4.9266666666666667</v>
      </c>
      <c r="Q41" s="245">
        <v>4.9375</v>
      </c>
      <c r="R41" s="245">
        <v>4.88</v>
      </c>
      <c r="S41" s="245">
        <v>4.916666666666667</v>
      </c>
      <c r="T41" s="245">
        <v>4.8600000000000003</v>
      </c>
      <c r="U41" s="245">
        <v>5.17</v>
      </c>
      <c r="V41" s="245">
        <v>5.1166666666666663</v>
      </c>
      <c r="W41" s="245">
        <v>4.8100000000000005</v>
      </c>
      <c r="X41" s="245">
        <v>4.8900000000000006</v>
      </c>
      <c r="Y41" s="245">
        <v>4.8274999999999997</v>
      </c>
      <c r="Z41" s="245">
        <v>4.7133333333333338</v>
      </c>
      <c r="AA41" s="245">
        <v>5.0133333333333328</v>
      </c>
      <c r="AB41" s="245">
        <v>4.7333333333333334</v>
      </c>
      <c r="AC41" s="245">
        <v>4.8150000000000004</v>
      </c>
      <c r="AD41" s="245">
        <v>4.8150000000000004</v>
      </c>
      <c r="AE41" s="245">
        <v>7.5566666666666675</v>
      </c>
      <c r="AF41" s="245">
        <v>4.8466666666666667</v>
      </c>
      <c r="AG41" s="245">
        <v>4.9174999999999995</v>
      </c>
      <c r="AH41" s="245">
        <v>4.8499999999999996</v>
      </c>
      <c r="AI41" s="245">
        <v>4.8466666666666667</v>
      </c>
      <c r="AJ41" s="245">
        <v>4.7433333333333332</v>
      </c>
      <c r="AK41" s="245">
        <v>4.7300000000000004</v>
      </c>
      <c r="AL41" s="245"/>
      <c r="AM41" s="245"/>
      <c r="AN41" s="245">
        <v>5.12</v>
      </c>
      <c r="AO41" s="245">
        <v>4.8</v>
      </c>
      <c r="AP41" s="245">
        <v>4.63</v>
      </c>
      <c r="AQ41" s="245">
        <v>4.8</v>
      </c>
      <c r="AR41" s="245">
        <v>4.7866666666666662</v>
      </c>
      <c r="AS41" s="245">
        <v>4.9333333333333336</v>
      </c>
      <c r="AT41" s="245">
        <v>4.97</v>
      </c>
      <c r="AU41" s="245">
        <v>5.9375</v>
      </c>
      <c r="AV41" s="245">
        <v>8.19</v>
      </c>
      <c r="AW41" s="245">
        <v>6.3833333333333329</v>
      </c>
      <c r="AX41" s="245">
        <v>8.8449999999999989</v>
      </c>
      <c r="AY41" s="245">
        <v>4.833333333333333</v>
      </c>
      <c r="AZ41" s="245">
        <v>7.5250000000000004</v>
      </c>
      <c r="BA41" s="245">
        <v>7.7166666666666659</v>
      </c>
      <c r="BB41" s="245">
        <v>8.2410000000000014</v>
      </c>
    </row>
    <row r="42" spans="1:54">
      <c r="A42" s="250" t="s">
        <v>26</v>
      </c>
      <c r="B42" s="245">
        <v>1.1543333333333334</v>
      </c>
      <c r="C42" s="245">
        <v>0.71533333333333327</v>
      </c>
      <c r="D42" s="245">
        <v>0.69299999999999995</v>
      </c>
      <c r="E42" s="245">
        <v>0.72449999999999992</v>
      </c>
      <c r="F42" s="245">
        <v>0.70899999999999996</v>
      </c>
      <c r="G42" s="245">
        <v>1.117</v>
      </c>
      <c r="H42" s="245">
        <v>0.69200000000000006</v>
      </c>
      <c r="I42" s="245">
        <v>1.1085</v>
      </c>
      <c r="J42" s="245"/>
      <c r="K42" s="245">
        <v>1.11375</v>
      </c>
      <c r="L42" s="245">
        <v>0.71133333333333326</v>
      </c>
      <c r="M42" s="245">
        <v>1.0289999999999999</v>
      </c>
      <c r="N42" s="245">
        <v>0.70199999999999996</v>
      </c>
      <c r="O42" s="245">
        <v>0.72099999999999997</v>
      </c>
      <c r="P42" s="245">
        <v>0.72399999999999987</v>
      </c>
      <c r="Q42" s="245">
        <v>0.72125000000000006</v>
      </c>
      <c r="R42" s="245">
        <v>0.70674999999999999</v>
      </c>
      <c r="S42" s="245">
        <v>0.71133333333333326</v>
      </c>
      <c r="T42" s="245">
        <v>0.70766666666666656</v>
      </c>
      <c r="U42" s="245">
        <v>0.75975000000000004</v>
      </c>
      <c r="V42" s="245">
        <v>0.7486666666666667</v>
      </c>
      <c r="W42" s="245">
        <v>0.70225000000000004</v>
      </c>
      <c r="X42" s="245">
        <v>0.70500000000000007</v>
      </c>
      <c r="Y42" s="245">
        <v>0.71824999999999994</v>
      </c>
      <c r="Z42" s="245">
        <v>0.69933333333333325</v>
      </c>
      <c r="AA42" s="245">
        <v>0.72733333333333328</v>
      </c>
      <c r="AB42" s="245">
        <v>0.70099999999999996</v>
      </c>
      <c r="AC42" s="245">
        <v>0.7077500000000001</v>
      </c>
      <c r="AD42" s="245">
        <v>0.7077500000000001</v>
      </c>
      <c r="AE42" s="245">
        <v>1.0963333333333336</v>
      </c>
      <c r="AF42" s="245">
        <v>0.70933333333333337</v>
      </c>
      <c r="AG42" s="245">
        <v>0.69625000000000004</v>
      </c>
      <c r="AH42" s="245">
        <v>0.72066666666666668</v>
      </c>
      <c r="AI42" s="245">
        <v>0.69366666666666665</v>
      </c>
      <c r="AJ42" s="245">
        <v>0.68900000000000006</v>
      </c>
      <c r="AK42" s="245">
        <v>0.69533333333333325</v>
      </c>
      <c r="AL42" s="245"/>
      <c r="AM42" s="245"/>
      <c r="AN42" s="245">
        <v>0.747</v>
      </c>
      <c r="AO42" s="245">
        <v>0.7024999999999999</v>
      </c>
      <c r="AP42" s="245">
        <v>0.6885</v>
      </c>
      <c r="AQ42" s="245">
        <v>0.70333333333333348</v>
      </c>
      <c r="AR42" s="245">
        <v>0.68833333333333335</v>
      </c>
      <c r="AS42" s="245">
        <v>0.71333333333333326</v>
      </c>
      <c r="AT42" s="245">
        <v>0.71099999999999997</v>
      </c>
      <c r="AU42" s="245">
        <v>0.86375000000000002</v>
      </c>
      <c r="AV42" s="245">
        <v>1.2035</v>
      </c>
      <c r="AW42" s="245">
        <v>0.93699999999999994</v>
      </c>
      <c r="AX42" s="245">
        <v>1.2765</v>
      </c>
      <c r="AY42" s="245">
        <v>0.71099999999999997</v>
      </c>
      <c r="AZ42" s="245">
        <v>1.1065</v>
      </c>
      <c r="BA42" s="245">
        <v>1.1439999999999999</v>
      </c>
      <c r="BB42" s="245">
        <v>1.2113666666666665</v>
      </c>
    </row>
    <row r="43" spans="1:54">
      <c r="A43" s="250" t="s">
        <v>27</v>
      </c>
      <c r="B43" s="245">
        <v>7.8166666666666664</v>
      </c>
      <c r="C43" s="245">
        <v>4.4899999999999993</v>
      </c>
      <c r="D43" s="245">
        <v>4.4066666666666672</v>
      </c>
      <c r="E43" s="245">
        <v>4.8025000000000002</v>
      </c>
      <c r="F43" s="245">
        <v>4.6399999999999997</v>
      </c>
      <c r="G43" s="245">
        <v>7.18</v>
      </c>
      <c r="H43" s="245">
        <v>4.7166666666666659</v>
      </c>
      <c r="I43" s="245">
        <v>7.1150000000000002</v>
      </c>
      <c r="J43" s="245"/>
      <c r="K43" s="245">
        <v>7.2249999999999996</v>
      </c>
      <c r="L43" s="245">
        <v>4.78</v>
      </c>
      <c r="M43" s="245">
        <v>7.0549999999999997</v>
      </c>
      <c r="N43" s="245">
        <v>4.68</v>
      </c>
      <c r="O43" s="245">
        <v>4.45</v>
      </c>
      <c r="P43" s="245">
        <v>4.6399999999999997</v>
      </c>
      <c r="Q43" s="245">
        <v>4.7974999999999994</v>
      </c>
      <c r="R43" s="245">
        <v>4.6950000000000003</v>
      </c>
      <c r="S43" s="245">
        <v>4.6766666666666667</v>
      </c>
      <c r="T43" s="245">
        <v>4.583333333333333</v>
      </c>
      <c r="U43" s="245">
        <v>4.9249999999999998</v>
      </c>
      <c r="V43" s="245">
        <v>4.7666666666666666</v>
      </c>
      <c r="W43" s="245">
        <v>4.5675000000000008</v>
      </c>
      <c r="X43" s="245">
        <v>4.5599999999999996</v>
      </c>
      <c r="Y43" s="245">
        <v>4.4350000000000005</v>
      </c>
      <c r="Z43" s="245">
        <v>4.6033333333333335</v>
      </c>
      <c r="AA43" s="245">
        <v>5.166666666666667</v>
      </c>
      <c r="AB43" s="245">
        <v>4.5966666666666667</v>
      </c>
      <c r="AC43" s="245">
        <v>4.5100000000000007</v>
      </c>
      <c r="AD43" s="245">
        <v>4.5100000000000007</v>
      </c>
      <c r="AE43" s="245">
        <v>7.163333333333334</v>
      </c>
      <c r="AF43" s="245">
        <v>4.626666666666666</v>
      </c>
      <c r="AG43" s="245">
        <v>4.7974999999999994</v>
      </c>
      <c r="AH43" s="245">
        <v>4.51</v>
      </c>
      <c r="AI43" s="245">
        <v>4.6166666666666663</v>
      </c>
      <c r="AJ43" s="245">
        <v>4.496666666666667</v>
      </c>
      <c r="AK43" s="245">
        <v>4.54</v>
      </c>
      <c r="AL43" s="245"/>
      <c r="AM43" s="245"/>
      <c r="AN43" s="245">
        <v>4.9175000000000004</v>
      </c>
      <c r="AO43" s="245">
        <v>4.665</v>
      </c>
      <c r="AP43" s="245">
        <v>4.4550000000000001</v>
      </c>
      <c r="AQ43" s="245">
        <v>4.6133333333333333</v>
      </c>
      <c r="AR43" s="245">
        <v>4.6900000000000004</v>
      </c>
      <c r="AS43" s="245">
        <v>4.9266666666666667</v>
      </c>
      <c r="AT43" s="245">
        <v>4.91</v>
      </c>
      <c r="AU43" s="245">
        <v>5.8049999999999997</v>
      </c>
      <c r="AV43" s="245">
        <v>8.09</v>
      </c>
      <c r="AW43" s="245">
        <v>6.0666666666666664</v>
      </c>
      <c r="AX43" s="245">
        <v>8.5749999999999993</v>
      </c>
      <c r="AY43" s="245">
        <v>4.6966666666666663</v>
      </c>
      <c r="AZ43" s="245">
        <v>7.47</v>
      </c>
      <c r="BA43" s="245">
        <v>7.5366666666666662</v>
      </c>
      <c r="BB43" s="245">
        <v>8.081666666666667</v>
      </c>
    </row>
    <row r="44" spans="1:54">
      <c r="A44" s="250" t="s">
        <v>28</v>
      </c>
      <c r="B44" s="245">
        <v>1.1523333333333332</v>
      </c>
      <c r="C44" s="245">
        <v>0.68</v>
      </c>
      <c r="D44" s="245">
        <v>0.64200000000000002</v>
      </c>
      <c r="E44" s="245">
        <v>0.6855</v>
      </c>
      <c r="F44" s="245">
        <v>0.71250000000000002</v>
      </c>
      <c r="G44" s="245">
        <v>1.1499999999999999</v>
      </c>
      <c r="H44" s="245">
        <v>0.70866666666666667</v>
      </c>
      <c r="I44" s="245">
        <v>1.1145</v>
      </c>
      <c r="J44" s="245"/>
      <c r="K44" s="245">
        <v>1.0782499999999999</v>
      </c>
      <c r="L44" s="245">
        <v>0.70400000000000007</v>
      </c>
      <c r="M44" s="245">
        <v>1.0390000000000001</v>
      </c>
      <c r="N44" s="245">
        <v>0.68899999999999995</v>
      </c>
      <c r="O44" s="245">
        <v>0.68133333333333335</v>
      </c>
      <c r="P44" s="245">
        <v>0.69633333333333336</v>
      </c>
      <c r="Q44" s="245">
        <v>0.67425000000000002</v>
      </c>
      <c r="R44" s="245">
        <v>0.69525000000000003</v>
      </c>
      <c r="S44" s="245">
        <v>0.69933333333333325</v>
      </c>
      <c r="T44" s="245">
        <v>0.64733333333333343</v>
      </c>
      <c r="U44" s="245">
        <v>0.72475000000000001</v>
      </c>
      <c r="V44" s="245">
        <v>0.73666666666666669</v>
      </c>
      <c r="W44" s="245">
        <v>0.65274999999999994</v>
      </c>
      <c r="X44" s="245">
        <v>0.67600000000000005</v>
      </c>
      <c r="Y44" s="245">
        <v>0.70350000000000001</v>
      </c>
      <c r="Z44" s="245">
        <v>0.68266666666666664</v>
      </c>
      <c r="AA44" s="245">
        <v>0.67366666666666664</v>
      </c>
      <c r="AB44" s="245">
        <v>0.69033333333333335</v>
      </c>
      <c r="AC44" s="245">
        <v>0.70250000000000001</v>
      </c>
      <c r="AD44" s="245">
        <v>0.70250000000000001</v>
      </c>
      <c r="AE44" s="245">
        <v>1.0570000000000002</v>
      </c>
      <c r="AF44" s="245">
        <v>0.64733333333333332</v>
      </c>
      <c r="AG44" s="245">
        <v>0.70000000000000007</v>
      </c>
      <c r="AH44" s="245">
        <v>0.69099999999999995</v>
      </c>
      <c r="AI44" s="245">
        <v>0.71733333333333338</v>
      </c>
      <c r="AJ44" s="245">
        <v>0.66866666666666674</v>
      </c>
      <c r="AK44" s="245">
        <v>0.65800000000000003</v>
      </c>
      <c r="AL44" s="245"/>
      <c r="AM44" s="245"/>
      <c r="AN44" s="245">
        <v>0.74925000000000008</v>
      </c>
      <c r="AO44" s="245">
        <v>0.67500000000000004</v>
      </c>
      <c r="AP44" s="245">
        <v>0.65800000000000003</v>
      </c>
      <c r="AQ44" s="245">
        <v>0.69300000000000006</v>
      </c>
      <c r="AR44" s="245">
        <v>0.66233333333333333</v>
      </c>
      <c r="AS44" s="245">
        <v>0.70266666666666655</v>
      </c>
      <c r="AT44" s="245">
        <v>0.68566666666666665</v>
      </c>
      <c r="AU44" s="245">
        <v>0.85724999999999996</v>
      </c>
      <c r="AV44" s="245">
        <v>1.159</v>
      </c>
      <c r="AW44" s="245">
        <v>0.90933333333333322</v>
      </c>
      <c r="AX44" s="245">
        <v>1.2425000000000002</v>
      </c>
      <c r="AY44" s="245">
        <v>0.68699999999999994</v>
      </c>
      <c r="AZ44" s="245">
        <v>0.97849999999999993</v>
      </c>
      <c r="BA44" s="245">
        <v>1.0866666666666667</v>
      </c>
      <c r="BB44" s="245">
        <v>1.1888666666666665</v>
      </c>
    </row>
    <row r="45" spans="1:54">
      <c r="A45" s="250" t="s">
        <v>882</v>
      </c>
      <c r="B45" s="245">
        <v>0.98333333333333339</v>
      </c>
      <c r="C45" s="245">
        <v>1.0833333333333335</v>
      </c>
      <c r="D45" s="245">
        <v>0.75</v>
      </c>
      <c r="E45" s="245">
        <v>0.91</v>
      </c>
      <c r="F45" s="245">
        <v>0.84</v>
      </c>
      <c r="G45" s="245">
        <v>1.135</v>
      </c>
      <c r="H45" s="245">
        <v>0.85333333333333339</v>
      </c>
      <c r="I45" s="245">
        <v>0.86</v>
      </c>
      <c r="J45" s="245"/>
      <c r="K45" s="245">
        <v>0.94500000000000006</v>
      </c>
      <c r="L45" s="245">
        <v>1.1749999999999998</v>
      </c>
      <c r="M45" s="245">
        <v>0.83</v>
      </c>
      <c r="N45" s="245">
        <v>0.86</v>
      </c>
      <c r="O45" s="245">
        <v>0.89333333333333342</v>
      </c>
      <c r="P45" s="245">
        <v>0.88</v>
      </c>
      <c r="Q45" s="245">
        <v>0.96250000000000002</v>
      </c>
      <c r="R45" s="245">
        <v>0.99749999999999994</v>
      </c>
      <c r="S45" s="245">
        <v>1.1433333333333333</v>
      </c>
      <c r="T45" s="245">
        <v>0.95333333333333325</v>
      </c>
      <c r="U45" s="245">
        <v>0.75499999999999989</v>
      </c>
      <c r="V45" s="245">
        <v>0.7466666666666667</v>
      </c>
      <c r="W45" s="245">
        <v>0.8125</v>
      </c>
      <c r="X45" s="245">
        <v>0.86</v>
      </c>
      <c r="Y45" s="245">
        <v>0.83750000000000002</v>
      </c>
      <c r="Z45" s="245">
        <v>0.80333333333333334</v>
      </c>
      <c r="AA45" s="245">
        <v>0.87333333333333341</v>
      </c>
      <c r="AB45" s="245">
        <v>0.87666666666666659</v>
      </c>
      <c r="AC45" s="245">
        <v>0.95999999999999985</v>
      </c>
      <c r="AD45" s="245">
        <v>0.95999999999999985</v>
      </c>
      <c r="AE45" s="245">
        <v>1.0133333333333334</v>
      </c>
      <c r="AF45" s="245">
        <v>0.8933333333333332</v>
      </c>
      <c r="AG45" s="245">
        <v>0.98000000000000009</v>
      </c>
      <c r="AH45" s="245">
        <v>0.94500000000000006</v>
      </c>
      <c r="AI45" s="245">
        <v>0.95333333333333348</v>
      </c>
      <c r="AJ45" s="245">
        <v>0.92666666666666664</v>
      </c>
      <c r="AK45" s="245">
        <v>0.89</v>
      </c>
      <c r="AL45" s="245"/>
      <c r="AM45" s="245"/>
      <c r="AN45" s="245">
        <v>0.80500000000000005</v>
      </c>
      <c r="AO45" s="245">
        <v>0.95500000000000007</v>
      </c>
      <c r="AP45" s="245">
        <v>1.24</v>
      </c>
      <c r="AQ45" s="245">
        <v>0.97</v>
      </c>
      <c r="AR45" s="245">
        <v>0.82499999999999996</v>
      </c>
      <c r="AS45" s="245">
        <v>0.97000000000000008</v>
      </c>
      <c r="AT45" s="245">
        <v>1.0233333333333332</v>
      </c>
      <c r="AU45" s="245">
        <v>0.98750000000000004</v>
      </c>
      <c r="AV45" s="245">
        <v>1.03</v>
      </c>
      <c r="AW45" s="245">
        <v>0.84666666666666668</v>
      </c>
      <c r="AX45" s="245">
        <v>1.1000000000000001</v>
      </c>
      <c r="AY45" s="245">
        <v>0.75666666666666671</v>
      </c>
      <c r="AZ45" s="245">
        <v>1.0549999999999999</v>
      </c>
      <c r="BA45" s="245">
        <v>1.0000000000000002</v>
      </c>
      <c r="BB45" s="245">
        <v>1.008</v>
      </c>
    </row>
    <row r="46" spans="1:54">
      <c r="A46" s="250" t="s">
        <v>31</v>
      </c>
      <c r="B46" s="245">
        <v>0.35000000000000003</v>
      </c>
      <c r="C46" s="245">
        <v>0.309</v>
      </c>
      <c r="D46" s="245">
        <v>0.30266666666666664</v>
      </c>
      <c r="E46" s="245">
        <v>0.37449999999999994</v>
      </c>
      <c r="F46" s="245">
        <v>0.308</v>
      </c>
      <c r="G46" s="245">
        <v>0.34299999999999997</v>
      </c>
      <c r="H46" s="245">
        <v>0.318</v>
      </c>
      <c r="I46" s="245">
        <v>0.32700000000000001</v>
      </c>
      <c r="J46" s="245"/>
      <c r="K46" s="245">
        <v>0.31724999999999998</v>
      </c>
      <c r="L46" s="245">
        <v>0.3113333333333333</v>
      </c>
      <c r="M46" s="245">
        <v>0.30099999999999999</v>
      </c>
      <c r="N46" s="245">
        <v>0.30249999999999999</v>
      </c>
      <c r="O46" s="245">
        <v>0.316</v>
      </c>
      <c r="P46" s="245">
        <v>0.33</v>
      </c>
      <c r="Q46" s="245">
        <v>0.37349999999999994</v>
      </c>
      <c r="R46" s="245">
        <v>0.32924999999999999</v>
      </c>
      <c r="S46" s="245">
        <v>0.379</v>
      </c>
      <c r="T46" s="245">
        <v>0.31433333333333335</v>
      </c>
      <c r="U46" s="245">
        <v>0.20149999999999998</v>
      </c>
      <c r="V46" s="245">
        <v>0.19499999999999998</v>
      </c>
      <c r="W46" s="245">
        <v>0.32225000000000004</v>
      </c>
      <c r="X46" s="245">
        <v>0.313</v>
      </c>
      <c r="Y46" s="245">
        <v>0.33074999999999999</v>
      </c>
      <c r="Z46" s="245">
        <v>0.31566666666666671</v>
      </c>
      <c r="AA46" s="245">
        <v>0.33699999999999997</v>
      </c>
      <c r="AB46" s="245">
        <v>0.30833333333333335</v>
      </c>
      <c r="AC46" s="245">
        <v>0.30624999999999997</v>
      </c>
      <c r="AD46" s="245">
        <v>0.30624999999999997</v>
      </c>
      <c r="AE46" s="245">
        <v>0.31833333333333336</v>
      </c>
      <c r="AF46" s="245">
        <v>0.33266666666666667</v>
      </c>
      <c r="AG46" s="245">
        <v>0.35899999999999999</v>
      </c>
      <c r="AH46" s="245">
        <v>0.33066666666666666</v>
      </c>
      <c r="AI46" s="245">
        <v>0.3213333333333333</v>
      </c>
      <c r="AJ46" s="245">
        <v>0.3133333333333333</v>
      </c>
      <c r="AK46" s="245">
        <v>0.33066666666666666</v>
      </c>
      <c r="AL46" s="245"/>
      <c r="AM46" s="245"/>
      <c r="AN46" s="245">
        <v>0.19424999999999998</v>
      </c>
      <c r="AO46" s="245">
        <v>0.33150000000000002</v>
      </c>
      <c r="AP46" s="245">
        <v>0.32350000000000001</v>
      </c>
      <c r="AQ46" s="245">
        <v>0.3113333333333333</v>
      </c>
      <c r="AR46" s="245">
        <v>0.19033333333333333</v>
      </c>
      <c r="AS46" s="245">
        <v>0.34066666666666667</v>
      </c>
      <c r="AT46" s="245">
        <v>0.35799999999999993</v>
      </c>
      <c r="AU46" s="245">
        <v>0.247</v>
      </c>
      <c r="AV46" s="245">
        <v>0.36349999999999999</v>
      </c>
      <c r="AW46" s="245">
        <v>0.24666666666666667</v>
      </c>
      <c r="AX46" s="245">
        <v>0.3715</v>
      </c>
      <c r="AY46" s="245">
        <v>0.30233333333333334</v>
      </c>
      <c r="AZ46" s="245">
        <v>0.34699999999999998</v>
      </c>
      <c r="BA46" s="245">
        <v>0.34200000000000003</v>
      </c>
      <c r="BB46" s="245">
        <v>0.38573333333333337</v>
      </c>
    </row>
    <row r="47" spans="1:54">
      <c r="A47" s="250" t="s">
        <v>32</v>
      </c>
      <c r="B47" s="245">
        <v>0.12533333333333332</v>
      </c>
      <c r="C47" s="245">
        <v>0.11066666666666665</v>
      </c>
      <c r="D47" s="245">
        <v>0.11566666666666668</v>
      </c>
      <c r="E47" s="245">
        <v>0.13625000000000001</v>
      </c>
      <c r="F47" s="245">
        <v>0.107</v>
      </c>
      <c r="G47" s="245">
        <v>0.1265</v>
      </c>
      <c r="H47" s="245">
        <v>0.11499999999999999</v>
      </c>
      <c r="I47" s="245">
        <v>0.12</v>
      </c>
      <c r="J47" s="245"/>
      <c r="K47" s="245">
        <v>0.11649999999999999</v>
      </c>
      <c r="L47" s="245">
        <v>0.11866666666666666</v>
      </c>
      <c r="M47" s="245">
        <v>0.122</v>
      </c>
      <c r="N47" s="245">
        <v>0.11975</v>
      </c>
      <c r="O47" s="245">
        <v>0.10766666666666667</v>
      </c>
      <c r="P47" s="245">
        <v>0.12666666666666668</v>
      </c>
      <c r="Q47" s="245">
        <v>0.13350000000000001</v>
      </c>
      <c r="R47" s="245">
        <v>0.10825</v>
      </c>
      <c r="S47" s="245">
        <v>0.11799999999999999</v>
      </c>
      <c r="T47" s="245">
        <v>0.10433333333333333</v>
      </c>
      <c r="U47" s="245">
        <v>7.9500000000000001E-2</v>
      </c>
      <c r="V47" s="245">
        <v>7.0333333333333345E-2</v>
      </c>
      <c r="W47" s="245">
        <v>0.1195</v>
      </c>
      <c r="X47" s="245">
        <v>0.125</v>
      </c>
      <c r="Y47" s="245">
        <v>0.10975</v>
      </c>
      <c r="Z47" s="245">
        <v>0.10666666666666667</v>
      </c>
      <c r="AA47" s="245">
        <v>0.11733333333333333</v>
      </c>
      <c r="AB47" s="245">
        <v>0.107</v>
      </c>
      <c r="AC47" s="245">
        <v>0.11699999999999999</v>
      </c>
      <c r="AD47" s="245">
        <v>0.11699999999999999</v>
      </c>
      <c r="AE47" s="245">
        <v>0.13033333333333333</v>
      </c>
      <c r="AF47" s="245">
        <v>0.11066666666666668</v>
      </c>
      <c r="AG47" s="245">
        <v>0.12775</v>
      </c>
      <c r="AH47" s="245">
        <v>0.124</v>
      </c>
      <c r="AI47" s="245">
        <v>0.11533333333333333</v>
      </c>
      <c r="AJ47" s="245">
        <v>0.12433333333333334</v>
      </c>
      <c r="AK47" s="245">
        <v>0.12666666666666668</v>
      </c>
      <c r="AL47" s="245"/>
      <c r="AM47" s="245"/>
      <c r="AN47" s="245">
        <v>7.1000000000000008E-2</v>
      </c>
      <c r="AO47" s="245">
        <v>0.10700000000000001</v>
      </c>
      <c r="AP47" s="245">
        <v>0.14450000000000002</v>
      </c>
      <c r="AQ47" s="245">
        <v>0.12166666666666666</v>
      </c>
      <c r="AR47" s="245">
        <v>8.2333333333333328E-2</v>
      </c>
      <c r="AS47" s="245">
        <v>0.125</v>
      </c>
      <c r="AT47" s="245">
        <v>0.12466666666666666</v>
      </c>
      <c r="AU47" s="245">
        <v>8.8999999999999996E-2</v>
      </c>
      <c r="AV47" s="245">
        <v>0.14600000000000002</v>
      </c>
      <c r="AW47" s="245">
        <v>9.9000000000000019E-2</v>
      </c>
      <c r="AX47" s="245">
        <v>0.13</v>
      </c>
      <c r="AY47" s="245">
        <v>0.107</v>
      </c>
      <c r="AZ47" s="245">
        <v>0.109</v>
      </c>
      <c r="BA47" s="245">
        <v>0.125</v>
      </c>
      <c r="BB47" s="245">
        <v>0.14440000000000003</v>
      </c>
    </row>
    <row r="48" spans="1:54">
      <c r="A48" s="251" t="s">
        <v>1706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</row>
    <row r="49" spans="1:54" ht="32">
      <c r="A49" s="252" t="s">
        <v>1707</v>
      </c>
      <c r="B49" s="7">
        <v>0.22925000000000001</v>
      </c>
      <c r="C49" s="7"/>
      <c r="D49" s="7">
        <v>0.33966666666666673</v>
      </c>
      <c r="E49" s="7">
        <v>0.64533333333333331</v>
      </c>
      <c r="F49" s="7"/>
      <c r="G49" s="7">
        <v>0.20933333333333334</v>
      </c>
      <c r="H49" s="7">
        <v>0.35666666666666663</v>
      </c>
      <c r="I49" s="7"/>
      <c r="J49" s="7">
        <v>0.17499999999999999</v>
      </c>
      <c r="K49" s="7">
        <v>0.17966666666666664</v>
      </c>
      <c r="L49" s="7">
        <v>0.40333333333333332</v>
      </c>
      <c r="M49" s="7">
        <v>0.19025</v>
      </c>
      <c r="N49" s="7">
        <v>0.29533333333333334</v>
      </c>
      <c r="O49" s="7">
        <v>0.28800000000000003</v>
      </c>
      <c r="P49" s="7">
        <v>0.25666666666666665</v>
      </c>
      <c r="Q49" s="7"/>
      <c r="R49" s="7">
        <v>0.46400000000000002</v>
      </c>
      <c r="S49" s="7">
        <v>0.43</v>
      </c>
      <c r="T49" s="7">
        <v>0.40233333333333338</v>
      </c>
      <c r="U49" s="7">
        <v>0.14133333333333334</v>
      </c>
      <c r="V49" s="7">
        <v>0.24099999999999999</v>
      </c>
      <c r="W49" s="7">
        <v>0.56850000000000001</v>
      </c>
      <c r="X49" s="7">
        <v>0.54674999999999996</v>
      </c>
      <c r="Y49" s="7"/>
      <c r="Z49" s="7">
        <v>0.42166666666666663</v>
      </c>
      <c r="AA49" s="7">
        <v>0.6263333333333333</v>
      </c>
      <c r="AB49" s="7">
        <v>0.55000000000000004</v>
      </c>
      <c r="AC49" s="7">
        <v>0.52600000000000002</v>
      </c>
      <c r="AD49" s="7"/>
      <c r="AE49" s="7">
        <v>0.33766666666666662</v>
      </c>
      <c r="AF49" s="7"/>
      <c r="AG49" s="7">
        <v>0.42375000000000002</v>
      </c>
      <c r="AH49" s="7">
        <v>0.48133333333333334</v>
      </c>
      <c r="AI49" s="7">
        <v>0.47833333333333333</v>
      </c>
      <c r="AJ49" s="7">
        <v>0.48166666666666669</v>
      </c>
      <c r="AK49" s="7">
        <v>0.59533333333333338</v>
      </c>
      <c r="AL49" s="7">
        <v>0.44049999999999995</v>
      </c>
      <c r="AM49" s="7"/>
      <c r="AN49" s="7">
        <v>0.18924999999999997</v>
      </c>
      <c r="AO49" s="7"/>
      <c r="AP49" s="7"/>
      <c r="AQ49" s="7"/>
      <c r="AR49" s="7">
        <v>0.16750000000000001</v>
      </c>
      <c r="AS49" s="7">
        <v>0.39133333333333331</v>
      </c>
      <c r="AT49" s="7">
        <v>0.41925000000000001</v>
      </c>
      <c r="AU49" s="7">
        <v>0.1466666666666667</v>
      </c>
      <c r="AV49" s="7">
        <v>0.23833333333333331</v>
      </c>
      <c r="AW49" s="7">
        <v>0.23633333333333337</v>
      </c>
      <c r="AX49" s="7"/>
      <c r="AY49" s="7">
        <v>0.47266666666666662</v>
      </c>
      <c r="AZ49" s="7"/>
      <c r="BA49" s="7"/>
      <c r="BB49" s="7">
        <v>0.45114285714285712</v>
      </c>
    </row>
    <row r="50" spans="1:54" ht="17">
      <c r="A50" s="253" t="s">
        <v>1708</v>
      </c>
      <c r="B50" s="7">
        <v>0.23129029750347341</v>
      </c>
      <c r="C50" s="7"/>
      <c r="D50" s="7">
        <v>0.35283431140242555</v>
      </c>
      <c r="E50" s="7">
        <v>0.35107596580159472</v>
      </c>
      <c r="F50" s="7"/>
      <c r="G50" s="7">
        <v>0.22623181284831828</v>
      </c>
      <c r="H50" s="7">
        <v>0.39587934627240734</v>
      </c>
      <c r="I50" s="7"/>
      <c r="J50" s="7">
        <v>0.27124380970749795</v>
      </c>
      <c r="K50" s="7">
        <v>0.29474429405205305</v>
      </c>
      <c r="L50" s="7">
        <v>0.57483292433129562</v>
      </c>
      <c r="M50" s="7">
        <v>0.24629986690206307</v>
      </c>
      <c r="N50" s="7">
        <v>0.50778311226179851</v>
      </c>
      <c r="O50" s="7">
        <v>0.43467640946896452</v>
      </c>
      <c r="P50" s="7">
        <v>0.38171951020480083</v>
      </c>
      <c r="Q50" s="7"/>
      <c r="R50" s="7">
        <v>0.38853150513729745</v>
      </c>
      <c r="S50" s="7">
        <v>0.36554785376414278</v>
      </c>
      <c r="T50" s="7">
        <v>0.38972790514347738</v>
      </c>
      <c r="U50" s="7">
        <v>0.11673187217612453</v>
      </c>
      <c r="V50" s="7">
        <v>0.1682589552186235</v>
      </c>
      <c r="W50" s="7">
        <v>0.37718305296326338</v>
      </c>
      <c r="X50" s="7">
        <v>0.3732705383586582</v>
      </c>
      <c r="Y50" s="7"/>
      <c r="Z50" s="7">
        <v>0.37559558811990251</v>
      </c>
      <c r="AA50" s="7">
        <v>0.49520201352281407</v>
      </c>
      <c r="AB50" s="7">
        <v>0.36103775857523873</v>
      </c>
      <c r="AC50" s="7">
        <v>0.34501419222273122</v>
      </c>
      <c r="AD50" s="7"/>
      <c r="AE50" s="7">
        <v>0.3064844621273381</v>
      </c>
      <c r="AF50" s="7"/>
      <c r="AG50" s="7">
        <v>0.37996712912529007</v>
      </c>
      <c r="AH50" s="7">
        <v>0.35044839263265515</v>
      </c>
      <c r="AI50" s="7">
        <v>0.34566209430143441</v>
      </c>
      <c r="AJ50" s="7">
        <v>0.37559486563234862</v>
      </c>
      <c r="AK50" s="7">
        <v>0.54486743988116804</v>
      </c>
      <c r="AL50" s="7">
        <v>0.44846623087282883</v>
      </c>
      <c r="AM50" s="7"/>
      <c r="AN50" s="7">
        <v>0.15632260187993408</v>
      </c>
      <c r="AO50" s="7"/>
      <c r="AP50" s="7"/>
      <c r="AQ50" s="7"/>
      <c r="AR50" s="7">
        <v>0.18474388264918268</v>
      </c>
      <c r="AS50" s="7">
        <v>0.36480766979132268</v>
      </c>
      <c r="AT50" s="7">
        <v>0.40566207608412824</v>
      </c>
      <c r="AU50" s="7">
        <v>0.15904827051544876</v>
      </c>
      <c r="AV50" s="7">
        <v>0.29421928935036917</v>
      </c>
      <c r="AW50" s="7">
        <v>0.33450686066825625</v>
      </c>
      <c r="AX50" s="7"/>
      <c r="AY50" s="7">
        <v>0.37084554982293527</v>
      </c>
      <c r="AZ50" s="7"/>
      <c r="BA50" s="7"/>
      <c r="BB50" s="7">
        <v>0.43887079083326591</v>
      </c>
    </row>
    <row r="51" spans="1:54">
      <c r="A51" s="253" t="s">
        <v>1709</v>
      </c>
      <c r="B51" s="7">
        <v>5.8640000201119064E-2</v>
      </c>
      <c r="C51" s="7"/>
      <c r="D51" s="7">
        <v>2.9460215260148612E-2</v>
      </c>
      <c r="E51" s="7">
        <v>6.535823594271439E-3</v>
      </c>
      <c r="F51" s="7"/>
      <c r="G51" s="7">
        <v>1.8414661361267633E-2</v>
      </c>
      <c r="H51" s="7">
        <v>7.3903586433948076E-3</v>
      </c>
      <c r="I51" s="7"/>
      <c r="J51" s="7">
        <v>5.0415562920891506E-2</v>
      </c>
      <c r="K51" s="7">
        <v>1.524288420886818E-2</v>
      </c>
      <c r="L51" s="7">
        <v>7.0303722672618437E-3</v>
      </c>
      <c r="M51" s="7">
        <v>2.5022647509766828E-2</v>
      </c>
      <c r="N51" s="7">
        <v>2.9245902052815635E-2</v>
      </c>
      <c r="O51" s="7">
        <v>3.2651001720311101E-2</v>
      </c>
      <c r="P51" s="7">
        <v>8.1909628508900333E-3</v>
      </c>
      <c r="Q51" s="7"/>
      <c r="R51" s="7">
        <v>5.8013474761983491E-3</v>
      </c>
      <c r="S51" s="7">
        <v>2.5503338634707551E-3</v>
      </c>
      <c r="T51" s="7">
        <v>1.5016976208494466E-2</v>
      </c>
      <c r="U51" s="7">
        <v>1.239816950533908E-2</v>
      </c>
      <c r="V51" s="7">
        <v>9.8736139610334055E-3</v>
      </c>
      <c r="W51" s="7">
        <v>1.5037041364255802E-2</v>
      </c>
      <c r="X51" s="7">
        <v>2.653720487495393E-2</v>
      </c>
      <c r="Y51" s="7"/>
      <c r="Z51" s="7">
        <v>1.0129930060380989E-2</v>
      </c>
      <c r="AA51" s="7">
        <v>1.146650140936389E-2</v>
      </c>
      <c r="AB51" s="7">
        <v>6.6620601139709959E-3</v>
      </c>
      <c r="AC51" s="7">
        <v>5.6041873584386425E-3</v>
      </c>
      <c r="AD51" s="7"/>
      <c r="AE51" s="7">
        <v>1.5650999268015608E-2</v>
      </c>
      <c r="AF51" s="7"/>
      <c r="AG51" s="7">
        <v>2.4495058916552799E-2</v>
      </c>
      <c r="AH51" s="7">
        <v>4.6808890696685311E-3</v>
      </c>
      <c r="AI51" s="7">
        <v>1.9041673674508812E-2</v>
      </c>
      <c r="AJ51" s="7">
        <v>1.4064922256173406E-2</v>
      </c>
      <c r="AK51" s="7">
        <v>8.2540090770617872E-3</v>
      </c>
      <c r="AL51" s="7">
        <v>2.1233836175178645E-2</v>
      </c>
      <c r="AM51" s="7"/>
      <c r="AN51" s="7">
        <v>6.7905615630534108E-3</v>
      </c>
      <c r="AO51" s="7"/>
      <c r="AP51" s="7"/>
      <c r="AQ51" s="7"/>
      <c r="AR51" s="7">
        <v>5.4593168085240633E-3</v>
      </c>
      <c r="AS51" s="7">
        <v>7.9284146953106996E-3</v>
      </c>
      <c r="AT51" s="7">
        <v>9.6233454088137677E-3</v>
      </c>
      <c r="AU51" s="7">
        <v>1.0862258893181877E-2</v>
      </c>
      <c r="AV51" s="7">
        <v>1.7297501427492895E-2</v>
      </c>
      <c r="AW51" s="7">
        <v>4.5784141962350935E-2</v>
      </c>
      <c r="AX51" s="7"/>
      <c r="AY51" s="7">
        <v>2.0718499939055956E-2</v>
      </c>
      <c r="AZ51" s="7"/>
      <c r="BA51" s="7"/>
      <c r="BB51" s="7">
        <v>3.2401568796084683E-2</v>
      </c>
    </row>
    <row r="52" spans="1:54" ht="32">
      <c r="A52" s="253" t="s">
        <v>1710</v>
      </c>
      <c r="B52" s="7">
        <v>4.675888741588187E-2</v>
      </c>
      <c r="C52" s="7"/>
      <c r="D52" s="7">
        <v>3.6425439811864468E-2</v>
      </c>
      <c r="E52" s="7">
        <v>6.2665414272627187E-2</v>
      </c>
      <c r="F52" s="7"/>
      <c r="G52" s="7">
        <v>3.7865381933009264E-2</v>
      </c>
      <c r="H52" s="7">
        <v>4.89858349600217E-2</v>
      </c>
      <c r="I52" s="7"/>
      <c r="J52" s="7">
        <v>2.1436984862694339E-2</v>
      </c>
      <c r="K52" s="7">
        <v>3.4598368344203538E-2</v>
      </c>
      <c r="L52" s="7">
        <v>2.9303866941366136E-2</v>
      </c>
      <c r="M52" s="7">
        <v>3.1377503323865907E-2</v>
      </c>
      <c r="N52" s="7">
        <v>3.031911144532547E-2</v>
      </c>
      <c r="O52" s="7">
        <v>3.4870292453849566E-2</v>
      </c>
      <c r="P52" s="7">
        <v>3.2396939749721319E-2</v>
      </c>
      <c r="Q52" s="7"/>
      <c r="R52" s="7">
        <v>7.2351946804427705E-2</v>
      </c>
      <c r="S52" s="7">
        <v>6.214602876930525E-2</v>
      </c>
      <c r="T52" s="7">
        <v>4.9980353360533532E-2</v>
      </c>
      <c r="U52" s="7">
        <v>7.0583346085448709E-2</v>
      </c>
      <c r="V52" s="7">
        <v>7.6861567250418775E-2</v>
      </c>
      <c r="W52" s="7">
        <v>5.9417340460661522E-2</v>
      </c>
      <c r="X52" s="7">
        <v>5.2150203842710324E-2</v>
      </c>
      <c r="Y52" s="7"/>
      <c r="Z52" s="7">
        <v>5.9487421194144068E-2</v>
      </c>
      <c r="AA52" s="7">
        <v>4.796174977543801E-2</v>
      </c>
      <c r="AB52" s="7">
        <v>5.2920093593528374E-2</v>
      </c>
      <c r="AC52" s="7">
        <v>5.183391380349521E-2</v>
      </c>
      <c r="AD52" s="7"/>
      <c r="AE52" s="7">
        <v>3.2062547090479294E-2</v>
      </c>
      <c r="AF52" s="7"/>
      <c r="AG52" s="7">
        <v>9.0190061803948715E-2</v>
      </c>
      <c r="AH52" s="7">
        <v>3.9180097509992164E-2</v>
      </c>
      <c r="AI52" s="7">
        <v>4.2927001692373762E-2</v>
      </c>
      <c r="AJ52" s="7">
        <v>3.6835627176178866E-2</v>
      </c>
      <c r="AK52" s="7">
        <v>3.4478309952159635E-2</v>
      </c>
      <c r="AL52" s="7">
        <v>3.1526740598704875E-2</v>
      </c>
      <c r="AM52" s="7"/>
      <c r="AN52" s="7">
        <v>3.7042223868137839E-2</v>
      </c>
      <c r="AO52" s="7"/>
      <c r="AP52" s="7"/>
      <c r="AQ52" s="7"/>
      <c r="AR52" s="7">
        <v>5.1306253551253511E-2</v>
      </c>
      <c r="AS52" s="7">
        <v>6.9729608922076539E-2</v>
      </c>
      <c r="AT52" s="7">
        <v>8.7223577729722154E-2</v>
      </c>
      <c r="AU52" s="7">
        <v>8.9274574784081628E-2</v>
      </c>
      <c r="AV52" s="7">
        <v>4.8146570754386664E-2</v>
      </c>
      <c r="AW52" s="7">
        <v>6.8390251069571736E-2</v>
      </c>
      <c r="AX52" s="7"/>
      <c r="AY52" s="7">
        <v>4.2483012831360988E-2</v>
      </c>
      <c r="AZ52" s="7"/>
      <c r="BA52" s="7"/>
      <c r="BB52" s="7">
        <v>2.1667119922905157E-2</v>
      </c>
    </row>
    <row r="53" spans="1:54" ht="17">
      <c r="A53" s="253" t="s">
        <v>1711</v>
      </c>
      <c r="B53" s="7">
        <v>193.56110958615795</v>
      </c>
      <c r="C53" s="7"/>
      <c r="D53" s="7">
        <v>155.24890659277543</v>
      </c>
      <c r="E53" s="7">
        <v>139.8784398542382</v>
      </c>
      <c r="F53" s="7"/>
      <c r="G53" s="7">
        <v>167.90494700132442</v>
      </c>
      <c r="H53" s="7">
        <v>223.08825172966149</v>
      </c>
      <c r="I53" s="7"/>
      <c r="J53" s="7">
        <v>136.32997397252393</v>
      </c>
      <c r="K53" s="7">
        <v>232.88385286322406</v>
      </c>
      <c r="L53" s="7">
        <v>171.359551459969</v>
      </c>
      <c r="M53" s="7">
        <v>166.67242706336077</v>
      </c>
      <c r="N53" s="7">
        <v>213.88883696359707</v>
      </c>
      <c r="O53" s="7">
        <v>215.94096443793288</v>
      </c>
      <c r="P53" s="7">
        <v>197.69001725045868</v>
      </c>
      <c r="Q53" s="7"/>
      <c r="R53" s="7">
        <v>248.57894756446194</v>
      </c>
      <c r="S53" s="7">
        <v>216.76792890964035</v>
      </c>
      <c r="T53" s="7">
        <v>198.6463884370761</v>
      </c>
      <c r="U53" s="7">
        <v>239.19547270503267</v>
      </c>
      <c r="V53" s="7">
        <v>220.1791773223523</v>
      </c>
      <c r="W53" s="7">
        <v>161.7486910324896</v>
      </c>
      <c r="X53" s="7">
        <v>146.08203001760774</v>
      </c>
      <c r="Y53" s="7"/>
      <c r="Z53" s="7">
        <v>217.41135240757259</v>
      </c>
      <c r="AA53" s="7">
        <v>155.58859502553034</v>
      </c>
      <c r="AB53" s="7">
        <v>142.53332028206603</v>
      </c>
      <c r="AC53" s="7">
        <v>139.49899599300221</v>
      </c>
      <c r="AD53" s="7"/>
      <c r="AE53" s="7">
        <v>119.40545153699894</v>
      </c>
      <c r="AF53" s="7"/>
      <c r="AG53" s="7">
        <v>331.81870532927752</v>
      </c>
      <c r="AH53" s="7">
        <v>117.04409555863189</v>
      </c>
      <c r="AI53" s="7">
        <v>127.2792271991819</v>
      </c>
      <c r="AJ53" s="7">
        <v>117.85472174182901</v>
      </c>
      <c r="AK53" s="7">
        <v>129.47397738039692</v>
      </c>
      <c r="AL53" s="7">
        <v>131.69484361423568</v>
      </c>
      <c r="AM53" s="7"/>
      <c r="AN53" s="7">
        <v>125.54193046777937</v>
      </c>
      <c r="AO53" s="7"/>
      <c r="AP53" s="7"/>
      <c r="AQ53" s="7"/>
      <c r="AR53" s="7">
        <v>232.18353658987189</v>
      </c>
      <c r="AS53" s="7">
        <v>266.71056007116619</v>
      </c>
      <c r="AT53" s="7">
        <v>348.22232183319784</v>
      </c>
      <c r="AU53" s="7">
        <v>397.22006959954751</v>
      </c>
      <c r="AV53" s="7">
        <v>243.86955096502854</v>
      </c>
      <c r="AW53" s="7">
        <v>397.17335983450351</v>
      </c>
      <c r="AX53" s="7"/>
      <c r="AY53" s="7">
        <v>136.76005538500769</v>
      </c>
      <c r="AZ53" s="7"/>
      <c r="BA53" s="7"/>
      <c r="BB53" s="7">
        <v>91.59899400646411</v>
      </c>
    </row>
    <row r="54" spans="1:54">
      <c r="A54" s="253" t="s">
        <v>1709</v>
      </c>
      <c r="B54" s="7">
        <v>26.022439214064011</v>
      </c>
      <c r="C54" s="7"/>
      <c r="D54" s="7">
        <v>15.894778048063616</v>
      </c>
      <c r="E54" s="7">
        <v>6.5435789724639202</v>
      </c>
      <c r="F54" s="7"/>
      <c r="G54" s="7">
        <v>11.275577462301342</v>
      </c>
      <c r="H54" s="7">
        <v>14.932348293260311</v>
      </c>
      <c r="I54" s="7"/>
      <c r="J54" s="7">
        <v>6.3902017719948558</v>
      </c>
      <c r="K54" s="7">
        <v>17.87963754779565</v>
      </c>
      <c r="L54" s="7">
        <v>16.860543086960046</v>
      </c>
      <c r="M54" s="7">
        <v>36.116593566935187</v>
      </c>
      <c r="N54" s="7">
        <v>30.76286191703764</v>
      </c>
      <c r="O54" s="7">
        <v>19.823091578362575</v>
      </c>
      <c r="P54" s="7">
        <v>20.429171415300548</v>
      </c>
      <c r="Q54" s="7"/>
      <c r="R54" s="7">
        <v>3.5461822822952001</v>
      </c>
      <c r="S54" s="7">
        <v>28.846043543913563</v>
      </c>
      <c r="T54" s="7">
        <v>30.640065088107992</v>
      </c>
      <c r="U54" s="7">
        <v>32.418017294791838</v>
      </c>
      <c r="V54" s="7">
        <v>31.633223580328366</v>
      </c>
      <c r="W54" s="7">
        <v>22.210451974456213</v>
      </c>
      <c r="X54" s="7">
        <v>19.058582852438285</v>
      </c>
      <c r="Y54" s="7"/>
      <c r="Z54" s="7">
        <v>36.031076905589217</v>
      </c>
      <c r="AA54" s="7">
        <v>22.517167710203669</v>
      </c>
      <c r="AB54" s="7">
        <v>22.439084059278336</v>
      </c>
      <c r="AC54" s="7">
        <v>10.326310084419797</v>
      </c>
      <c r="AD54" s="7"/>
      <c r="AE54" s="7">
        <v>20.214450200207867</v>
      </c>
      <c r="AF54" s="7"/>
      <c r="AG54" s="7">
        <v>17.258989493185812</v>
      </c>
      <c r="AH54" s="7">
        <v>14.610520642023914</v>
      </c>
      <c r="AI54" s="7">
        <v>18.25549356414496</v>
      </c>
      <c r="AJ54" s="7">
        <v>14.320672558746933</v>
      </c>
      <c r="AK54" s="7">
        <v>9.8317444301259354</v>
      </c>
      <c r="AL54" s="7">
        <v>3.2614770994624225</v>
      </c>
      <c r="AM54" s="7"/>
      <c r="AN54" s="7">
        <v>22.813719614509715</v>
      </c>
      <c r="AO54" s="7"/>
      <c r="AP54" s="7"/>
      <c r="AQ54" s="7"/>
      <c r="AR54" s="7">
        <v>31.506096853727684</v>
      </c>
      <c r="AS54" s="7">
        <v>28.538799292462581</v>
      </c>
      <c r="AT54" s="7">
        <v>20.70074007015188</v>
      </c>
      <c r="AU54" s="7">
        <v>29.063184776475705</v>
      </c>
      <c r="AV54" s="7">
        <v>26.22441272875712</v>
      </c>
      <c r="AW54" s="7">
        <v>22.003788063328379</v>
      </c>
      <c r="AX54" s="7"/>
      <c r="AY54" s="7">
        <v>28.542151103413818</v>
      </c>
      <c r="AZ54" s="7"/>
      <c r="BA54" s="7"/>
      <c r="BB54" s="7">
        <v>23.495868029836423</v>
      </c>
    </row>
    <row r="55" spans="1:54" ht="30">
      <c r="A55" s="253" t="s">
        <v>1712</v>
      </c>
      <c r="B55" s="7">
        <v>425</v>
      </c>
      <c r="C55" s="7"/>
      <c r="D55" s="7">
        <v>349</v>
      </c>
      <c r="E55" s="7">
        <v>316</v>
      </c>
      <c r="F55" s="7"/>
      <c r="G55" s="7">
        <v>370</v>
      </c>
      <c r="H55" s="7">
        <v>498</v>
      </c>
      <c r="I55" s="7"/>
      <c r="J55" s="7">
        <v>303</v>
      </c>
      <c r="K55" s="7">
        <v>512</v>
      </c>
      <c r="L55" s="7">
        <v>402</v>
      </c>
      <c r="M55" s="7">
        <v>369</v>
      </c>
      <c r="N55" s="7">
        <v>488</v>
      </c>
      <c r="O55" s="7">
        <v>485</v>
      </c>
      <c r="P55" s="7">
        <v>443</v>
      </c>
      <c r="Q55" s="7"/>
      <c r="R55" s="7">
        <v>552</v>
      </c>
      <c r="S55" s="7">
        <v>483</v>
      </c>
      <c r="T55" s="7">
        <v>445.703125</v>
      </c>
      <c r="U55" s="7">
        <v>517.67578125</v>
      </c>
      <c r="V55" s="7">
        <v>478.61328125</v>
      </c>
      <c r="W55" s="7">
        <v>365.8203125</v>
      </c>
      <c r="X55" s="7">
        <v>330.78125</v>
      </c>
      <c r="Y55" s="7"/>
      <c r="Z55" s="7">
        <v>483.3984375</v>
      </c>
      <c r="AA55" s="7">
        <v>362.890625</v>
      </c>
      <c r="AB55" s="7">
        <v>323.59375</v>
      </c>
      <c r="AC55" s="7">
        <v>314.3359375</v>
      </c>
      <c r="AD55" s="7"/>
      <c r="AE55" s="7">
        <v>268.671875</v>
      </c>
      <c r="AF55" s="7"/>
      <c r="AG55" s="7">
        <v>726.171875</v>
      </c>
      <c r="AH55" s="7">
        <v>266.9140625</v>
      </c>
      <c r="AI55" s="7">
        <v>288.515625</v>
      </c>
      <c r="AJ55" s="7">
        <v>271.171875</v>
      </c>
      <c r="AK55" s="7">
        <v>308.642578125</v>
      </c>
      <c r="AL55" s="7">
        <v>306.8359375</v>
      </c>
      <c r="AM55" s="7"/>
      <c r="AN55" s="7">
        <v>276.71875</v>
      </c>
      <c r="AO55" s="7"/>
      <c r="AP55" s="7"/>
      <c r="AQ55" s="7"/>
      <c r="AR55" s="7">
        <v>504.4921875</v>
      </c>
      <c r="AS55" s="7">
        <v>588.0859375</v>
      </c>
      <c r="AT55" s="7">
        <v>761.81640625</v>
      </c>
      <c r="AU55" s="7">
        <v>850.390625</v>
      </c>
      <c r="AV55" s="7">
        <v>492.578125</v>
      </c>
      <c r="AW55" s="7">
        <v>858.203125</v>
      </c>
      <c r="AX55" s="7"/>
      <c r="AY55" s="7">
        <v>311.40625</v>
      </c>
      <c r="AZ55" s="7"/>
      <c r="BA55" s="7"/>
      <c r="BB55" s="7">
        <v>219.6875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2"/>
  <sheetViews>
    <sheetView workbookViewId="0">
      <selection activeCell="D11" sqref="D11"/>
    </sheetView>
  </sheetViews>
  <sheetFormatPr baseColWidth="10" defaultRowHeight="15" x14ac:dyDescent="0"/>
  <cols>
    <col min="1" max="1" width="15.33203125" customWidth="1"/>
    <col min="2" max="2" width="17.33203125" bestFit="1" customWidth="1"/>
  </cols>
  <sheetData>
    <row r="1" spans="1:14">
      <c r="A1" s="226" t="s">
        <v>1801</v>
      </c>
    </row>
    <row r="2" spans="1:14">
      <c r="A2" s="226" t="s">
        <v>1802</v>
      </c>
    </row>
    <row r="5" spans="1:14">
      <c r="A5" s="295" t="s">
        <v>1803</v>
      </c>
      <c r="B5" s="295"/>
      <c r="C5" s="295"/>
      <c r="D5" s="295"/>
      <c r="E5" s="105"/>
      <c r="F5" s="105"/>
      <c r="G5" s="105"/>
      <c r="H5" s="105"/>
      <c r="I5" s="105"/>
      <c r="J5" s="105"/>
      <c r="K5" s="105"/>
      <c r="L5" s="107"/>
      <c r="M5" s="105"/>
      <c r="N5" s="17"/>
    </row>
    <row r="6" spans="1:14">
      <c r="A6" s="27" t="s">
        <v>930</v>
      </c>
      <c r="B6" s="270" t="s">
        <v>903</v>
      </c>
      <c r="C6" s="270" t="s">
        <v>904</v>
      </c>
      <c r="D6" s="270" t="s">
        <v>905</v>
      </c>
      <c r="E6" s="271" t="s">
        <v>1804</v>
      </c>
      <c r="F6" s="270" t="s">
        <v>909</v>
      </c>
      <c r="G6" s="270" t="s">
        <v>910</v>
      </c>
      <c r="H6" s="270" t="s">
        <v>911</v>
      </c>
      <c r="I6" s="270" t="s">
        <v>906</v>
      </c>
      <c r="J6" s="270" t="s">
        <v>908</v>
      </c>
      <c r="K6" s="270" t="s">
        <v>1386</v>
      </c>
      <c r="L6" s="272" t="s">
        <v>1703</v>
      </c>
      <c r="M6" s="270" t="s">
        <v>1704</v>
      </c>
      <c r="N6" s="270" t="s">
        <v>1805</v>
      </c>
    </row>
    <row r="7" spans="1:14">
      <c r="A7" s="15" t="s">
        <v>1766</v>
      </c>
      <c r="B7" s="17">
        <v>5.4504999999999998E-2</v>
      </c>
      <c r="C7" s="17">
        <v>3.2828999999999997E-2</v>
      </c>
      <c r="D7" s="17">
        <v>0</v>
      </c>
      <c r="E7" s="17">
        <v>0.4524783092324805</v>
      </c>
      <c r="F7" s="17">
        <v>0</v>
      </c>
      <c r="G7" s="17">
        <v>53.986823999999999</v>
      </c>
      <c r="H7" s="17">
        <v>0.12975200000000001</v>
      </c>
      <c r="I7" s="17">
        <v>1.1353E-2</v>
      </c>
      <c r="J7" s="17">
        <v>1.7877000000000001E-2</v>
      </c>
      <c r="K7" s="17">
        <v>40.439827000000001</v>
      </c>
      <c r="L7" s="107">
        <v>1.7205000000000002E-2</v>
      </c>
      <c r="M7" s="17">
        <v>1.7488300000000001</v>
      </c>
      <c r="N7" s="17">
        <f t="shared" ref="N7:N17" si="0">SUM(B7:M7)</f>
        <v>96.891480309232477</v>
      </c>
    </row>
    <row r="8" spans="1:14">
      <c r="A8" s="15" t="s">
        <v>1766</v>
      </c>
      <c r="B8" s="17">
        <v>0.329372</v>
      </c>
      <c r="C8" s="17">
        <v>0.27911200000000003</v>
      </c>
      <c r="D8" s="17">
        <v>5.9378E-2</v>
      </c>
      <c r="E8" s="17">
        <v>3.6070166852057839</v>
      </c>
      <c r="F8" s="17">
        <v>8.5220000000000001E-3</v>
      </c>
      <c r="G8" s="17">
        <v>51.235137999999999</v>
      </c>
      <c r="H8" s="17">
        <v>0.18657199999999999</v>
      </c>
      <c r="I8" s="17">
        <v>4.2389999999999997E-3</v>
      </c>
      <c r="J8" s="17">
        <v>2.3727999999999999E-2</v>
      </c>
      <c r="K8" s="17">
        <v>35.800609999999999</v>
      </c>
      <c r="L8" s="107">
        <v>9.1339999999999998E-3</v>
      </c>
      <c r="M8" s="17">
        <v>1.9274199999999999</v>
      </c>
      <c r="N8" s="17">
        <f t="shared" si="0"/>
        <v>93.470241685205778</v>
      </c>
    </row>
    <row r="9" spans="1:14">
      <c r="A9" s="15" t="s">
        <v>1766</v>
      </c>
      <c r="B9" s="17">
        <v>0.23263500000000001</v>
      </c>
      <c r="C9" s="17">
        <v>0.31071100000000001</v>
      </c>
      <c r="D9" s="17">
        <v>1.8360999999999999E-2</v>
      </c>
      <c r="E9" s="17">
        <v>6.6690556173526137</v>
      </c>
      <c r="F9" s="17">
        <v>1.8019E-2</v>
      </c>
      <c r="G9" s="17">
        <v>49.746498000000003</v>
      </c>
      <c r="H9" s="17">
        <v>0.17812500000000001</v>
      </c>
      <c r="I9" s="17">
        <v>1.2349000000000001E-2</v>
      </c>
      <c r="J9" s="17">
        <v>2.2699E-2</v>
      </c>
      <c r="K9" s="17">
        <v>36.180484999999997</v>
      </c>
      <c r="L9" s="107">
        <v>1.8765E-2</v>
      </c>
      <c r="M9" s="17">
        <v>1.79583</v>
      </c>
      <c r="N9" s="17">
        <f t="shared" si="0"/>
        <v>95.203532617352607</v>
      </c>
    </row>
    <row r="10" spans="1:14">
      <c r="A10" s="15" t="s">
        <v>1766</v>
      </c>
      <c r="B10" s="17">
        <v>0.93735999999999997</v>
      </c>
      <c r="C10" s="17">
        <v>0.124502</v>
      </c>
      <c r="D10" s="17">
        <v>0.97242799999999996</v>
      </c>
      <c r="E10" s="17">
        <v>3.1699143492769744</v>
      </c>
      <c r="F10" s="17">
        <v>0.12922500000000001</v>
      </c>
      <c r="G10" s="17">
        <v>52.198124</v>
      </c>
      <c r="H10" s="17">
        <v>0.15939200000000001</v>
      </c>
      <c r="I10" s="17">
        <v>0</v>
      </c>
      <c r="J10" s="17">
        <v>1.9241999999999999E-2</v>
      </c>
      <c r="K10" s="17">
        <v>37.293404000000002</v>
      </c>
      <c r="L10" s="107">
        <v>2.8739999999999998E-3</v>
      </c>
      <c r="M10" s="17">
        <v>1.64618</v>
      </c>
      <c r="N10" s="17">
        <f t="shared" si="0"/>
        <v>96.65264534927698</v>
      </c>
    </row>
    <row r="11" spans="1:14">
      <c r="A11" s="15" t="s">
        <v>1766</v>
      </c>
      <c r="B11" s="17">
        <v>0.36596899999999999</v>
      </c>
      <c r="C11" s="17">
        <v>0.161222</v>
      </c>
      <c r="D11" s="17">
        <v>0.17459</v>
      </c>
      <c r="E11" s="17">
        <v>1.8834171301446052</v>
      </c>
      <c r="F11" s="17">
        <v>2.6553E-2</v>
      </c>
      <c r="G11" s="17">
        <v>52.646881</v>
      </c>
      <c r="H11" s="17">
        <v>0.17984700000000001</v>
      </c>
      <c r="I11" s="17">
        <v>2.3983000000000001E-2</v>
      </c>
      <c r="J11" s="17">
        <v>8.3719999999999992E-3</v>
      </c>
      <c r="K11" s="17">
        <v>39.007815999999998</v>
      </c>
      <c r="L11" s="107">
        <v>4.0460000000000001E-3</v>
      </c>
      <c r="M11" s="17">
        <v>2.02603</v>
      </c>
      <c r="N11" s="17">
        <f t="shared" si="0"/>
        <v>96.508726130144623</v>
      </c>
    </row>
    <row r="12" spans="1:14">
      <c r="A12" s="15" t="s">
        <v>1766</v>
      </c>
      <c r="B12" s="17">
        <v>0.47144599999999998</v>
      </c>
      <c r="C12" s="17">
        <v>3.8466E-2</v>
      </c>
      <c r="D12" s="17">
        <v>2.7299999999999998E-3</v>
      </c>
      <c r="E12" s="17">
        <v>1.1301201334816462</v>
      </c>
      <c r="F12" s="17">
        <v>0</v>
      </c>
      <c r="G12" s="17">
        <v>53.706828999999999</v>
      </c>
      <c r="H12" s="17">
        <v>0.201818</v>
      </c>
      <c r="I12" s="17">
        <v>0</v>
      </c>
      <c r="J12" s="17">
        <v>1.7874999999999999E-2</v>
      </c>
      <c r="K12" s="17">
        <v>38.134483000000003</v>
      </c>
      <c r="L12" s="107">
        <v>2.7629999999999998E-3</v>
      </c>
      <c r="M12" s="17">
        <v>2.1166499999999999</v>
      </c>
      <c r="N12" s="17">
        <f t="shared" si="0"/>
        <v>95.823180133481657</v>
      </c>
    </row>
    <row r="13" spans="1:14">
      <c r="A13" s="15" t="s">
        <v>1766</v>
      </c>
      <c r="B13" s="17">
        <v>8.2200999999999996E-2</v>
      </c>
      <c r="C13" s="17">
        <v>0.23650299999999999</v>
      </c>
      <c r="D13" s="17">
        <v>0</v>
      </c>
      <c r="E13" s="17">
        <v>1.041499443826474</v>
      </c>
      <c r="F13" s="17">
        <v>0</v>
      </c>
      <c r="G13" s="17">
        <v>54.099311999999998</v>
      </c>
      <c r="H13" s="17">
        <v>0.14210500000000001</v>
      </c>
      <c r="I13" s="17">
        <v>0</v>
      </c>
      <c r="J13" s="17">
        <v>2.1940000000000002E-3</v>
      </c>
      <c r="K13" s="17">
        <v>38.927757</v>
      </c>
      <c r="L13" s="107">
        <v>1.3497E-2</v>
      </c>
      <c r="M13" s="17">
        <v>1.69285</v>
      </c>
      <c r="N13" s="17">
        <f t="shared" si="0"/>
        <v>96.237918443826459</v>
      </c>
    </row>
    <row r="14" spans="1:14">
      <c r="A14" s="15" t="s">
        <v>1766</v>
      </c>
      <c r="B14" s="17">
        <v>6.3789999999999999E-2</v>
      </c>
      <c r="C14" s="17">
        <v>1.049E-3</v>
      </c>
      <c r="D14" s="17">
        <v>0</v>
      </c>
      <c r="E14" s="17">
        <v>0.27088987764182426</v>
      </c>
      <c r="F14" s="17">
        <v>0</v>
      </c>
      <c r="G14" s="17">
        <v>54.926701000000001</v>
      </c>
      <c r="H14" s="17">
        <v>4.9709000000000003E-2</v>
      </c>
      <c r="I14" s="17">
        <v>0</v>
      </c>
      <c r="J14" s="17">
        <v>1.1993E-2</v>
      </c>
      <c r="K14" s="17">
        <v>41.409942999999998</v>
      </c>
      <c r="L14" s="107">
        <v>1.3324000000000001E-2</v>
      </c>
      <c r="M14" s="17">
        <v>2.1301899999999998</v>
      </c>
      <c r="N14" s="17">
        <f t="shared" si="0"/>
        <v>98.877588877641827</v>
      </c>
    </row>
    <row r="15" spans="1:14">
      <c r="A15" s="15" t="s">
        <v>1766</v>
      </c>
      <c r="B15" s="17">
        <v>7.4924000000000004E-2</v>
      </c>
      <c r="C15" s="17">
        <v>5.0540000000000002E-2</v>
      </c>
      <c r="D15" s="17">
        <v>0</v>
      </c>
      <c r="E15" s="17">
        <v>0.97977196885428253</v>
      </c>
      <c r="F15" s="17">
        <v>4.9099999999999998E-2</v>
      </c>
      <c r="G15" s="17">
        <v>54.430069000000003</v>
      </c>
      <c r="H15" s="17">
        <v>9.4217999999999996E-2</v>
      </c>
      <c r="I15" s="17">
        <v>0</v>
      </c>
      <c r="J15" s="17">
        <v>1.7637E-2</v>
      </c>
      <c r="K15" s="17">
        <v>35.362537000000003</v>
      </c>
      <c r="L15" s="107">
        <v>2.3786000000000002E-2</v>
      </c>
      <c r="M15" s="17">
        <v>1.2301899999999999</v>
      </c>
      <c r="N15" s="17">
        <f t="shared" si="0"/>
        <v>92.31277296885429</v>
      </c>
    </row>
    <row r="16" spans="1:14">
      <c r="A16" s="15" t="s">
        <v>1766</v>
      </c>
      <c r="B16" s="17">
        <v>1.2826500000000001</v>
      </c>
      <c r="C16" s="17">
        <v>0.22433800000000001</v>
      </c>
      <c r="D16" s="17">
        <v>0.48274800000000001</v>
      </c>
      <c r="E16" s="17">
        <v>5.7872458286985546</v>
      </c>
      <c r="F16" s="17">
        <v>5.3110999999999998E-2</v>
      </c>
      <c r="G16" s="17">
        <v>48.572913999999997</v>
      </c>
      <c r="H16" s="17">
        <v>0.100089</v>
      </c>
      <c r="I16" s="17">
        <v>8.7760000000000008E-3</v>
      </c>
      <c r="J16" s="17">
        <v>2.7518999999999998E-2</v>
      </c>
      <c r="K16" s="17">
        <v>38.492331999999998</v>
      </c>
      <c r="L16" s="107">
        <v>1.6660999999999999E-2</v>
      </c>
      <c r="M16" s="17">
        <v>2.0799599999999998</v>
      </c>
      <c r="N16" s="17">
        <f t="shared" si="0"/>
        <v>97.128343828698547</v>
      </c>
    </row>
    <row r="17" spans="1:14">
      <c r="A17" s="15" t="s">
        <v>1766</v>
      </c>
      <c r="B17" s="17">
        <v>0.18856500000000001</v>
      </c>
      <c r="C17" s="17">
        <v>0.33678399999999997</v>
      </c>
      <c r="D17" s="17">
        <v>1.9362000000000001E-2</v>
      </c>
      <c r="E17" s="17">
        <v>1.0806852057842047</v>
      </c>
      <c r="F17" s="17">
        <v>0</v>
      </c>
      <c r="G17" s="17">
        <v>53.664741999999997</v>
      </c>
      <c r="H17" s="17">
        <v>0.117591</v>
      </c>
      <c r="I17" s="17">
        <v>2.6981999999999999E-2</v>
      </c>
      <c r="J17" s="17">
        <v>6.0130000000000001E-3</v>
      </c>
      <c r="K17" s="17">
        <v>38.880412999999997</v>
      </c>
      <c r="L17" s="107">
        <v>1.3056999999999999E-2</v>
      </c>
      <c r="M17" s="17">
        <v>1.4127799999999999</v>
      </c>
      <c r="N17" s="17">
        <f t="shared" si="0"/>
        <v>95.746974205784198</v>
      </c>
    </row>
    <row r="18" spans="1:14">
      <c r="A18" s="15" t="s">
        <v>1766</v>
      </c>
      <c r="B18" s="17">
        <v>0.122333</v>
      </c>
      <c r="C18" s="17">
        <v>0.56880500000000001</v>
      </c>
      <c r="D18" s="17">
        <v>6.4219999999999998E-3</v>
      </c>
      <c r="E18" s="17">
        <v>1.131635150166852</v>
      </c>
      <c r="F18" s="17">
        <v>5.2189999999999997E-3</v>
      </c>
      <c r="G18" s="17">
        <v>53.794125000000001</v>
      </c>
      <c r="H18" s="17">
        <v>0.110427</v>
      </c>
      <c r="I18" s="17">
        <v>1.3296000000000001E-2</v>
      </c>
      <c r="J18" s="17">
        <v>0</v>
      </c>
      <c r="K18" s="17">
        <v>39.705539999999999</v>
      </c>
      <c r="L18" s="107">
        <v>1.6508999999999999E-2</v>
      </c>
      <c r="M18" s="17">
        <v>2.028966</v>
      </c>
      <c r="N18" s="17">
        <f t="shared" ref="N18:N74" si="1">SUM(B18:M18)</f>
        <v>97.503277150166852</v>
      </c>
    </row>
    <row r="19" spans="1:14">
      <c r="A19" s="15" t="s">
        <v>1766</v>
      </c>
      <c r="B19" s="17">
        <v>0.205093</v>
      </c>
      <c r="C19" s="17">
        <v>7.7165999999999998E-2</v>
      </c>
      <c r="D19" s="17">
        <v>4.9430000000000003E-3</v>
      </c>
      <c r="E19" s="17">
        <v>1.9727385984427142</v>
      </c>
      <c r="F19" s="17">
        <v>0</v>
      </c>
      <c r="G19" s="17">
        <v>53.244598000000003</v>
      </c>
      <c r="H19" s="17">
        <v>0.16842099999999999</v>
      </c>
      <c r="I19" s="17">
        <v>4.5300000000000002E-3</v>
      </c>
      <c r="J19" s="17">
        <v>1.1000000000000001E-3</v>
      </c>
      <c r="K19" s="17">
        <v>39.325164999999998</v>
      </c>
      <c r="L19" s="107">
        <v>2.5330000000000001E-3</v>
      </c>
      <c r="M19" s="17">
        <v>1.51851</v>
      </c>
      <c r="N19" s="17">
        <f t="shared" si="1"/>
        <v>96.524797598442731</v>
      </c>
    </row>
    <row r="20" spans="1:14">
      <c r="A20" s="15" t="s">
        <v>1766</v>
      </c>
      <c r="B20" s="17">
        <v>0.28334799999999999</v>
      </c>
      <c r="C20" s="17">
        <v>5.3677999999999997E-2</v>
      </c>
      <c r="D20" s="17">
        <v>0</v>
      </c>
      <c r="E20" s="17">
        <v>0.75067074527252509</v>
      </c>
      <c r="F20" s="17">
        <v>0</v>
      </c>
      <c r="G20" s="17">
        <v>53.509495000000001</v>
      </c>
      <c r="H20" s="17">
        <v>0.160437</v>
      </c>
      <c r="I20" s="17">
        <v>3.8825999999999999E-2</v>
      </c>
      <c r="J20" s="17">
        <v>2.1670000000000001E-3</v>
      </c>
      <c r="K20" s="17">
        <v>40.556904000000003</v>
      </c>
      <c r="L20" s="107">
        <v>2.7620000000000001E-3</v>
      </c>
      <c r="M20" s="17">
        <v>2.1250580000000001</v>
      </c>
      <c r="N20" s="17">
        <f t="shared" si="1"/>
        <v>97.48334574527253</v>
      </c>
    </row>
    <row r="21" spans="1:14">
      <c r="A21" s="15" t="s">
        <v>1766</v>
      </c>
      <c r="B21" s="17">
        <v>5.7889000000000003E-2</v>
      </c>
      <c r="C21" s="17">
        <v>1.738E-2</v>
      </c>
      <c r="D21" s="17">
        <v>0</v>
      </c>
      <c r="E21" s="17">
        <v>1.7101802002224693</v>
      </c>
      <c r="F21" s="17">
        <v>1.8801999999999999E-2</v>
      </c>
      <c r="G21" s="17">
        <v>54.234886000000003</v>
      </c>
      <c r="H21" s="17">
        <v>6.5240999999999993E-2</v>
      </c>
      <c r="I21" s="17">
        <v>1.1721000000000001E-2</v>
      </c>
      <c r="J21" s="17">
        <v>7.1754999999999999E-2</v>
      </c>
      <c r="K21" s="17">
        <v>40.462375999999999</v>
      </c>
      <c r="L21" s="107">
        <v>4.1980000000000003E-3</v>
      </c>
      <c r="M21" s="17">
        <v>1.49278</v>
      </c>
      <c r="N21" s="17">
        <f t="shared" si="1"/>
        <v>98.147208200222465</v>
      </c>
    </row>
    <row r="22" spans="1:14">
      <c r="A22" s="15" t="s">
        <v>1766</v>
      </c>
      <c r="B22" s="17">
        <v>8.8777999999999996E-2</v>
      </c>
      <c r="C22" s="17">
        <v>3.9661000000000002E-2</v>
      </c>
      <c r="D22" s="17">
        <v>0</v>
      </c>
      <c r="E22" s="17">
        <v>0.91286651835372634</v>
      </c>
      <c r="F22" s="17">
        <v>3.6099999999999999E-3</v>
      </c>
      <c r="G22" s="17">
        <v>53.804703000000003</v>
      </c>
      <c r="H22" s="17">
        <v>0.166245</v>
      </c>
      <c r="I22" s="17">
        <v>0</v>
      </c>
      <c r="J22" s="17">
        <v>2.4385E-2</v>
      </c>
      <c r="K22" s="17">
        <v>38.118899999999996</v>
      </c>
      <c r="L22" s="107">
        <v>9.1140000000000006E-3</v>
      </c>
      <c r="M22" s="17">
        <v>1.70783</v>
      </c>
      <c r="N22" s="17">
        <f t="shared" si="1"/>
        <v>94.87609251835373</v>
      </c>
    </row>
    <row r="23" spans="1:14">
      <c r="A23" s="15" t="s">
        <v>1766</v>
      </c>
      <c r="B23" s="17">
        <v>3.5834999999999999E-2</v>
      </c>
      <c r="C23" s="17">
        <v>1.2130999999999999E-2</v>
      </c>
      <c r="D23" s="17">
        <v>0</v>
      </c>
      <c r="E23" s="17">
        <v>0.54629699666295883</v>
      </c>
      <c r="F23" s="17">
        <v>0</v>
      </c>
      <c r="G23" s="17">
        <v>55.369373000000003</v>
      </c>
      <c r="H23" s="17">
        <v>3.6317000000000002E-2</v>
      </c>
      <c r="I23" s="17">
        <v>1.1882E-2</v>
      </c>
      <c r="J23" s="17">
        <v>2.4962999999999999E-2</v>
      </c>
      <c r="K23" s="17">
        <v>41.236916000000001</v>
      </c>
      <c r="L23" s="107">
        <v>2.6844E-2</v>
      </c>
      <c r="M23" s="17">
        <v>1.83246</v>
      </c>
      <c r="N23" s="17">
        <f t="shared" si="1"/>
        <v>99.133017996662957</v>
      </c>
    </row>
    <row r="24" spans="1:14">
      <c r="A24" s="15" t="s">
        <v>1766</v>
      </c>
      <c r="B24" s="17">
        <v>0.194244</v>
      </c>
      <c r="C24" s="17">
        <v>2.5395000000000001E-2</v>
      </c>
      <c r="D24" s="17">
        <v>0</v>
      </c>
      <c r="E24" s="17">
        <v>0.77474082313681869</v>
      </c>
      <c r="F24" s="17">
        <v>0</v>
      </c>
      <c r="G24" s="17">
        <v>54.276142</v>
      </c>
      <c r="H24" s="17">
        <v>0.12890299999999999</v>
      </c>
      <c r="I24" s="17">
        <v>0</v>
      </c>
      <c r="J24" s="17">
        <v>0</v>
      </c>
      <c r="K24" s="17">
        <v>39.724193999999997</v>
      </c>
      <c r="L24" s="107">
        <v>9.5849999999999998E-3</v>
      </c>
      <c r="M24" s="17">
        <v>1.96438</v>
      </c>
      <c r="N24" s="17">
        <f t="shared" si="1"/>
        <v>97.097583823136816</v>
      </c>
    </row>
    <row r="25" spans="1:14">
      <c r="A25" s="15" t="s">
        <v>1766</v>
      </c>
      <c r="B25" s="17">
        <v>0.101559</v>
      </c>
      <c r="C25" s="17">
        <v>1.7271999999999999E-2</v>
      </c>
      <c r="D25" s="17">
        <v>8.4019999999999997E-3</v>
      </c>
      <c r="E25" s="17">
        <v>1.4256340378197996</v>
      </c>
      <c r="F25" s="17">
        <v>3.8899999999999998E-3</v>
      </c>
      <c r="G25" s="17">
        <v>53.592391999999997</v>
      </c>
      <c r="H25" s="17">
        <v>0.16056999999999999</v>
      </c>
      <c r="I25" s="17">
        <v>6.2639999999999996E-3</v>
      </c>
      <c r="J25" s="17">
        <v>2.1415E-2</v>
      </c>
      <c r="K25" s="17">
        <v>39.305107</v>
      </c>
      <c r="L25" s="107">
        <v>1.9290000000000002E-2</v>
      </c>
      <c r="M25" s="17">
        <v>1.4855799999999999</v>
      </c>
      <c r="N25" s="17">
        <f t="shared" si="1"/>
        <v>96.147375037819799</v>
      </c>
    </row>
    <row r="26" spans="1:14">
      <c r="A26" s="15" t="s">
        <v>1766</v>
      </c>
      <c r="B26" s="17">
        <v>9.7755999999999996E-2</v>
      </c>
      <c r="C26" s="17">
        <v>4.1725999999999999E-2</v>
      </c>
      <c r="D26" s="17">
        <v>0</v>
      </c>
      <c r="E26" s="17">
        <v>1.1629777530589545</v>
      </c>
      <c r="F26" s="17">
        <v>3.839E-3</v>
      </c>
      <c r="G26" s="17">
        <v>54.518287999999998</v>
      </c>
      <c r="H26" s="17">
        <v>0.15845799999999999</v>
      </c>
      <c r="I26" s="17">
        <v>1.376E-2</v>
      </c>
      <c r="J26" s="17">
        <v>0</v>
      </c>
      <c r="K26" s="17">
        <v>39.105293000000003</v>
      </c>
      <c r="L26" s="107">
        <v>1.7787000000000001E-2</v>
      </c>
      <c r="M26" s="17">
        <v>2.1525300000000001</v>
      </c>
      <c r="N26" s="17">
        <f t="shared" si="1"/>
        <v>97.272414753058953</v>
      </c>
    </row>
    <row r="27" spans="1:14">
      <c r="A27" s="15" t="s">
        <v>1766</v>
      </c>
      <c r="B27" s="17">
        <v>0.130269</v>
      </c>
      <c r="C27" s="17">
        <v>3.5784999999999997E-2</v>
      </c>
      <c r="D27" s="17">
        <v>2.3765999999999999E-2</v>
      </c>
      <c r="E27" s="17">
        <v>3.1166307007786429</v>
      </c>
      <c r="F27" s="17">
        <v>1.2043E-2</v>
      </c>
      <c r="G27" s="17">
        <v>52.823718999999997</v>
      </c>
      <c r="H27" s="17">
        <v>0.16086500000000001</v>
      </c>
      <c r="I27" s="17">
        <v>0</v>
      </c>
      <c r="J27" s="17">
        <v>6.9680000000000002E-3</v>
      </c>
      <c r="K27" s="17">
        <v>39.650257000000003</v>
      </c>
      <c r="L27" s="107">
        <v>1.6267E-2</v>
      </c>
      <c r="M27" s="17">
        <v>1.7785299999999999</v>
      </c>
      <c r="N27" s="17">
        <f t="shared" si="1"/>
        <v>97.755099700778644</v>
      </c>
    </row>
    <row r="28" spans="1:14">
      <c r="A28" s="15" t="s">
        <v>1766</v>
      </c>
      <c r="B28" s="17">
        <v>5.6498E-2</v>
      </c>
      <c r="C28" s="17">
        <v>0.16338</v>
      </c>
      <c r="D28" s="17">
        <v>0</v>
      </c>
      <c r="E28" s="17">
        <v>0.80599777530589545</v>
      </c>
      <c r="F28" s="17">
        <v>0</v>
      </c>
      <c r="G28" s="17">
        <v>54.259155</v>
      </c>
      <c r="H28" s="17">
        <v>0.109392</v>
      </c>
      <c r="I28" s="17">
        <v>0</v>
      </c>
      <c r="J28" s="17">
        <v>8.9820000000000004E-3</v>
      </c>
      <c r="K28" s="17">
        <v>40.360489000000001</v>
      </c>
      <c r="L28" s="107">
        <v>9.9767999999999992E-3</v>
      </c>
      <c r="M28" s="17">
        <v>2.0247299999999999</v>
      </c>
      <c r="N28" s="17">
        <f t="shared" si="1"/>
        <v>97.798600575305912</v>
      </c>
    </row>
    <row r="29" spans="1:14">
      <c r="A29" s="15" t="s">
        <v>1766</v>
      </c>
      <c r="B29" s="17">
        <v>0.12868399999999999</v>
      </c>
      <c r="C29" s="17">
        <v>1.1403E-2</v>
      </c>
      <c r="D29" s="17">
        <v>0</v>
      </c>
      <c r="E29" s="17">
        <v>0.3575139043381535</v>
      </c>
      <c r="F29" s="17">
        <v>2.2815999999999999E-2</v>
      </c>
      <c r="G29" s="17">
        <v>53.310177000000003</v>
      </c>
      <c r="H29" s="17">
        <v>0.119808</v>
      </c>
      <c r="I29" s="17">
        <v>0</v>
      </c>
      <c r="J29" s="17">
        <v>1.0253999999999999E-2</v>
      </c>
      <c r="K29" s="17">
        <v>38.961353000000003</v>
      </c>
      <c r="L29" s="107">
        <v>1.8315000000000001E-2</v>
      </c>
      <c r="M29" s="17">
        <v>1.6448</v>
      </c>
      <c r="N29" s="17">
        <f t="shared" si="1"/>
        <v>94.585123904338161</v>
      </c>
    </row>
    <row r="30" spans="1:14">
      <c r="A30" s="15" t="s">
        <v>1766</v>
      </c>
      <c r="B30" s="17">
        <v>0.209451</v>
      </c>
      <c r="C30" s="17">
        <v>0.223778</v>
      </c>
      <c r="D30" s="17">
        <v>5.2828E-2</v>
      </c>
      <c r="E30" s="17">
        <v>2.9031746384872079</v>
      </c>
      <c r="F30" s="17">
        <v>1.1119E-2</v>
      </c>
      <c r="G30" s="17">
        <v>51.901352000000003</v>
      </c>
      <c r="H30" s="17">
        <v>0.169208</v>
      </c>
      <c r="I30" s="17">
        <v>0</v>
      </c>
      <c r="J30" s="17">
        <v>3.5337E-2</v>
      </c>
      <c r="K30" s="17">
        <v>36.847790000000003</v>
      </c>
      <c r="L30" s="107">
        <v>2.6703000000000001E-2</v>
      </c>
      <c r="M30" s="17">
        <v>2.1526000000000001</v>
      </c>
      <c r="N30" s="17">
        <f t="shared" si="1"/>
        <v>94.533340638487218</v>
      </c>
    </row>
    <row r="31" spans="1:14">
      <c r="A31" s="15" t="s">
        <v>1766</v>
      </c>
      <c r="B31" s="17">
        <v>6.8358000000000002E-2</v>
      </c>
      <c r="C31" s="17">
        <v>0</v>
      </c>
      <c r="D31" s="17">
        <v>0</v>
      </c>
      <c r="E31" s="17">
        <v>0.4806329254727475</v>
      </c>
      <c r="F31" s="17">
        <v>6.9680000000000002E-3</v>
      </c>
      <c r="G31" s="17">
        <v>54.381680000000003</v>
      </c>
      <c r="H31" s="17">
        <v>0.18242900000000001</v>
      </c>
      <c r="I31" s="17">
        <v>3.3794999999999999E-2</v>
      </c>
      <c r="J31" s="17">
        <v>3.2053999999999999E-2</v>
      </c>
      <c r="K31" s="17">
        <v>40.053936</v>
      </c>
      <c r="L31" s="107">
        <v>2.6845000000000001E-2</v>
      </c>
      <c r="M31" s="17">
        <v>1.6496</v>
      </c>
      <c r="N31" s="17">
        <f t="shared" si="1"/>
        <v>96.916297925472747</v>
      </c>
    </row>
    <row r="32" spans="1:14">
      <c r="A32" s="15" t="s">
        <v>1766</v>
      </c>
      <c r="B32" s="17">
        <v>1.6979599999999999</v>
      </c>
      <c r="C32" s="17">
        <v>4.4797999999999998E-2</v>
      </c>
      <c r="D32" s="17">
        <v>9.5700000000000004E-3</v>
      </c>
      <c r="E32" s="17">
        <v>0.84912680756395986</v>
      </c>
      <c r="F32" s="17">
        <v>3.2007000000000001E-2</v>
      </c>
      <c r="G32" s="17">
        <v>52.232277000000003</v>
      </c>
      <c r="H32" s="17">
        <v>0.19231999999999999</v>
      </c>
      <c r="I32" s="17">
        <v>1.6553999999999999E-2</v>
      </c>
      <c r="J32" s="17">
        <v>0</v>
      </c>
      <c r="K32" s="17">
        <v>37.766426000000003</v>
      </c>
      <c r="L32" s="107">
        <v>1.5131E-2</v>
      </c>
      <c r="M32" s="17">
        <v>2.1802000000000001</v>
      </c>
      <c r="N32" s="17">
        <f t="shared" si="1"/>
        <v>95.036369807563958</v>
      </c>
    </row>
    <row r="33" spans="1:14">
      <c r="A33" s="15" t="s">
        <v>1766</v>
      </c>
      <c r="B33" s="17">
        <v>6.4578999999999998E-2</v>
      </c>
      <c r="C33" s="17">
        <v>0</v>
      </c>
      <c r="D33" s="17">
        <v>0</v>
      </c>
      <c r="E33" s="17">
        <v>0.76594438264738596</v>
      </c>
      <c r="F33" s="17">
        <v>7.6119999999999998E-3</v>
      </c>
      <c r="G33" s="17">
        <v>54.123404999999998</v>
      </c>
      <c r="H33" s="17">
        <v>0.121917</v>
      </c>
      <c r="I33" s="17">
        <v>0</v>
      </c>
      <c r="J33" s="17">
        <v>2.7653E-2</v>
      </c>
      <c r="K33" s="17">
        <v>40.118777999999999</v>
      </c>
      <c r="L33" s="107">
        <v>1.8703000000000001E-2</v>
      </c>
      <c r="M33" s="17">
        <v>1.6928000000000001</v>
      </c>
      <c r="N33" s="17">
        <f t="shared" si="1"/>
        <v>96.941391382647396</v>
      </c>
    </row>
    <row r="34" spans="1:14">
      <c r="A34" s="15" t="s">
        <v>1766</v>
      </c>
      <c r="B34" s="17">
        <v>0.182753</v>
      </c>
      <c r="C34" s="17">
        <v>7.6574000000000003E-2</v>
      </c>
      <c r="D34" s="17">
        <v>2.4157999999999999E-2</v>
      </c>
      <c r="E34" s="17">
        <v>2.5957708565072299</v>
      </c>
      <c r="F34" s="17">
        <v>1.1259999999999999E-2</v>
      </c>
      <c r="G34" s="17">
        <v>51.207321</v>
      </c>
      <c r="H34" s="17">
        <v>0.17083799999999999</v>
      </c>
      <c r="I34" s="17">
        <v>0</v>
      </c>
      <c r="J34" s="17">
        <v>1.3747000000000001E-2</v>
      </c>
      <c r="K34" s="17">
        <v>37.657859999999999</v>
      </c>
      <c r="L34" s="107">
        <v>1.9567999999999999E-2</v>
      </c>
      <c r="M34" s="17">
        <v>1.4286799999999999</v>
      </c>
      <c r="N34" s="17">
        <f t="shared" si="1"/>
        <v>93.388529856507233</v>
      </c>
    </row>
    <row r="35" spans="1:14">
      <c r="A35" s="15" t="s">
        <v>1766</v>
      </c>
      <c r="B35" s="17">
        <v>2.8263E-2</v>
      </c>
      <c r="C35" s="17">
        <v>1.1365E-2</v>
      </c>
      <c r="D35" s="17">
        <v>0</v>
      </c>
      <c r="E35" s="17">
        <v>0.96328253615127912</v>
      </c>
      <c r="F35" s="17">
        <v>0</v>
      </c>
      <c r="G35" s="17">
        <v>55.632641</v>
      </c>
      <c r="H35" s="17">
        <v>0.103926</v>
      </c>
      <c r="I35" s="17">
        <v>2.2922000000000001E-2</v>
      </c>
      <c r="J35" s="17">
        <v>1.7743999999999999E-2</v>
      </c>
      <c r="K35" s="17">
        <v>40.594932999999997</v>
      </c>
      <c r="L35" s="107">
        <v>1.1115E-2</v>
      </c>
      <c r="M35" s="17">
        <v>1.904809</v>
      </c>
      <c r="N35" s="17">
        <f t="shared" si="1"/>
        <v>99.291000536151287</v>
      </c>
    </row>
    <row r="36" spans="1:14">
      <c r="A36" s="15" t="s">
        <v>1766</v>
      </c>
      <c r="B36" s="17">
        <v>8.8705000000000006E-2</v>
      </c>
      <c r="C36" s="17">
        <v>1.3269E-2</v>
      </c>
      <c r="D36" s="17">
        <v>0</v>
      </c>
      <c r="E36" s="17">
        <v>1.5998120133481646</v>
      </c>
      <c r="F36" s="17">
        <v>0</v>
      </c>
      <c r="G36" s="17">
        <v>55.140694000000003</v>
      </c>
      <c r="H36" s="17">
        <v>0.22992199999999999</v>
      </c>
      <c r="I36" s="17">
        <v>7.0219999999999996E-3</v>
      </c>
      <c r="J36" s="17">
        <v>0</v>
      </c>
      <c r="K36" s="17">
        <v>39.885323</v>
      </c>
      <c r="L36" s="107">
        <v>2.3890999999999999E-2</v>
      </c>
      <c r="M36" s="17">
        <v>1.984756</v>
      </c>
      <c r="N36" s="17">
        <f t="shared" si="1"/>
        <v>98.97339401334817</v>
      </c>
    </row>
    <row r="37" spans="1:14">
      <c r="A37" s="15" t="s">
        <v>1766</v>
      </c>
      <c r="B37" s="17">
        <v>8.3334000000000005E-2</v>
      </c>
      <c r="C37" s="17">
        <v>1.6962999999999999E-2</v>
      </c>
      <c r="D37" s="17">
        <v>0</v>
      </c>
      <c r="E37" s="17">
        <v>0.92327697441601786</v>
      </c>
      <c r="F37" s="17">
        <v>8.7100000000000007E-3</v>
      </c>
      <c r="G37" s="17">
        <v>55.391635999999998</v>
      </c>
      <c r="H37" s="17">
        <v>0.170015</v>
      </c>
      <c r="I37" s="17">
        <v>2.171E-2</v>
      </c>
      <c r="J37" s="17">
        <v>1.0387E-2</v>
      </c>
      <c r="K37" s="17">
        <v>40.810192000000001</v>
      </c>
      <c r="L37" s="107">
        <v>1.3542999999999999E-2</v>
      </c>
      <c r="M37" s="17">
        <v>2.0124979999999999</v>
      </c>
      <c r="N37" s="17">
        <f t="shared" si="1"/>
        <v>99.462264974416001</v>
      </c>
    </row>
    <row r="38" spans="1:14">
      <c r="A38" s="15" t="s">
        <v>1766</v>
      </c>
      <c r="B38" s="17">
        <v>5.8858000000000001E-2</v>
      </c>
      <c r="C38" s="17">
        <v>1.2836999999999999E-2</v>
      </c>
      <c r="D38" s="17">
        <v>0</v>
      </c>
      <c r="E38" s="17">
        <v>0.9627808676307007</v>
      </c>
      <c r="F38" s="17">
        <v>0</v>
      </c>
      <c r="G38" s="17">
        <v>55.375785999999998</v>
      </c>
      <c r="H38" s="17">
        <v>0.177012</v>
      </c>
      <c r="I38" s="17">
        <v>1.9786999999999999E-2</v>
      </c>
      <c r="J38" s="17">
        <v>1.128E-2</v>
      </c>
      <c r="K38" s="17">
        <v>39.233508999999998</v>
      </c>
      <c r="L38" s="107">
        <v>1.8835000000000001E-2</v>
      </c>
      <c r="M38" s="17">
        <v>2.3945959999999999</v>
      </c>
      <c r="N38" s="17">
        <f t="shared" si="1"/>
        <v>98.265280867630707</v>
      </c>
    </row>
    <row r="39" spans="1:14">
      <c r="A39" s="15" t="s">
        <v>1766</v>
      </c>
      <c r="B39" s="17">
        <v>7.6051999999999995E-2</v>
      </c>
      <c r="C39" s="17">
        <v>8.9599999999999999E-4</v>
      </c>
      <c r="D39" s="17">
        <v>0</v>
      </c>
      <c r="E39" s="17">
        <v>1.2854171301446049</v>
      </c>
      <c r="F39" s="17">
        <v>0</v>
      </c>
      <c r="G39" s="17">
        <v>54.960968000000001</v>
      </c>
      <c r="H39" s="17">
        <v>0.18282300000000001</v>
      </c>
      <c r="I39" s="17">
        <v>2.6099999999999999E-3</v>
      </c>
      <c r="J39" s="17">
        <v>2.5263000000000001E-2</v>
      </c>
      <c r="K39" s="17">
        <v>39.580325999999999</v>
      </c>
      <c r="L39" s="107">
        <v>2.516E-3</v>
      </c>
      <c r="M39" s="17">
        <v>1.9097040000000001</v>
      </c>
      <c r="N39" s="17">
        <f t="shared" si="1"/>
        <v>98.026575130144607</v>
      </c>
    </row>
    <row r="40" spans="1:14">
      <c r="A40" s="15" t="s">
        <v>1766</v>
      </c>
      <c r="B40" s="17">
        <v>2.5401760000000002</v>
      </c>
      <c r="C40" s="17">
        <v>0</v>
      </c>
      <c r="D40" s="17">
        <v>0</v>
      </c>
      <c r="E40" s="17">
        <v>1.4785561735261401</v>
      </c>
      <c r="F40" s="17">
        <v>1.5161000000000001E-2</v>
      </c>
      <c r="G40" s="17">
        <v>54.001151999999998</v>
      </c>
      <c r="H40" s="17">
        <v>0.126135</v>
      </c>
      <c r="I40" s="17">
        <v>2.4176E-2</v>
      </c>
      <c r="J40" s="17">
        <v>0</v>
      </c>
      <c r="K40" s="17">
        <v>39.582492999999999</v>
      </c>
      <c r="L40" s="107">
        <v>6.7019999999999996E-3</v>
      </c>
      <c r="M40" s="17">
        <v>1.876717</v>
      </c>
      <c r="N40" s="17">
        <f t="shared" si="1"/>
        <v>99.651268173526134</v>
      </c>
    </row>
    <row r="41" spans="1:14">
      <c r="A41" s="15" t="s">
        <v>1766</v>
      </c>
      <c r="B41" s="17">
        <v>0</v>
      </c>
      <c r="C41" s="17">
        <v>0.51319499999999996</v>
      </c>
      <c r="D41" s="17">
        <v>0</v>
      </c>
      <c r="E41" s="17">
        <v>3.7120189098998888</v>
      </c>
      <c r="F41" s="17">
        <v>0</v>
      </c>
      <c r="G41" s="17">
        <v>52.709305000000001</v>
      </c>
      <c r="H41" s="17">
        <v>0.15961800000000001</v>
      </c>
      <c r="I41" s="17">
        <v>0</v>
      </c>
      <c r="J41" s="17">
        <v>2.1689E-2</v>
      </c>
      <c r="K41" s="17">
        <v>37.579166000000001</v>
      </c>
      <c r="L41" s="107">
        <v>1.338E-2</v>
      </c>
      <c r="M41" s="17">
        <v>2.0138319999999998</v>
      </c>
      <c r="N41" s="17">
        <f t="shared" si="1"/>
        <v>96.722203909899889</v>
      </c>
    </row>
    <row r="42" spans="1:14">
      <c r="A42" s="15" t="s">
        <v>1766</v>
      </c>
      <c r="B42" s="17">
        <v>0.18287500000000001</v>
      </c>
      <c r="C42" s="17">
        <v>3.6034999999999998E-2</v>
      </c>
      <c r="D42" s="17">
        <v>0</v>
      </c>
      <c r="E42" s="17">
        <v>2.446755283648498</v>
      </c>
      <c r="F42" s="17">
        <v>1.977E-3</v>
      </c>
      <c r="G42" s="17">
        <v>53.901786999999999</v>
      </c>
      <c r="H42" s="17">
        <v>5.3818999999999999E-2</v>
      </c>
      <c r="I42" s="17">
        <v>1.9105E-2</v>
      </c>
      <c r="J42" s="17">
        <v>1.2031E-2</v>
      </c>
      <c r="K42" s="17">
        <v>40.350009999999997</v>
      </c>
      <c r="L42" s="107">
        <v>2.2934E-2</v>
      </c>
      <c r="M42" s="17">
        <v>2.256748</v>
      </c>
      <c r="N42" s="17">
        <f t="shared" si="1"/>
        <v>99.284076283648503</v>
      </c>
    </row>
    <row r="43" spans="1:14">
      <c r="A43" s="15" t="s">
        <v>1781</v>
      </c>
      <c r="B43" s="17">
        <v>3.8914999999999998E-2</v>
      </c>
      <c r="C43" s="17">
        <v>3.6259999999999999E-3</v>
      </c>
      <c r="D43" s="17">
        <v>0</v>
      </c>
      <c r="E43" s="17">
        <v>0.96125361512791996</v>
      </c>
      <c r="F43" s="17">
        <v>4.3790000000000001E-3</v>
      </c>
      <c r="G43" s="17">
        <v>53.151566000000003</v>
      </c>
      <c r="H43" s="17">
        <v>0.144819</v>
      </c>
      <c r="I43" s="17">
        <v>3.6114E-2</v>
      </c>
      <c r="J43" s="17">
        <v>4.4354999999999999E-2</v>
      </c>
      <c r="K43" s="17">
        <v>39.715744000000001</v>
      </c>
      <c r="L43" s="107">
        <v>1.7299999999999999E-2</v>
      </c>
      <c r="M43" s="17">
        <v>1.6115999999999999</v>
      </c>
      <c r="N43" s="17">
        <f t="shared" si="1"/>
        <v>95.729671615127927</v>
      </c>
    </row>
    <row r="44" spans="1:14">
      <c r="A44" s="15" t="s">
        <v>1781</v>
      </c>
      <c r="B44" s="17">
        <v>3.576E-2</v>
      </c>
      <c r="C44" s="17">
        <v>1.6757999999999999E-2</v>
      </c>
      <c r="D44" s="17">
        <v>0</v>
      </c>
      <c r="E44" s="17">
        <v>0.73342157953281417</v>
      </c>
      <c r="F44" s="17">
        <v>6.7889999999999999E-3</v>
      </c>
      <c r="G44" s="17">
        <v>53.540058000000002</v>
      </c>
      <c r="H44" s="17">
        <v>7.4298000000000003E-2</v>
      </c>
      <c r="I44" s="17">
        <v>1.37E-4</v>
      </c>
      <c r="J44" s="17">
        <v>2.758E-3</v>
      </c>
      <c r="K44" s="17">
        <v>40.839581000000003</v>
      </c>
      <c r="L44" s="107">
        <v>1.49333515155939E-2</v>
      </c>
      <c r="M44" s="17">
        <v>2.1204399999999999</v>
      </c>
      <c r="N44" s="17">
        <f t="shared" si="1"/>
        <v>97.384933931048408</v>
      </c>
    </row>
    <row r="45" spans="1:14">
      <c r="A45" s="15" t="s">
        <v>1781</v>
      </c>
      <c r="B45" s="17">
        <v>6.3052999999999998E-2</v>
      </c>
      <c r="C45" s="17">
        <v>0</v>
      </c>
      <c r="D45" s="17">
        <v>0</v>
      </c>
      <c r="E45" s="17">
        <v>1.2546796440489434</v>
      </c>
      <c r="F45" s="17">
        <v>0</v>
      </c>
      <c r="G45" s="17">
        <v>53.570838999999999</v>
      </c>
      <c r="H45" s="17">
        <v>7.0898000000000003E-2</v>
      </c>
      <c r="I45" s="17">
        <v>0</v>
      </c>
      <c r="J45" s="17">
        <v>2.9801999999999999E-2</v>
      </c>
      <c r="K45" s="17">
        <v>40.517280999999997</v>
      </c>
      <c r="L45" s="107">
        <v>9.8499999999999994E-3</v>
      </c>
      <c r="M45" s="17">
        <v>1.4439299999999999</v>
      </c>
      <c r="N45" s="17">
        <f t="shared" si="1"/>
        <v>96.960332644048933</v>
      </c>
    </row>
    <row r="46" spans="1:14">
      <c r="A46" s="15" t="s">
        <v>1781</v>
      </c>
      <c r="B46" s="17">
        <v>7.4356000000000005E-2</v>
      </c>
      <c r="C46" s="17">
        <v>0</v>
      </c>
      <c r="D46" s="17">
        <v>0</v>
      </c>
      <c r="E46" s="17">
        <v>0.62706229143492775</v>
      </c>
      <c r="F46" s="17">
        <v>6.7029999999999998E-3</v>
      </c>
      <c r="G46" s="17">
        <v>53.621119999999998</v>
      </c>
      <c r="H46" s="17">
        <v>0.167629</v>
      </c>
      <c r="I46" s="17">
        <v>2.9680000000000002E-2</v>
      </c>
      <c r="J46" s="17">
        <v>2.3765000000000001E-2</v>
      </c>
      <c r="K46" s="17">
        <v>39.923180000000002</v>
      </c>
      <c r="L46" s="107">
        <v>1.7401E-2</v>
      </c>
      <c r="M46" s="17">
        <v>1.8898200000000001</v>
      </c>
      <c r="N46" s="17">
        <f t="shared" si="1"/>
        <v>96.380716291434922</v>
      </c>
    </row>
    <row r="47" spans="1:14">
      <c r="A47" s="15" t="s">
        <v>1781</v>
      </c>
      <c r="B47" s="17">
        <v>9.0237999999999999E-2</v>
      </c>
      <c r="C47" s="17">
        <v>0</v>
      </c>
      <c r="D47" s="17">
        <v>0</v>
      </c>
      <c r="E47" s="17">
        <v>0.67281646273637374</v>
      </c>
      <c r="F47" s="17">
        <v>0</v>
      </c>
      <c r="G47" s="17">
        <v>53.914177000000002</v>
      </c>
      <c r="H47" s="17">
        <v>0.112348</v>
      </c>
      <c r="I47" s="17">
        <v>0</v>
      </c>
      <c r="J47" s="17">
        <v>2.5321E-2</v>
      </c>
      <c r="K47" s="17">
        <v>40.015937999999998</v>
      </c>
      <c r="L47" s="107">
        <v>1.9699000000000001E-2</v>
      </c>
      <c r="M47" s="17">
        <v>1.6537999999999999</v>
      </c>
      <c r="N47" s="17">
        <f t="shared" si="1"/>
        <v>96.504337462736373</v>
      </c>
    </row>
    <row r="48" spans="1:14">
      <c r="A48" s="15" t="s">
        <v>1781</v>
      </c>
      <c r="B48" s="17">
        <v>4.5949999999999998E-2</v>
      </c>
      <c r="C48" s="17">
        <v>8.0330000000000002E-3</v>
      </c>
      <c r="D48" s="17">
        <v>0</v>
      </c>
      <c r="E48" s="17">
        <v>0.54421357063403786</v>
      </c>
      <c r="F48" s="17">
        <v>3.4880000000000002E-3</v>
      </c>
      <c r="G48" s="17">
        <v>54.226345000000002</v>
      </c>
      <c r="H48" s="17">
        <v>0.20927999999999999</v>
      </c>
      <c r="I48" s="17">
        <v>2.9038000000000001E-2</v>
      </c>
      <c r="J48" s="17">
        <v>4.7764000000000001E-2</v>
      </c>
      <c r="K48" s="17">
        <v>40.643684</v>
      </c>
      <c r="L48" s="107">
        <v>1.4718999999999999E-2</v>
      </c>
      <c r="M48" s="17">
        <v>1.93937</v>
      </c>
      <c r="N48" s="17">
        <f t="shared" si="1"/>
        <v>97.711884570634041</v>
      </c>
    </row>
    <row r="49" spans="1:14">
      <c r="A49" s="15" t="s">
        <v>1781</v>
      </c>
      <c r="B49" s="17">
        <v>0.248084</v>
      </c>
      <c r="C49" s="17">
        <v>0</v>
      </c>
      <c r="D49" s="17">
        <v>3.3339000000000001E-2</v>
      </c>
      <c r="E49" s="17">
        <v>0.66002113459399325</v>
      </c>
      <c r="F49" s="17">
        <v>5.6319999999999999E-3</v>
      </c>
      <c r="G49" s="17">
        <v>53.64085</v>
      </c>
      <c r="H49" s="17">
        <v>0.17380899999999999</v>
      </c>
      <c r="I49" s="17">
        <v>5.2579999999999997E-3</v>
      </c>
      <c r="J49" s="17">
        <v>1.393E-2</v>
      </c>
      <c r="K49" s="17">
        <v>40.356715999999999</v>
      </c>
      <c r="L49" s="107">
        <v>1.8979999999999999E-3</v>
      </c>
      <c r="M49" s="17">
        <v>2.0946500000000001</v>
      </c>
      <c r="N49" s="17">
        <f t="shared" si="1"/>
        <v>97.234187134593995</v>
      </c>
    </row>
    <row r="50" spans="1:14">
      <c r="A50" s="15" t="s">
        <v>1781</v>
      </c>
      <c r="B50" s="17">
        <v>0.17302300000000001</v>
      </c>
      <c r="C50" s="17">
        <v>0</v>
      </c>
      <c r="D50" s="17">
        <v>0</v>
      </c>
      <c r="E50" s="17">
        <v>0.56396996662958843</v>
      </c>
      <c r="F50" s="17">
        <v>0</v>
      </c>
      <c r="G50" s="17">
        <v>52.846530999999999</v>
      </c>
      <c r="H50" s="17">
        <v>0.20208000000000001</v>
      </c>
      <c r="I50" s="17">
        <v>3.3954999999999999E-2</v>
      </c>
      <c r="J50" s="17">
        <v>1.5103999999999999E-2</v>
      </c>
      <c r="K50" s="17">
        <v>39.523848999999998</v>
      </c>
      <c r="L50" s="107">
        <v>2.1819999999999999E-3</v>
      </c>
      <c r="M50" s="17">
        <v>2.2017899999999999</v>
      </c>
      <c r="N50" s="17">
        <f t="shared" si="1"/>
        <v>95.562483966629586</v>
      </c>
    </row>
    <row r="51" spans="1:14">
      <c r="A51" s="15" t="s">
        <v>1781</v>
      </c>
      <c r="B51" s="17">
        <v>0.25450600000000001</v>
      </c>
      <c r="C51" s="17">
        <v>0</v>
      </c>
      <c r="D51" s="17">
        <v>3.8289999999999999E-3</v>
      </c>
      <c r="E51" s="17">
        <v>0.56487096774193546</v>
      </c>
      <c r="F51" s="17">
        <v>6.6000000000000005E-5</v>
      </c>
      <c r="G51" s="17">
        <v>53.677917000000001</v>
      </c>
      <c r="H51" s="17">
        <v>0.13555600000000001</v>
      </c>
      <c r="I51" s="17">
        <v>0</v>
      </c>
      <c r="J51" s="17">
        <v>2.8577999999999999E-2</v>
      </c>
      <c r="K51" s="17">
        <v>39.397571999999997</v>
      </c>
      <c r="L51" s="107">
        <v>9.4009999999999996E-3</v>
      </c>
      <c r="M51" s="17">
        <v>2.1436000000000002</v>
      </c>
      <c r="N51" s="17">
        <f t="shared" si="1"/>
        <v>96.215895967741943</v>
      </c>
    </row>
    <row r="52" spans="1:14">
      <c r="A52" s="15" t="s">
        <v>1781</v>
      </c>
      <c r="B52" s="17">
        <v>4.4852000000000003E-2</v>
      </c>
      <c r="C52" s="17">
        <v>0</v>
      </c>
      <c r="D52" s="17">
        <v>0</v>
      </c>
      <c r="E52" s="17">
        <v>0.54680200222469411</v>
      </c>
      <c r="F52" s="17">
        <v>0</v>
      </c>
      <c r="G52" s="17">
        <v>54.162922000000002</v>
      </c>
      <c r="H52" s="17">
        <v>0.15214900000000001</v>
      </c>
      <c r="I52" s="17">
        <v>1.0541E-2</v>
      </c>
      <c r="J52" s="17">
        <v>1.2640999999999999E-2</v>
      </c>
      <c r="K52" s="17">
        <v>40.687781999999999</v>
      </c>
      <c r="L52" s="107">
        <v>1.6677000000000001E-2</v>
      </c>
      <c r="M52" s="17">
        <v>1.5975999999999999</v>
      </c>
      <c r="N52" s="17">
        <f t="shared" si="1"/>
        <v>97.231966002224695</v>
      </c>
    </row>
    <row r="53" spans="1:14">
      <c r="A53" s="15" t="s">
        <v>1781</v>
      </c>
      <c r="B53" s="17">
        <v>3.3432999999999997E-2</v>
      </c>
      <c r="C53" s="17">
        <v>2.1699999999999999E-4</v>
      </c>
      <c r="D53" s="17">
        <v>0</v>
      </c>
      <c r="E53" s="17">
        <v>0.55429477196885424</v>
      </c>
      <c r="F53" s="17">
        <v>7.293E-3</v>
      </c>
      <c r="G53" s="17">
        <v>53.808846000000003</v>
      </c>
      <c r="H53" s="17">
        <v>0.190301</v>
      </c>
      <c r="I53" s="17">
        <v>5.2350000000000001E-3</v>
      </c>
      <c r="J53" s="17">
        <v>4.1263000000000001E-2</v>
      </c>
      <c r="K53" s="17">
        <v>39.859589</v>
      </c>
      <c r="L53" s="107">
        <v>1.8173999999999999E-2</v>
      </c>
      <c r="M53" s="17">
        <v>2.1073400000000002</v>
      </c>
      <c r="N53" s="17">
        <f t="shared" si="1"/>
        <v>96.625985771968843</v>
      </c>
    </row>
    <row r="54" spans="1:14">
      <c r="A54" s="15" t="s">
        <v>1781</v>
      </c>
      <c r="B54" s="17">
        <v>5.0034000000000002E-2</v>
      </c>
      <c r="C54" s="17">
        <v>9.6399999999999993E-3</v>
      </c>
      <c r="D54" s="17">
        <v>0</v>
      </c>
      <c r="E54" s="17">
        <v>0.6311134593993325</v>
      </c>
      <c r="F54" s="17">
        <v>1.4326E-2</v>
      </c>
      <c r="G54" s="17">
        <v>53.231605999999999</v>
      </c>
      <c r="H54" s="17">
        <v>0.15831500000000001</v>
      </c>
      <c r="I54" s="17">
        <v>2.0448000000000001E-2</v>
      </c>
      <c r="J54" s="17">
        <v>1.4409E-2</v>
      </c>
      <c r="K54" s="17">
        <v>39.141449000000001</v>
      </c>
      <c r="L54" s="107">
        <v>1.7055000000000001E-2</v>
      </c>
      <c r="M54" s="17">
        <v>2.0464799999999999</v>
      </c>
      <c r="N54" s="17">
        <f t="shared" si="1"/>
        <v>95.334875459399342</v>
      </c>
    </row>
    <row r="55" spans="1:14">
      <c r="A55" s="15" t="s">
        <v>1781</v>
      </c>
      <c r="B55" s="17">
        <v>0.63217199999999996</v>
      </c>
      <c r="C55" s="17">
        <v>1.3752E-2</v>
      </c>
      <c r="D55" s="17">
        <v>0.123298</v>
      </c>
      <c r="E55" s="17">
        <v>1.4348476084538375</v>
      </c>
      <c r="F55" s="17">
        <v>7.3309999999999998E-3</v>
      </c>
      <c r="G55" s="17">
        <v>53.373367000000002</v>
      </c>
      <c r="H55" s="17">
        <v>8.0771999999999997E-2</v>
      </c>
      <c r="I55" s="17">
        <v>1.7753999999999999E-2</v>
      </c>
      <c r="J55" s="17">
        <v>9.8410000000000008E-3</v>
      </c>
      <c r="K55" s="17">
        <v>39.692726</v>
      </c>
      <c r="L55" s="107">
        <v>1.3110999999999999E-2</v>
      </c>
      <c r="M55" s="17">
        <v>1.47827</v>
      </c>
      <c r="N55" s="17">
        <f t="shared" si="1"/>
        <v>96.877241608453829</v>
      </c>
    </row>
    <row r="56" spans="1:14">
      <c r="A56" s="15" t="s">
        <v>1781</v>
      </c>
      <c r="B56" s="17">
        <v>0.54225800000000002</v>
      </c>
      <c r="C56" s="17">
        <v>0</v>
      </c>
      <c r="D56" s="17">
        <v>0</v>
      </c>
      <c r="E56" s="17">
        <v>0.71055839822024469</v>
      </c>
      <c r="F56" s="17">
        <v>0</v>
      </c>
      <c r="G56" s="17">
        <v>54.367984999999997</v>
      </c>
      <c r="H56" s="17">
        <v>5.0428000000000001E-2</v>
      </c>
      <c r="I56" s="17">
        <v>4.2795E-2</v>
      </c>
      <c r="J56" s="17">
        <v>0</v>
      </c>
      <c r="K56" s="17">
        <v>39.275578000000003</v>
      </c>
      <c r="L56" s="107">
        <v>1.5911999999999999E-2</v>
      </c>
      <c r="M56" s="17">
        <v>1.5815399999999999</v>
      </c>
      <c r="N56" s="17">
        <f t="shared" si="1"/>
        <v>96.587054398220246</v>
      </c>
    </row>
    <row r="57" spans="1:14">
      <c r="A57" s="15" t="s">
        <v>1781</v>
      </c>
      <c r="B57" s="17">
        <v>6.9275000000000003E-2</v>
      </c>
      <c r="C57" s="17">
        <v>0</v>
      </c>
      <c r="D57" s="17">
        <v>0</v>
      </c>
      <c r="E57" s="17">
        <v>0.66018687430478307</v>
      </c>
      <c r="F57" s="17">
        <v>5.2700000000000004E-3</v>
      </c>
      <c r="G57" s="17">
        <v>54.609543000000002</v>
      </c>
      <c r="H57" s="17">
        <v>4.0254999999999999E-2</v>
      </c>
      <c r="I57" s="17">
        <v>1.5793999999999999E-2</v>
      </c>
      <c r="J57" s="17">
        <v>3.4880000000000002E-3</v>
      </c>
      <c r="K57" s="17">
        <v>40.679115000000003</v>
      </c>
      <c r="L57" s="107">
        <v>1.5323E-2</v>
      </c>
      <c r="M57" s="17">
        <v>2.1939000000000002</v>
      </c>
      <c r="N57" s="17">
        <f t="shared" si="1"/>
        <v>98.292149874304783</v>
      </c>
    </row>
    <row r="58" spans="1:14">
      <c r="A58" s="15" t="s">
        <v>1737</v>
      </c>
      <c r="B58" s="17">
        <v>3.6810000000000002E-2</v>
      </c>
      <c r="C58" s="17">
        <v>0</v>
      </c>
      <c r="D58" s="17">
        <v>0</v>
      </c>
      <c r="E58" s="17">
        <v>1.1452169076751946</v>
      </c>
      <c r="F58" s="17">
        <v>1.1566999999999999E-2</v>
      </c>
      <c r="G58" s="17">
        <v>54.614742</v>
      </c>
      <c r="H58" s="17">
        <v>0.12524199999999999</v>
      </c>
      <c r="I58" s="17">
        <v>2.0699999999999998E-3</v>
      </c>
      <c r="J58" s="17">
        <v>2.5131000000000001E-2</v>
      </c>
      <c r="K58" s="17">
        <v>41.186892999999998</v>
      </c>
      <c r="L58" s="107">
        <v>9.58E-3</v>
      </c>
      <c r="M58" s="17">
        <v>2.0578400000000001</v>
      </c>
      <c r="N58" s="17">
        <f t="shared" si="1"/>
        <v>99.215091907675202</v>
      </c>
    </row>
    <row r="59" spans="1:14">
      <c r="A59" s="15" t="s">
        <v>1737</v>
      </c>
      <c r="B59" s="17">
        <v>3.2292000000000001E-2</v>
      </c>
      <c r="C59" s="17">
        <v>0</v>
      </c>
      <c r="D59" s="17">
        <v>0</v>
      </c>
      <c r="E59" s="17">
        <v>1.3735350389321468</v>
      </c>
      <c r="F59" s="17">
        <v>5.0000000000000001E-4</v>
      </c>
      <c r="G59" s="17">
        <v>54.596519000000001</v>
      </c>
      <c r="H59" s="17">
        <v>0.200715</v>
      </c>
      <c r="I59" s="17">
        <v>1.2289E-2</v>
      </c>
      <c r="J59" s="17">
        <v>4.0778000000000002E-2</v>
      </c>
      <c r="K59" s="17">
        <v>40.291812999999998</v>
      </c>
      <c r="L59" s="107">
        <v>1.3035E-3</v>
      </c>
      <c r="M59" s="17">
        <v>1.9992000000000001</v>
      </c>
      <c r="N59" s="17">
        <f t="shared" si="1"/>
        <v>98.548944538932162</v>
      </c>
    </row>
    <row r="60" spans="1:14">
      <c r="A60" s="15" t="s">
        <v>1737</v>
      </c>
      <c r="B60" s="17">
        <v>0.10177700000000001</v>
      </c>
      <c r="C60" s="17">
        <v>0</v>
      </c>
      <c r="D60" s="17">
        <v>0</v>
      </c>
      <c r="E60" s="17">
        <v>1.2501857619577308</v>
      </c>
      <c r="F60" s="17">
        <v>1.0825E-2</v>
      </c>
      <c r="G60" s="17">
        <v>54.362225000000002</v>
      </c>
      <c r="H60" s="17">
        <v>0.100967</v>
      </c>
      <c r="I60" s="17">
        <v>0</v>
      </c>
      <c r="J60" s="17">
        <v>2.7029000000000001E-2</v>
      </c>
      <c r="K60" s="17">
        <v>40.007511000000001</v>
      </c>
      <c r="L60" s="107">
        <v>4.653E-3</v>
      </c>
      <c r="M60" s="17">
        <v>1.81141</v>
      </c>
      <c r="N60" s="17">
        <f t="shared" si="1"/>
        <v>97.676582761957732</v>
      </c>
    </row>
    <row r="61" spans="1:14">
      <c r="A61" s="15" t="s">
        <v>1737</v>
      </c>
      <c r="B61" s="17">
        <v>5.5072999999999997E-2</v>
      </c>
      <c r="C61" s="17">
        <v>1.7486000000000002E-2</v>
      </c>
      <c r="D61" s="17">
        <v>0</v>
      </c>
      <c r="E61" s="17">
        <v>1.5670789766407118</v>
      </c>
      <c r="F61" s="17">
        <v>4.7780000000000001E-3</v>
      </c>
      <c r="G61" s="17">
        <v>54.908996999999999</v>
      </c>
      <c r="H61" s="17">
        <v>6.6391000000000006E-2</v>
      </c>
      <c r="I61" s="17">
        <v>5.4530000000000004E-3</v>
      </c>
      <c r="J61" s="17">
        <v>2.1124E-2</v>
      </c>
      <c r="K61" s="17">
        <v>39.516289</v>
      </c>
      <c r="L61" s="107">
        <v>1.5459000000000001E-2</v>
      </c>
      <c r="M61" s="17">
        <v>1.3507</v>
      </c>
      <c r="N61" s="17">
        <f t="shared" si="1"/>
        <v>97.528828976640739</v>
      </c>
    </row>
    <row r="62" spans="1:14">
      <c r="A62" s="15" t="s">
        <v>1737</v>
      </c>
      <c r="B62" s="17">
        <v>0.61373100000000003</v>
      </c>
      <c r="C62" s="17">
        <v>2.7850000000000001E-3</v>
      </c>
      <c r="D62" s="17">
        <v>0.328179</v>
      </c>
      <c r="E62" s="17">
        <v>1.8071902113459399</v>
      </c>
      <c r="F62" s="17">
        <v>0.38126300000000002</v>
      </c>
      <c r="G62" s="17">
        <v>53.462012999999999</v>
      </c>
      <c r="H62" s="17">
        <v>5.2449999999999997E-2</v>
      </c>
      <c r="I62" s="17">
        <v>2.3180000000000002E-3</v>
      </c>
      <c r="J62" s="17">
        <v>2.4464E-2</v>
      </c>
      <c r="K62" s="17">
        <v>39.281986000000003</v>
      </c>
      <c r="L62" s="107">
        <v>1.5296000000000001E-2</v>
      </c>
      <c r="M62" s="17">
        <v>1.9023399999999999</v>
      </c>
      <c r="N62" s="17">
        <f t="shared" si="1"/>
        <v>97.874015211345949</v>
      </c>
    </row>
    <row r="63" spans="1:14">
      <c r="A63" s="15" t="s">
        <v>1737</v>
      </c>
      <c r="B63" s="17">
        <v>8.4835999999999995E-2</v>
      </c>
      <c r="C63" s="17">
        <v>0</v>
      </c>
      <c r="D63" s="17">
        <v>0</v>
      </c>
      <c r="E63" s="17">
        <v>1.3480189098998889</v>
      </c>
      <c r="F63" s="17">
        <v>1.6236E-2</v>
      </c>
      <c r="G63" s="17">
        <v>54.152656999999998</v>
      </c>
      <c r="H63" s="17">
        <v>5.3883E-2</v>
      </c>
      <c r="I63" s="17">
        <v>4.8479999999999999E-3</v>
      </c>
      <c r="J63" s="17">
        <v>2.4285000000000001E-2</v>
      </c>
      <c r="K63" s="17">
        <v>39.776665000000001</v>
      </c>
      <c r="L63" s="107">
        <v>1.9729999999999999E-3</v>
      </c>
      <c r="M63" s="17">
        <v>2.0217900000000002</v>
      </c>
      <c r="N63" s="17">
        <f t="shared" si="1"/>
        <v>97.485191909899896</v>
      </c>
    </row>
    <row r="64" spans="1:14">
      <c r="A64" s="15" t="s">
        <v>1737</v>
      </c>
      <c r="B64" s="17">
        <v>0.18243200000000001</v>
      </c>
      <c r="C64" s="17">
        <v>3.6110000000000003E-2</v>
      </c>
      <c r="D64" s="17">
        <v>3.4409000000000002E-2</v>
      </c>
      <c r="E64" s="17">
        <v>1.5614938820912123</v>
      </c>
      <c r="F64" s="17">
        <v>4.0108999999999999E-2</v>
      </c>
      <c r="G64" s="17">
        <v>54.253749999999997</v>
      </c>
      <c r="H64" s="17">
        <v>0.241122</v>
      </c>
      <c r="I64" s="17">
        <v>2.6653E-2</v>
      </c>
      <c r="J64" s="17">
        <v>2.5047E-2</v>
      </c>
      <c r="K64" s="17">
        <v>39.840392999999999</v>
      </c>
      <c r="L64" s="107">
        <v>1.4475E-2</v>
      </c>
      <c r="M64" s="17">
        <v>1.8667800000000001</v>
      </c>
      <c r="N64" s="17">
        <f t="shared" si="1"/>
        <v>98.122773882091224</v>
      </c>
    </row>
    <row r="65" spans="1:14">
      <c r="A65" s="15" t="s">
        <v>1737</v>
      </c>
      <c r="B65" s="17">
        <v>8.3567000000000002E-2</v>
      </c>
      <c r="C65" s="17">
        <v>1.7172E-2</v>
      </c>
      <c r="D65" s="17">
        <v>0</v>
      </c>
      <c r="E65" s="17">
        <v>1.9578242491657396</v>
      </c>
      <c r="F65" s="17">
        <v>2.8622000000000002E-2</v>
      </c>
      <c r="G65" s="17">
        <v>53.796185000000001</v>
      </c>
      <c r="H65" s="17">
        <v>0.17745</v>
      </c>
      <c r="I65" s="17">
        <v>8.9820000000000004E-3</v>
      </c>
      <c r="J65" s="17">
        <v>3.9300000000000001E-4</v>
      </c>
      <c r="K65" s="17">
        <v>39.633353999999997</v>
      </c>
      <c r="L65" s="107">
        <v>1.5834999999999998E-2</v>
      </c>
      <c r="M65" s="17">
        <v>1.5291999999999999</v>
      </c>
      <c r="N65" s="17">
        <f t="shared" si="1"/>
        <v>97.248584249165745</v>
      </c>
    </row>
    <row r="66" spans="1:14">
      <c r="A66" s="15" t="s">
        <v>1737</v>
      </c>
      <c r="B66" s="17">
        <v>2.4686400000000002</v>
      </c>
      <c r="C66" s="17">
        <v>1.9999999999999999E-6</v>
      </c>
      <c r="D66" s="17">
        <v>0</v>
      </c>
      <c r="E66" s="17">
        <v>1.8691846496106783</v>
      </c>
      <c r="F66" s="17">
        <v>4.9569999999999996E-3</v>
      </c>
      <c r="G66" s="17">
        <v>53.330399</v>
      </c>
      <c r="H66" s="17">
        <v>2.4587999999999999E-2</v>
      </c>
      <c r="I66" s="17">
        <v>2.6359E-2</v>
      </c>
      <c r="J66" s="17">
        <v>2.9359E-2</v>
      </c>
      <c r="K66" s="17">
        <v>39.582614999999997</v>
      </c>
      <c r="L66" s="107">
        <v>1.4461E-2</v>
      </c>
      <c r="M66" s="17">
        <v>1.4125000000000001</v>
      </c>
      <c r="N66" s="17">
        <f t="shared" si="1"/>
        <v>98.763064649610669</v>
      </c>
    </row>
    <row r="67" spans="1:14">
      <c r="A67" s="15" t="s">
        <v>1737</v>
      </c>
      <c r="B67" s="17">
        <v>8.2848000000000005E-2</v>
      </c>
      <c r="C67" s="17">
        <v>2.0740999999999999E-2</v>
      </c>
      <c r="D67" s="17">
        <v>0</v>
      </c>
      <c r="E67" s="17">
        <v>1.9551868743047831</v>
      </c>
      <c r="F67" s="17">
        <v>2.1624999999999998E-2</v>
      </c>
      <c r="G67" s="17">
        <v>54.470790999999998</v>
      </c>
      <c r="H67" s="17">
        <v>0.23691100000000001</v>
      </c>
      <c r="I67" s="17">
        <v>1.057E-3</v>
      </c>
      <c r="J67" s="17">
        <v>2.1420999999999999E-2</v>
      </c>
      <c r="K67" s="17">
        <v>40.417706000000003</v>
      </c>
      <c r="L67" s="107">
        <v>1.5446571770024901E-2</v>
      </c>
      <c r="M67" s="17">
        <v>1.70346</v>
      </c>
      <c r="N67" s="17">
        <f t="shared" si="1"/>
        <v>98.94719344607482</v>
      </c>
    </row>
    <row r="68" spans="1:14">
      <c r="A68" s="15" t="s">
        <v>1737</v>
      </c>
      <c r="B68" s="17">
        <v>8.9111999999999997E-2</v>
      </c>
      <c r="C68" s="17">
        <v>0</v>
      </c>
      <c r="D68" s="17">
        <v>0</v>
      </c>
      <c r="E68" s="17">
        <v>2.0272758620689655</v>
      </c>
      <c r="F68" s="17">
        <v>4.0679999999999996E-3</v>
      </c>
      <c r="G68" s="17">
        <v>54.119751000000001</v>
      </c>
      <c r="H68" s="17">
        <v>8.1267000000000006E-2</v>
      </c>
      <c r="I68" s="17">
        <v>0</v>
      </c>
      <c r="J68" s="17">
        <v>1.0702E-2</v>
      </c>
      <c r="K68" s="17">
        <v>39.857677000000002</v>
      </c>
      <c r="L68" s="107">
        <v>1.3236E-2</v>
      </c>
      <c r="M68" s="17">
        <v>1.3452</v>
      </c>
      <c r="N68" s="17">
        <f t="shared" si="1"/>
        <v>97.548288862068972</v>
      </c>
    </row>
    <row r="69" spans="1:14">
      <c r="A69" s="15" t="s">
        <v>1719</v>
      </c>
      <c r="B69" s="17">
        <v>0.10054299999999999</v>
      </c>
      <c r="C69" s="17">
        <v>0</v>
      </c>
      <c r="D69" s="17">
        <v>0</v>
      </c>
      <c r="E69" s="17">
        <v>1.6244371523915462</v>
      </c>
      <c r="F69" s="17">
        <v>2.1729999999999999E-2</v>
      </c>
      <c r="G69" s="17">
        <v>54.235458000000001</v>
      </c>
      <c r="H69" s="17">
        <v>8.3738999999999994E-2</v>
      </c>
      <c r="I69" s="17">
        <v>1.2819000000000001E-2</v>
      </c>
      <c r="J69" s="17">
        <v>3.5110000000000002E-2</v>
      </c>
      <c r="K69" s="17">
        <v>39.717360999999997</v>
      </c>
      <c r="L69" s="107">
        <v>1.7363E-2</v>
      </c>
      <c r="M69" s="17">
        <v>1.5615399999999999</v>
      </c>
      <c r="N69" s="17">
        <f t="shared" si="1"/>
        <v>97.41010015239155</v>
      </c>
    </row>
    <row r="70" spans="1:14">
      <c r="A70" s="15" t="s">
        <v>1719</v>
      </c>
      <c r="B70" s="17">
        <v>0.49106100000000003</v>
      </c>
      <c r="C70" s="17">
        <v>0</v>
      </c>
      <c r="D70" s="17">
        <v>0</v>
      </c>
      <c r="E70" s="17">
        <v>1.5105417130144605</v>
      </c>
      <c r="F70" s="17">
        <v>1.6049999999999998E-2</v>
      </c>
      <c r="G70" s="17">
        <v>54.337090000000003</v>
      </c>
      <c r="H70" s="17">
        <v>0.155024</v>
      </c>
      <c r="I70" s="17">
        <v>2.9141E-2</v>
      </c>
      <c r="J70" s="17">
        <v>4.8401E-2</v>
      </c>
      <c r="K70" s="17">
        <v>40.535774000000004</v>
      </c>
      <c r="L70" s="107">
        <v>1.4017E-2</v>
      </c>
      <c r="M70" s="17">
        <v>1.9153500000000001</v>
      </c>
      <c r="N70" s="17">
        <f t="shared" si="1"/>
        <v>99.052449713014468</v>
      </c>
    </row>
    <row r="71" spans="1:14">
      <c r="A71" s="15" t="s">
        <v>1719</v>
      </c>
      <c r="B71" s="17">
        <v>0.66613800000000001</v>
      </c>
      <c r="C71" s="17">
        <v>2.4046000000000001E-2</v>
      </c>
      <c r="D71" s="17">
        <v>0.125332</v>
      </c>
      <c r="E71" s="17">
        <v>1.9926562847608453</v>
      </c>
      <c r="F71" s="17">
        <v>8.4222000000000005E-2</v>
      </c>
      <c r="G71" s="17">
        <v>53.415042999999997</v>
      </c>
      <c r="H71" s="17">
        <v>6.7863999999999994E-2</v>
      </c>
      <c r="I71" s="17">
        <v>2.8542999999999999E-2</v>
      </c>
      <c r="J71" s="17">
        <v>2.385E-2</v>
      </c>
      <c r="K71" s="17">
        <v>39.665230000000001</v>
      </c>
      <c r="L71" s="107">
        <v>1.464E-2</v>
      </c>
      <c r="M71" s="17">
        <v>2.2015799999999999</v>
      </c>
      <c r="N71" s="17">
        <f t="shared" si="1"/>
        <v>98.309144284760833</v>
      </c>
    </row>
    <row r="72" spans="1:14">
      <c r="A72" s="15" t="s">
        <v>1719</v>
      </c>
      <c r="B72" s="17">
        <v>0.476553</v>
      </c>
      <c r="C72" s="17">
        <v>1.1303000000000001E-2</v>
      </c>
      <c r="D72" s="17">
        <v>0</v>
      </c>
      <c r="E72" s="17">
        <v>1.5818743047830923</v>
      </c>
      <c r="F72" s="17">
        <v>1.5440000000000001E-2</v>
      </c>
      <c r="G72" s="17">
        <v>51.684241999999998</v>
      </c>
      <c r="H72" s="17">
        <v>8.3155000000000007E-2</v>
      </c>
      <c r="I72" s="17">
        <v>0</v>
      </c>
      <c r="J72" s="17">
        <v>4.4589999999999998E-2</v>
      </c>
      <c r="K72" s="17">
        <v>37.808501999999997</v>
      </c>
      <c r="L72" s="107">
        <v>1.4255E-2</v>
      </c>
      <c r="M72" s="17">
        <v>1.6840599999999999</v>
      </c>
      <c r="N72" s="17">
        <f t="shared" si="1"/>
        <v>93.403974304783091</v>
      </c>
    </row>
    <row r="73" spans="1:14">
      <c r="A73" s="15" t="s">
        <v>1719</v>
      </c>
      <c r="B73" s="17">
        <v>2.6046749999999999</v>
      </c>
      <c r="C73" s="17">
        <v>0</v>
      </c>
      <c r="D73" s="17">
        <v>0.60900399999999999</v>
      </c>
      <c r="E73" s="17">
        <v>3.3881890989988874</v>
      </c>
      <c r="F73" s="17">
        <v>0.36764799999999997</v>
      </c>
      <c r="G73" s="17">
        <v>49.221226000000001</v>
      </c>
      <c r="H73" s="17">
        <v>4.1224999999999998E-2</v>
      </c>
      <c r="I73" s="17">
        <v>0</v>
      </c>
      <c r="J73" s="17">
        <v>5.1427E-2</v>
      </c>
      <c r="K73" s="17">
        <v>37.619667</v>
      </c>
      <c r="L73" s="107">
        <v>1.3780000000000001E-2</v>
      </c>
      <c r="M73" s="17">
        <v>1.67845</v>
      </c>
      <c r="N73" s="17">
        <f t="shared" si="1"/>
        <v>95.595291098998871</v>
      </c>
    </row>
    <row r="74" spans="1:14">
      <c r="A74" s="15" t="s">
        <v>1719</v>
      </c>
      <c r="B74" s="17">
        <v>0.13463</v>
      </c>
      <c r="C74" s="17">
        <v>3.8779999999999999E-3</v>
      </c>
      <c r="D74" s="17">
        <v>0</v>
      </c>
      <c r="E74" s="17">
        <v>2.1185995550611789</v>
      </c>
      <c r="F74" s="17">
        <v>1.7614999999999999E-2</v>
      </c>
      <c r="G74" s="17">
        <v>54.166697999999997</v>
      </c>
      <c r="H74" s="17">
        <v>7.7687000000000006E-2</v>
      </c>
      <c r="I74" s="17">
        <v>7.1419999999999999E-3</v>
      </c>
      <c r="J74" s="17">
        <v>4.8029000000000002E-2</v>
      </c>
      <c r="K74" s="17">
        <v>40.397530000000003</v>
      </c>
      <c r="L74" s="107">
        <v>1.7018999999999999E-2</v>
      </c>
      <c r="M74" s="17">
        <v>2.1511</v>
      </c>
      <c r="N74" s="17">
        <f t="shared" si="1"/>
        <v>99.139927555061192</v>
      </c>
    </row>
    <row r="75" spans="1:14">
      <c r="A75" s="15" t="s">
        <v>1719</v>
      </c>
      <c r="B75" s="106">
        <v>4.33</v>
      </c>
      <c r="C75" s="106">
        <v>0</v>
      </c>
      <c r="D75" s="106">
        <v>0</v>
      </c>
      <c r="E75" s="106">
        <v>1.18</v>
      </c>
      <c r="F75" s="106">
        <v>0.01</v>
      </c>
      <c r="G75" s="106">
        <v>54.24</v>
      </c>
      <c r="H75" s="106">
        <v>0.08</v>
      </c>
      <c r="I75" s="106">
        <v>0.01</v>
      </c>
      <c r="J75" s="106">
        <v>0.02</v>
      </c>
      <c r="K75" s="106">
        <v>39.82</v>
      </c>
      <c r="L75" s="273">
        <v>0</v>
      </c>
      <c r="M75" s="106">
        <v>1.89</v>
      </c>
      <c r="N75" s="106">
        <v>101.58</v>
      </c>
    </row>
    <row r="76" spans="1:14">
      <c r="A76" s="15" t="s">
        <v>1719</v>
      </c>
      <c r="B76" s="106">
        <v>0.09</v>
      </c>
      <c r="C76" s="106">
        <v>0</v>
      </c>
      <c r="D76" s="106">
        <v>0</v>
      </c>
      <c r="E76" s="106">
        <v>1.3</v>
      </c>
      <c r="F76" s="106">
        <v>0.03</v>
      </c>
      <c r="G76" s="106">
        <v>55.82</v>
      </c>
      <c r="H76" s="106">
        <v>0.08</v>
      </c>
      <c r="I76" s="106">
        <v>0.02</v>
      </c>
      <c r="J76" s="106">
        <v>0.02</v>
      </c>
      <c r="K76" s="106">
        <v>40.65</v>
      </c>
      <c r="L76" s="273">
        <v>0</v>
      </c>
      <c r="M76" s="106">
        <v>2.21</v>
      </c>
      <c r="N76" s="106">
        <v>100.21</v>
      </c>
    </row>
    <row r="77" spans="1:14">
      <c r="A77" s="15" t="s">
        <v>1719</v>
      </c>
      <c r="B77" s="17">
        <v>0.16741600000000001</v>
      </c>
      <c r="C77" s="17">
        <v>1.5900000000000001E-2</v>
      </c>
      <c r="D77" s="17">
        <v>0</v>
      </c>
      <c r="E77" s="17">
        <v>5.1000767519466077</v>
      </c>
      <c r="F77" s="17">
        <v>1.7486999999999999E-2</v>
      </c>
      <c r="G77" s="17">
        <v>52.876643999999999</v>
      </c>
      <c r="H77" s="17">
        <v>9.7420000000000007E-2</v>
      </c>
      <c r="I77" s="17">
        <v>4.6129999999999999E-3</v>
      </c>
      <c r="J77" s="17">
        <v>2.9780999999999998E-2</v>
      </c>
      <c r="K77" s="17">
        <v>39.338073999999999</v>
      </c>
      <c r="L77" s="107">
        <v>1.9650000000000002E-3</v>
      </c>
      <c r="M77" s="17">
        <v>2.0152079999999999</v>
      </c>
      <c r="N77" s="17">
        <f>SUM(B77:M77)</f>
        <v>99.664584751946606</v>
      </c>
    </row>
    <row r="78" spans="1:14">
      <c r="A78" s="15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07"/>
      <c r="M78" s="17"/>
      <c r="N78" s="17"/>
    </row>
    <row r="79" spans="1:14">
      <c r="A79" s="15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07"/>
      <c r="M79" s="17"/>
      <c r="N79" s="17"/>
    </row>
    <row r="80" spans="1:14">
      <c r="A80" s="8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7"/>
      <c r="M80" s="105"/>
      <c r="N80" s="17"/>
    </row>
    <row r="81" spans="1:14">
      <c r="A81" s="295" t="s">
        <v>1858</v>
      </c>
      <c r="B81" s="295"/>
      <c r="C81" s="295"/>
      <c r="D81" s="295"/>
      <c r="E81" s="274"/>
      <c r="F81" s="274"/>
      <c r="G81" s="270"/>
      <c r="H81" s="270"/>
      <c r="I81" s="270"/>
      <c r="J81" s="270"/>
      <c r="K81" s="270"/>
      <c r="L81" s="272"/>
      <c r="M81" s="105"/>
      <c r="N81" s="17"/>
    </row>
    <row r="82" spans="1:14">
      <c r="A82" s="27" t="s">
        <v>930</v>
      </c>
      <c r="B82" s="270" t="s">
        <v>903</v>
      </c>
      <c r="C82" s="270" t="s">
        <v>904</v>
      </c>
      <c r="D82" s="270" t="s">
        <v>905</v>
      </c>
      <c r="E82" s="271" t="s">
        <v>1804</v>
      </c>
      <c r="F82" s="270" t="s">
        <v>909</v>
      </c>
      <c r="G82" s="270" t="s">
        <v>910</v>
      </c>
      <c r="H82" s="270" t="s">
        <v>911</v>
      </c>
      <c r="I82" s="270" t="s">
        <v>906</v>
      </c>
      <c r="J82" s="270" t="s">
        <v>908</v>
      </c>
      <c r="K82" s="270" t="s">
        <v>1386</v>
      </c>
      <c r="L82" s="270" t="s">
        <v>1805</v>
      </c>
    </row>
    <row r="83" spans="1:14">
      <c r="A83" s="15" t="s">
        <v>1766</v>
      </c>
      <c r="B83" s="106">
        <v>0.61831100000000006</v>
      </c>
      <c r="C83" s="106">
        <v>1.0911000000000001E-2</v>
      </c>
      <c r="D83" s="106">
        <v>3.0917E-2</v>
      </c>
      <c r="E83" s="106">
        <v>93.818715239154614</v>
      </c>
      <c r="F83" s="106">
        <v>8.8120000000000004E-3</v>
      </c>
      <c r="G83" s="106">
        <v>0.282055</v>
      </c>
      <c r="H83" s="106">
        <v>2.8583000000000001E-2</v>
      </c>
      <c r="I83" s="106">
        <v>0</v>
      </c>
      <c r="J83" s="106">
        <v>7.6579999999999999E-3</v>
      </c>
      <c r="K83" s="106">
        <v>6.1810999999999998E-2</v>
      </c>
      <c r="L83" s="17">
        <f t="shared" ref="L83:L114" si="2">SUM(B83:K83)</f>
        <v>94.86777323915463</v>
      </c>
    </row>
    <row r="84" spans="1:14">
      <c r="A84" s="15" t="s">
        <v>1766</v>
      </c>
      <c r="B84" s="106">
        <v>0.61894499999999997</v>
      </c>
      <c r="C84" s="106">
        <v>0</v>
      </c>
      <c r="D84" s="106">
        <v>5.2290000000000001E-3</v>
      </c>
      <c r="E84" s="106">
        <v>92.479760845383751</v>
      </c>
      <c r="F84" s="106">
        <v>0</v>
      </c>
      <c r="G84" s="106">
        <v>0.18404200000000001</v>
      </c>
      <c r="H84" s="106">
        <v>9.1470000000000006E-3</v>
      </c>
      <c r="I84" s="106">
        <v>0</v>
      </c>
      <c r="J84" s="106">
        <v>0</v>
      </c>
      <c r="K84" s="106">
        <v>8.8690000000000001E-3</v>
      </c>
      <c r="L84" s="17">
        <f t="shared" si="2"/>
        <v>93.305992845383756</v>
      </c>
    </row>
    <row r="85" spans="1:14">
      <c r="A85" s="15" t="s">
        <v>1766</v>
      </c>
      <c r="B85" s="106">
        <v>0.19120699999999999</v>
      </c>
      <c r="C85" s="106">
        <v>0</v>
      </c>
      <c r="D85" s="106">
        <v>0</v>
      </c>
      <c r="E85" s="106">
        <v>96.658259176863183</v>
      </c>
      <c r="F85" s="106">
        <v>6.4850000000000003E-3</v>
      </c>
      <c r="G85" s="106">
        <v>2.6380000000000001E-2</v>
      </c>
      <c r="H85" s="106">
        <v>2.849E-3</v>
      </c>
      <c r="I85" s="106">
        <v>0</v>
      </c>
      <c r="J85" s="106">
        <v>0</v>
      </c>
      <c r="K85" s="106">
        <v>0</v>
      </c>
      <c r="L85" s="17">
        <f t="shared" si="2"/>
        <v>96.885180176863187</v>
      </c>
    </row>
    <row r="86" spans="1:14">
      <c r="A86" s="15" t="s">
        <v>1766</v>
      </c>
      <c r="B86" s="106">
        <v>0.65834300000000001</v>
      </c>
      <c r="C86" s="106">
        <v>0</v>
      </c>
      <c r="D86" s="106">
        <v>1.9054000000000001E-2</v>
      </c>
      <c r="E86" s="106">
        <v>94.107716351501665</v>
      </c>
      <c r="F86" s="106">
        <v>2.5507999999999999E-2</v>
      </c>
      <c r="G86" s="106">
        <v>0.164128</v>
      </c>
      <c r="H86" s="106">
        <v>6.2325999999999999E-2</v>
      </c>
      <c r="I86" s="106">
        <v>0</v>
      </c>
      <c r="J86" s="106">
        <v>3.8248999999999998E-2</v>
      </c>
      <c r="K86" s="106">
        <v>0</v>
      </c>
      <c r="L86" s="17">
        <f t="shared" si="2"/>
        <v>95.075324351501664</v>
      </c>
    </row>
    <row r="87" spans="1:14">
      <c r="A87" s="15" t="s">
        <v>1766</v>
      </c>
      <c r="B87" s="106">
        <v>0.539825</v>
      </c>
      <c r="C87" s="106">
        <v>0</v>
      </c>
      <c r="D87" s="106">
        <v>2.2634000000000001E-2</v>
      </c>
      <c r="E87" s="106">
        <v>94.449765294771964</v>
      </c>
      <c r="F87" s="106">
        <v>2.6794999999999999E-2</v>
      </c>
      <c r="G87" s="106">
        <v>7.2526999999999994E-2</v>
      </c>
      <c r="H87" s="106">
        <v>3.7835000000000001E-2</v>
      </c>
      <c r="I87" s="106">
        <v>0</v>
      </c>
      <c r="J87" s="106">
        <v>3.581E-3</v>
      </c>
      <c r="K87" s="106">
        <v>0</v>
      </c>
      <c r="L87" s="17">
        <f t="shared" si="2"/>
        <v>95.152962294771967</v>
      </c>
    </row>
    <row r="88" spans="1:14">
      <c r="A88" s="15" t="s">
        <v>1766</v>
      </c>
      <c r="B88" s="106">
        <v>0.26127600000000001</v>
      </c>
      <c r="C88" s="106">
        <v>0</v>
      </c>
      <c r="D88" s="106">
        <v>0</v>
      </c>
      <c r="E88" s="106">
        <v>95.879645161290327</v>
      </c>
      <c r="F88" s="106">
        <v>0</v>
      </c>
      <c r="G88" s="106">
        <v>4.4768000000000002E-2</v>
      </c>
      <c r="H88" s="106">
        <v>1.6468E-2</v>
      </c>
      <c r="I88" s="106">
        <v>0</v>
      </c>
      <c r="J88" s="106">
        <v>0</v>
      </c>
      <c r="K88" s="106">
        <v>0</v>
      </c>
      <c r="L88" s="17">
        <f t="shared" si="2"/>
        <v>96.20215716129033</v>
      </c>
    </row>
    <row r="89" spans="1:14">
      <c r="A89" s="15" t="s">
        <v>1766</v>
      </c>
      <c r="B89" s="17">
        <v>0.45148199999999999</v>
      </c>
      <c r="C89" s="17">
        <v>2.3410000000000002E-3</v>
      </c>
      <c r="D89" s="17">
        <v>1.6681999999999999E-2</v>
      </c>
      <c r="E89" s="106">
        <v>97.103836484983319</v>
      </c>
      <c r="F89" s="17">
        <v>0</v>
      </c>
      <c r="G89" s="17">
        <v>5.8918999999999999E-2</v>
      </c>
      <c r="H89" s="17">
        <v>0</v>
      </c>
      <c r="I89" s="17">
        <v>0</v>
      </c>
      <c r="J89" s="17">
        <v>0</v>
      </c>
      <c r="K89" s="17">
        <v>1.6639000000000001E-2</v>
      </c>
      <c r="L89" s="17">
        <f t="shared" si="2"/>
        <v>97.649899484983322</v>
      </c>
    </row>
    <row r="90" spans="1:14">
      <c r="A90" s="15" t="s">
        <v>1766</v>
      </c>
      <c r="B90" s="17">
        <v>0.80812600000000001</v>
      </c>
      <c r="C90" s="17">
        <v>4.5739999999999999E-3</v>
      </c>
      <c r="D90" s="17">
        <v>4.9459999999999999E-3</v>
      </c>
      <c r="E90" s="106">
        <v>97.701661846496108</v>
      </c>
      <c r="F90" s="17">
        <v>0</v>
      </c>
      <c r="G90" s="17">
        <v>0.156554</v>
      </c>
      <c r="H90" s="17">
        <v>2.0320999999999999E-2</v>
      </c>
      <c r="I90" s="17">
        <v>0</v>
      </c>
      <c r="J90" s="17">
        <v>0</v>
      </c>
      <c r="K90" s="17">
        <v>1.8012E-2</v>
      </c>
      <c r="L90" s="17">
        <f t="shared" si="2"/>
        <v>98.714194846496099</v>
      </c>
    </row>
    <row r="91" spans="1:14">
      <c r="A91" s="15" t="s">
        <v>1766</v>
      </c>
      <c r="B91" s="17">
        <v>0.46101700000000001</v>
      </c>
      <c r="C91" s="17">
        <v>0</v>
      </c>
      <c r="D91" s="17">
        <v>1.4399E-2</v>
      </c>
      <c r="E91" s="106">
        <v>97.086362625139046</v>
      </c>
      <c r="F91" s="17">
        <v>0</v>
      </c>
      <c r="G91" s="17">
        <v>8.2057000000000005E-2</v>
      </c>
      <c r="H91" s="17">
        <v>1.0167000000000001E-2</v>
      </c>
      <c r="I91" s="17">
        <v>0</v>
      </c>
      <c r="J91" s="17">
        <v>0</v>
      </c>
      <c r="K91" s="17">
        <v>8.0510000000000009E-3</v>
      </c>
      <c r="L91" s="17">
        <f t="shared" si="2"/>
        <v>97.662053625139038</v>
      </c>
    </row>
    <row r="92" spans="1:14">
      <c r="A92" s="15" t="s">
        <v>1766</v>
      </c>
      <c r="B92" s="17">
        <v>0.28390199999999999</v>
      </c>
      <c r="C92" s="17">
        <v>4.0285000000000001E-2</v>
      </c>
      <c r="D92" s="17">
        <v>9.8720000000000006E-3</v>
      </c>
      <c r="E92" s="106">
        <v>98.750333704115675</v>
      </c>
      <c r="F92" s="17">
        <v>1.1251000000000001E-2</v>
      </c>
      <c r="G92" s="17">
        <v>5.7223000000000003E-2</v>
      </c>
      <c r="H92" s="17">
        <v>0</v>
      </c>
      <c r="I92" s="17">
        <v>0</v>
      </c>
      <c r="J92" s="17">
        <v>0</v>
      </c>
      <c r="K92" s="17">
        <v>2.9889999999999999E-3</v>
      </c>
      <c r="L92" s="17">
        <f t="shared" si="2"/>
        <v>99.155855704115666</v>
      </c>
    </row>
    <row r="93" spans="1:14">
      <c r="A93" s="15" t="s">
        <v>1766</v>
      </c>
      <c r="B93" s="17">
        <v>0.36591099999999999</v>
      </c>
      <c r="C93" s="17">
        <v>2.1176E-2</v>
      </c>
      <c r="D93" s="17">
        <v>2.1638000000000001E-2</v>
      </c>
      <c r="E93" s="106">
        <v>98.315797552836486</v>
      </c>
      <c r="F93" s="17">
        <v>4.463E-3</v>
      </c>
      <c r="G93" s="17">
        <v>4.4309000000000001E-2</v>
      </c>
      <c r="H93" s="17">
        <v>1.495E-2</v>
      </c>
      <c r="I93" s="17">
        <v>0</v>
      </c>
      <c r="J93" s="17">
        <v>0</v>
      </c>
      <c r="K93" s="17">
        <v>1.0905E-2</v>
      </c>
      <c r="L93" s="17">
        <f t="shared" si="2"/>
        <v>98.799149552836482</v>
      </c>
    </row>
    <row r="94" spans="1:14">
      <c r="A94" s="15" t="s">
        <v>1766</v>
      </c>
      <c r="B94" s="17">
        <v>0.38632699999999998</v>
      </c>
      <c r="C94" s="17">
        <v>2.4431000000000001E-2</v>
      </c>
      <c r="D94" s="17">
        <v>1.5238E-2</v>
      </c>
      <c r="E94" s="106">
        <v>99.765459399332599</v>
      </c>
      <c r="F94" s="17">
        <v>0</v>
      </c>
      <c r="G94" s="17">
        <v>3.5268000000000001E-2</v>
      </c>
      <c r="H94" s="17">
        <v>8.1379999999999994E-3</v>
      </c>
      <c r="I94" s="17">
        <v>0</v>
      </c>
      <c r="J94" s="17">
        <v>0</v>
      </c>
      <c r="K94" s="17">
        <v>0</v>
      </c>
      <c r="L94" s="17">
        <f t="shared" si="2"/>
        <v>100.2348613993326</v>
      </c>
    </row>
    <row r="95" spans="1:14">
      <c r="A95" s="15" t="s">
        <v>1766</v>
      </c>
      <c r="B95" s="17">
        <v>0.28932999999999998</v>
      </c>
      <c r="C95" s="17">
        <v>8.2679999999999993E-3</v>
      </c>
      <c r="D95" s="17">
        <v>0</v>
      </c>
      <c r="E95" s="106">
        <v>96.346616240266954</v>
      </c>
      <c r="F95" s="17">
        <v>0</v>
      </c>
      <c r="G95" s="17">
        <v>6.4980999999999997E-2</v>
      </c>
      <c r="H95" s="17">
        <v>1.9931000000000001E-2</v>
      </c>
      <c r="I95" s="17">
        <v>0</v>
      </c>
      <c r="J95" s="17">
        <v>0</v>
      </c>
      <c r="K95" s="17">
        <v>1.3945000000000001E-2</v>
      </c>
      <c r="L95" s="17">
        <f t="shared" si="2"/>
        <v>96.743071240266957</v>
      </c>
    </row>
    <row r="96" spans="1:14">
      <c r="A96" s="15" t="s">
        <v>1766</v>
      </c>
      <c r="B96" s="17">
        <v>0.30348399999999998</v>
      </c>
      <c r="C96" s="17">
        <v>3.6531000000000001E-2</v>
      </c>
      <c r="D96" s="17">
        <v>2.2190000000000001E-3</v>
      </c>
      <c r="E96" s="106">
        <v>99.439482758620684</v>
      </c>
      <c r="F96" s="17">
        <v>0</v>
      </c>
      <c r="G96" s="17">
        <v>3.3661999999999997E-2</v>
      </c>
      <c r="H96" s="17">
        <v>8.9540000000000002E-3</v>
      </c>
      <c r="I96" s="17">
        <v>0</v>
      </c>
      <c r="J96" s="17">
        <v>0</v>
      </c>
      <c r="K96" s="17">
        <v>0</v>
      </c>
      <c r="L96" s="17">
        <f t="shared" si="2"/>
        <v>99.824332758620699</v>
      </c>
    </row>
    <row r="97" spans="1:12">
      <c r="A97" s="15" t="s">
        <v>1766</v>
      </c>
      <c r="B97" s="17">
        <v>0.455984</v>
      </c>
      <c r="C97" s="17">
        <v>0</v>
      </c>
      <c r="D97" s="17">
        <v>8.6899999999999998E-4</v>
      </c>
      <c r="E97" s="17">
        <v>94.782887652947721</v>
      </c>
      <c r="F97" s="17">
        <v>0</v>
      </c>
      <c r="G97" s="17">
        <v>0.44373499999999999</v>
      </c>
      <c r="H97" s="17">
        <v>1.7932E-2</v>
      </c>
      <c r="I97" s="17">
        <v>0</v>
      </c>
      <c r="J97" s="17">
        <v>0</v>
      </c>
      <c r="K97" s="17">
        <v>5.8043999999999998E-2</v>
      </c>
      <c r="L97" s="17">
        <f t="shared" si="2"/>
        <v>95.759451652947718</v>
      </c>
    </row>
    <row r="98" spans="1:12">
      <c r="A98" s="15" t="s">
        <v>1766</v>
      </c>
      <c r="B98" s="17">
        <v>0.50695299999999999</v>
      </c>
      <c r="C98" s="17">
        <v>0</v>
      </c>
      <c r="D98" s="17">
        <v>2.588E-2</v>
      </c>
      <c r="E98" s="17">
        <v>95.571829810901008</v>
      </c>
      <c r="F98" s="17">
        <v>0</v>
      </c>
      <c r="G98" s="17">
        <v>0.42727900000000002</v>
      </c>
      <c r="H98" s="17">
        <v>1.1709000000000001E-2</v>
      </c>
      <c r="I98" s="17">
        <v>0</v>
      </c>
      <c r="J98" s="17">
        <v>0</v>
      </c>
      <c r="K98" s="17">
        <v>3.9656999999999998E-2</v>
      </c>
      <c r="L98" s="17">
        <f t="shared" si="2"/>
        <v>96.583307810901005</v>
      </c>
    </row>
    <row r="99" spans="1:12">
      <c r="A99" s="15" t="s">
        <v>1766</v>
      </c>
      <c r="B99" s="17">
        <v>0.32993400000000001</v>
      </c>
      <c r="C99" s="17">
        <v>3.7009E-2</v>
      </c>
      <c r="D99" s="17">
        <v>0</v>
      </c>
      <c r="E99" s="17">
        <v>98.966282536151269</v>
      </c>
      <c r="F99" s="17">
        <v>0</v>
      </c>
      <c r="G99" s="17">
        <v>0.186391</v>
      </c>
      <c r="H99" s="17">
        <v>0</v>
      </c>
      <c r="I99" s="17">
        <v>0</v>
      </c>
      <c r="J99" s="17">
        <v>0</v>
      </c>
      <c r="K99" s="17">
        <v>5.3460000000000001E-3</v>
      </c>
      <c r="L99" s="17">
        <f t="shared" si="2"/>
        <v>99.524962536151278</v>
      </c>
    </row>
    <row r="100" spans="1:12">
      <c r="A100" s="15" t="s">
        <v>1766</v>
      </c>
      <c r="B100" s="17">
        <v>0.28543200000000002</v>
      </c>
      <c r="C100" s="17">
        <v>0</v>
      </c>
      <c r="D100" s="17">
        <v>0</v>
      </c>
      <c r="E100" s="17">
        <v>98.857068965517243</v>
      </c>
      <c r="F100" s="17">
        <v>0</v>
      </c>
      <c r="G100" s="17">
        <v>2.0232E-2</v>
      </c>
      <c r="H100" s="17">
        <v>0</v>
      </c>
      <c r="I100" s="17">
        <v>0</v>
      </c>
      <c r="J100" s="17">
        <v>0</v>
      </c>
      <c r="K100" s="17">
        <v>0</v>
      </c>
      <c r="L100" s="17">
        <f t="shared" si="2"/>
        <v>99.162732965517236</v>
      </c>
    </row>
    <row r="101" spans="1:12">
      <c r="A101" s="15" t="s">
        <v>1766</v>
      </c>
      <c r="B101" s="17">
        <v>0.53645699999999996</v>
      </c>
      <c r="C101" s="17">
        <v>0</v>
      </c>
      <c r="D101" s="17">
        <v>0</v>
      </c>
      <c r="E101" s="17">
        <v>98.8976852057842</v>
      </c>
      <c r="F101" s="17">
        <v>0</v>
      </c>
      <c r="G101" s="17">
        <v>1.7153999999999999E-2</v>
      </c>
      <c r="H101" s="17">
        <v>0</v>
      </c>
      <c r="I101" s="17">
        <v>0</v>
      </c>
      <c r="J101" s="17">
        <v>0</v>
      </c>
      <c r="K101" s="17">
        <v>0</v>
      </c>
      <c r="L101" s="17">
        <f t="shared" si="2"/>
        <v>99.451296205784203</v>
      </c>
    </row>
    <row r="102" spans="1:12">
      <c r="A102" s="15" t="s">
        <v>1766</v>
      </c>
      <c r="B102" s="17">
        <v>0.50413699999999995</v>
      </c>
      <c r="C102" s="17">
        <v>8.7480000000000006E-3</v>
      </c>
      <c r="D102" s="17">
        <v>1.8676000000000002E-2</v>
      </c>
      <c r="E102" s="17">
        <v>95.645280311457171</v>
      </c>
      <c r="F102" s="17">
        <v>0</v>
      </c>
      <c r="G102" s="17">
        <v>3.6732000000000001E-2</v>
      </c>
      <c r="H102" s="17">
        <v>1.6677999999999998E-2</v>
      </c>
      <c r="I102" s="17">
        <v>0</v>
      </c>
      <c r="J102" s="17">
        <v>0</v>
      </c>
      <c r="K102" s="17">
        <v>1.8062000000000002E-2</v>
      </c>
      <c r="L102" s="17">
        <f t="shared" si="2"/>
        <v>96.248313311457167</v>
      </c>
    </row>
    <row r="103" spans="1:12">
      <c r="A103" s="15" t="s">
        <v>1766</v>
      </c>
      <c r="B103" s="17">
        <v>0.336341</v>
      </c>
      <c r="C103" s="17">
        <v>0</v>
      </c>
      <c r="D103" s="17">
        <v>0</v>
      </c>
      <c r="E103" s="17">
        <v>99.69948498331479</v>
      </c>
      <c r="F103" s="17">
        <v>0</v>
      </c>
      <c r="G103" s="17">
        <v>1.6223999999999999E-2</v>
      </c>
      <c r="H103" s="17">
        <v>2.1611999999999999E-2</v>
      </c>
      <c r="I103" s="17">
        <v>0</v>
      </c>
      <c r="J103" s="17">
        <v>0</v>
      </c>
      <c r="K103" s="17">
        <v>0</v>
      </c>
      <c r="L103" s="17">
        <f t="shared" si="2"/>
        <v>100.07366198331479</v>
      </c>
    </row>
    <row r="104" spans="1:12">
      <c r="A104" s="15" t="s">
        <v>1766</v>
      </c>
      <c r="B104" s="17">
        <v>0.65571500000000005</v>
      </c>
      <c r="C104" s="17">
        <v>1.248E-3</v>
      </c>
      <c r="D104" s="17">
        <v>4.8836999999999998E-2</v>
      </c>
      <c r="E104" s="17">
        <v>96.220294771968852</v>
      </c>
      <c r="F104" s="17">
        <v>0</v>
      </c>
      <c r="G104" s="17">
        <v>3.9504999999999998E-2</v>
      </c>
      <c r="H104" s="17">
        <v>0</v>
      </c>
      <c r="I104" s="17">
        <v>0</v>
      </c>
      <c r="J104" s="17">
        <v>0</v>
      </c>
      <c r="K104" s="17">
        <v>2.7030000000000001E-3</v>
      </c>
      <c r="L104" s="17">
        <f t="shared" si="2"/>
        <v>96.968302771968851</v>
      </c>
    </row>
    <row r="105" spans="1:12">
      <c r="A105" s="15" t="s">
        <v>1766</v>
      </c>
      <c r="B105" s="17">
        <v>0.92553099999999999</v>
      </c>
      <c r="C105" s="17">
        <v>0</v>
      </c>
      <c r="D105" s="17">
        <v>4.8318E-2</v>
      </c>
      <c r="E105" s="17">
        <v>94.55358175750834</v>
      </c>
      <c r="F105" s="17">
        <v>1.8967000000000001E-2</v>
      </c>
      <c r="G105" s="17">
        <v>0.15437100000000001</v>
      </c>
      <c r="H105" s="17">
        <v>4.8433999999999998E-2</v>
      </c>
      <c r="I105" s="17">
        <v>0</v>
      </c>
      <c r="J105" s="17">
        <v>0</v>
      </c>
      <c r="K105" s="17">
        <v>0</v>
      </c>
      <c r="L105" s="17">
        <f t="shared" si="2"/>
        <v>95.749202757508343</v>
      </c>
    </row>
    <row r="106" spans="1:12">
      <c r="A106" s="15" t="s">
        <v>1766</v>
      </c>
      <c r="B106" s="17">
        <v>0.61702000000000001</v>
      </c>
      <c r="C106" s="17">
        <v>0</v>
      </c>
      <c r="D106" s="17">
        <v>3.5090000000000003E-2</v>
      </c>
      <c r="E106" s="17">
        <v>96.475272525027805</v>
      </c>
      <c r="F106" s="17">
        <v>9.6880000000000004E-3</v>
      </c>
      <c r="G106" s="17">
        <v>6.5887000000000001E-2</v>
      </c>
      <c r="H106" s="17">
        <v>8.3059999999999991E-3</v>
      </c>
      <c r="I106" s="17">
        <v>0</v>
      </c>
      <c r="J106" s="17">
        <v>0</v>
      </c>
      <c r="K106" s="17">
        <v>7.038E-3</v>
      </c>
      <c r="L106" s="17">
        <f t="shared" si="2"/>
        <v>97.218301525027798</v>
      </c>
    </row>
    <row r="107" spans="1:12">
      <c r="A107" s="15" t="s">
        <v>1766</v>
      </c>
      <c r="B107" s="17">
        <v>0.49053200000000002</v>
      </c>
      <c r="C107" s="17">
        <v>3.9249999999999997E-3</v>
      </c>
      <c r="D107" s="17">
        <v>0</v>
      </c>
      <c r="E107" s="17">
        <v>97.077909899888766</v>
      </c>
      <c r="F107" s="17">
        <v>0</v>
      </c>
      <c r="G107" s="17">
        <v>1.2888E-2</v>
      </c>
      <c r="H107" s="17">
        <v>0</v>
      </c>
      <c r="I107" s="17">
        <v>0</v>
      </c>
      <c r="J107" s="17">
        <v>0</v>
      </c>
      <c r="K107" s="17">
        <v>0</v>
      </c>
      <c r="L107" s="17">
        <f t="shared" si="2"/>
        <v>97.585254899888767</v>
      </c>
    </row>
    <row r="108" spans="1:12">
      <c r="A108" s="15" t="s">
        <v>1766</v>
      </c>
      <c r="B108" s="17">
        <v>0.55358799999999997</v>
      </c>
      <c r="C108" s="17">
        <v>0</v>
      </c>
      <c r="D108" s="17">
        <v>0</v>
      </c>
      <c r="E108" s="17">
        <v>96.070286985539482</v>
      </c>
      <c r="F108" s="17">
        <v>0</v>
      </c>
      <c r="G108" s="17">
        <v>8.6734000000000006E-2</v>
      </c>
      <c r="H108" s="17">
        <v>6.0980000000000001E-3</v>
      </c>
      <c r="I108" s="17">
        <v>0</v>
      </c>
      <c r="J108" s="17">
        <v>0</v>
      </c>
      <c r="K108" s="17">
        <v>0</v>
      </c>
      <c r="L108" s="17">
        <f t="shared" si="2"/>
        <v>96.716706985539489</v>
      </c>
    </row>
    <row r="109" spans="1:12">
      <c r="A109" s="15" t="s">
        <v>1766</v>
      </c>
      <c r="B109" s="17">
        <v>1.7381660000000001</v>
      </c>
      <c r="C109" s="17">
        <v>5.6059999999999999E-3</v>
      </c>
      <c r="D109" s="17">
        <v>5.7289E-2</v>
      </c>
      <c r="E109" s="17">
        <v>98.277820912124582</v>
      </c>
      <c r="F109" s="17">
        <v>0</v>
      </c>
      <c r="G109" s="17">
        <v>5.0717999999999999E-2</v>
      </c>
      <c r="H109" s="17">
        <v>2.3411000000000001E-2</v>
      </c>
      <c r="I109" s="17">
        <v>0</v>
      </c>
      <c r="J109" s="17">
        <v>0</v>
      </c>
      <c r="K109" s="17">
        <v>1.2083E-2</v>
      </c>
      <c r="L109" s="17">
        <f t="shared" si="2"/>
        <v>100.16509391212459</v>
      </c>
    </row>
    <row r="110" spans="1:12">
      <c r="A110" s="15" t="s">
        <v>1766</v>
      </c>
      <c r="B110" s="17">
        <v>1.182518</v>
      </c>
      <c r="C110" s="17">
        <v>7.1840000000000003E-3</v>
      </c>
      <c r="D110" s="17">
        <v>2.6270000000000002E-2</v>
      </c>
      <c r="E110" s="17">
        <v>97.419551724137932</v>
      </c>
      <c r="F110" s="17">
        <v>3.1626000000000001E-2</v>
      </c>
      <c r="G110" s="17">
        <v>4.2408000000000001E-2</v>
      </c>
      <c r="H110" s="17">
        <v>7.0503999999999997E-2</v>
      </c>
      <c r="I110" s="17">
        <v>1.5809999999999999E-3</v>
      </c>
      <c r="J110" s="17">
        <v>0</v>
      </c>
      <c r="K110" s="17">
        <v>1.0809999999999999E-3</v>
      </c>
      <c r="L110" s="17">
        <f t="shared" si="2"/>
        <v>98.782723724137924</v>
      </c>
    </row>
    <row r="111" spans="1:12">
      <c r="A111" s="15" t="s">
        <v>1766</v>
      </c>
      <c r="B111" s="17">
        <v>1.5850880000000001</v>
      </c>
      <c r="C111" s="17">
        <v>1.5399999999999999E-3</v>
      </c>
      <c r="D111" s="17">
        <v>0.10033599999999999</v>
      </c>
      <c r="E111" s="17">
        <v>96.036450500556171</v>
      </c>
      <c r="F111" s="17">
        <v>3.0394999999999998E-2</v>
      </c>
      <c r="G111" s="17">
        <v>7.3366000000000001E-2</v>
      </c>
      <c r="H111" s="17">
        <v>0</v>
      </c>
      <c r="I111" s="17">
        <v>0</v>
      </c>
      <c r="J111" s="17">
        <v>0</v>
      </c>
      <c r="K111" s="17">
        <v>0</v>
      </c>
      <c r="L111" s="17">
        <f t="shared" si="2"/>
        <v>97.827175500556166</v>
      </c>
    </row>
    <row r="112" spans="1:12">
      <c r="A112" s="15" t="s">
        <v>1766</v>
      </c>
      <c r="B112" s="17">
        <v>1.605548</v>
      </c>
      <c r="C112" s="17">
        <v>3.6600000000000001E-3</v>
      </c>
      <c r="D112" s="17">
        <v>4.0270000000000002E-3</v>
      </c>
      <c r="E112" s="17">
        <v>97.982896551724139</v>
      </c>
      <c r="F112" s="17">
        <v>0</v>
      </c>
      <c r="G112" s="17">
        <v>2.872E-3</v>
      </c>
      <c r="H112" s="17">
        <v>1.9761999999999998E-2</v>
      </c>
      <c r="I112" s="17">
        <v>0</v>
      </c>
      <c r="J112" s="17">
        <v>0</v>
      </c>
      <c r="K112" s="17">
        <v>0</v>
      </c>
      <c r="L112" s="17">
        <f t="shared" si="2"/>
        <v>99.618765551724138</v>
      </c>
    </row>
    <row r="113" spans="1:12">
      <c r="A113" s="15" t="s">
        <v>1766</v>
      </c>
      <c r="B113" s="17">
        <v>0.90676199999999996</v>
      </c>
      <c r="C113" s="17">
        <v>2.5422E-2</v>
      </c>
      <c r="D113" s="17">
        <v>0</v>
      </c>
      <c r="E113" s="17">
        <v>99.268037819799787</v>
      </c>
      <c r="F113" s="17">
        <v>0</v>
      </c>
      <c r="G113" s="17">
        <v>5.1879999999999999E-3</v>
      </c>
      <c r="H113" s="17">
        <v>0</v>
      </c>
      <c r="I113" s="17">
        <v>0</v>
      </c>
      <c r="J113" s="17">
        <v>0</v>
      </c>
      <c r="K113" s="17">
        <v>0</v>
      </c>
      <c r="L113" s="17">
        <f t="shared" si="2"/>
        <v>100.2054098197998</v>
      </c>
    </row>
    <row r="114" spans="1:12">
      <c r="A114" s="15" t="s">
        <v>1766</v>
      </c>
      <c r="B114" s="17">
        <v>1.684774</v>
      </c>
      <c r="C114" s="17">
        <v>4.3290000000000004E-3</v>
      </c>
      <c r="D114" s="17">
        <v>1.0411E-2</v>
      </c>
      <c r="E114" s="17">
        <v>96.565925472747494</v>
      </c>
      <c r="F114" s="17">
        <v>0</v>
      </c>
      <c r="G114" s="17">
        <v>1.5318E-2</v>
      </c>
      <c r="H114" s="17">
        <v>2.0721E-2</v>
      </c>
      <c r="I114" s="17">
        <v>0</v>
      </c>
      <c r="J114" s="17">
        <v>0</v>
      </c>
      <c r="K114" s="17">
        <v>0</v>
      </c>
      <c r="L114" s="17">
        <f t="shared" si="2"/>
        <v>98.301478472747476</v>
      </c>
    </row>
    <row r="115" spans="1:12">
      <c r="A115" s="15" t="s">
        <v>1766</v>
      </c>
      <c r="B115" s="17">
        <v>1.202404</v>
      </c>
      <c r="C115" s="17">
        <v>7.3940000000000004E-3</v>
      </c>
      <c r="D115" s="17">
        <v>0</v>
      </c>
      <c r="E115" s="17">
        <v>97.48876863181313</v>
      </c>
      <c r="F115" s="17">
        <v>0</v>
      </c>
      <c r="G115" s="17">
        <v>1.9588000000000001E-2</v>
      </c>
      <c r="H115" s="17">
        <v>0</v>
      </c>
      <c r="I115" s="17">
        <v>0</v>
      </c>
      <c r="J115" s="17">
        <v>0</v>
      </c>
      <c r="K115" s="17">
        <v>6.6649999999999999E-3</v>
      </c>
      <c r="L115" s="17">
        <f t="shared" ref="L115:L146" si="3">SUM(B115:K115)</f>
        <v>98.724819631813133</v>
      </c>
    </row>
    <row r="116" spans="1:12">
      <c r="A116" s="15" t="s">
        <v>1766</v>
      </c>
      <c r="B116" s="17">
        <v>0.238263</v>
      </c>
      <c r="C116" s="17">
        <v>0</v>
      </c>
      <c r="D116" s="17">
        <v>0</v>
      </c>
      <c r="E116" s="17">
        <v>98.349022246941047</v>
      </c>
      <c r="F116" s="17">
        <v>0</v>
      </c>
      <c r="G116" s="17">
        <v>2.1359999999999999E-3</v>
      </c>
      <c r="H116" s="17">
        <v>1.17E-4</v>
      </c>
      <c r="I116" s="17">
        <v>0</v>
      </c>
      <c r="J116" s="17">
        <v>0</v>
      </c>
      <c r="K116" s="17">
        <v>0</v>
      </c>
      <c r="L116" s="17">
        <f t="shared" si="3"/>
        <v>98.589538246941046</v>
      </c>
    </row>
    <row r="117" spans="1:12">
      <c r="A117" s="15" t="s">
        <v>1766</v>
      </c>
      <c r="B117" s="17">
        <v>3.5710920000000002</v>
      </c>
      <c r="C117" s="17">
        <v>8.7500000000000002E-4</v>
      </c>
      <c r="D117" s="17">
        <v>0</v>
      </c>
      <c r="E117" s="17">
        <v>93.708296996662952</v>
      </c>
      <c r="F117" s="17">
        <v>0</v>
      </c>
      <c r="G117" s="17">
        <v>1.1995E-2</v>
      </c>
      <c r="H117" s="17">
        <v>0</v>
      </c>
      <c r="I117" s="17">
        <v>0</v>
      </c>
      <c r="J117" s="17">
        <v>0</v>
      </c>
      <c r="K117" s="17">
        <v>0</v>
      </c>
      <c r="L117" s="17">
        <f t="shared" si="3"/>
        <v>97.292258996662952</v>
      </c>
    </row>
    <row r="118" spans="1:12">
      <c r="A118" s="15" t="s">
        <v>1766</v>
      </c>
      <c r="B118" s="17">
        <v>0.533246</v>
      </c>
      <c r="C118" s="17">
        <v>0</v>
      </c>
      <c r="D118" s="17">
        <v>3.8394999999999999E-2</v>
      </c>
      <c r="E118" s="17">
        <v>95.920312569521684</v>
      </c>
      <c r="F118" s="17">
        <v>1.5422E-2</v>
      </c>
      <c r="G118" s="17">
        <v>2.8011000000000001E-2</v>
      </c>
      <c r="H118" s="17">
        <v>1.3242E-2</v>
      </c>
      <c r="I118" s="17">
        <v>0</v>
      </c>
      <c r="J118" s="17">
        <v>0</v>
      </c>
      <c r="K118" s="17">
        <v>1.7151E-2</v>
      </c>
      <c r="L118" s="17">
        <f t="shared" si="3"/>
        <v>96.565779569521695</v>
      </c>
    </row>
    <row r="119" spans="1:12">
      <c r="A119" s="15" t="s">
        <v>1766</v>
      </c>
      <c r="B119" s="17">
        <v>1.29541</v>
      </c>
      <c r="C119" s="17">
        <v>0</v>
      </c>
      <c r="D119" s="17">
        <v>0</v>
      </c>
      <c r="E119" s="17">
        <v>96.506477196885413</v>
      </c>
      <c r="F119" s="17">
        <v>0</v>
      </c>
      <c r="G119" s="17">
        <v>1.6035000000000001E-2</v>
      </c>
      <c r="H119" s="17">
        <v>5.8190000000000004E-3</v>
      </c>
      <c r="I119" s="17">
        <v>0</v>
      </c>
      <c r="J119" s="17">
        <v>0</v>
      </c>
      <c r="K119" s="17">
        <v>5.4099999999999999E-3</v>
      </c>
      <c r="L119" s="17">
        <f t="shared" si="3"/>
        <v>97.829151196885419</v>
      </c>
    </row>
    <row r="120" spans="1:12">
      <c r="A120" s="15" t="s">
        <v>1781</v>
      </c>
      <c r="B120" s="17">
        <v>0.62569799999999998</v>
      </c>
      <c r="C120" s="17">
        <v>0</v>
      </c>
      <c r="D120" s="17">
        <v>6.0650999999999997E-2</v>
      </c>
      <c r="E120" s="106">
        <v>93.92057063403783</v>
      </c>
      <c r="F120" s="17">
        <v>2.1610000000000002E-3</v>
      </c>
      <c r="G120" s="17">
        <v>5.1513000000000003E-2</v>
      </c>
      <c r="H120" s="17">
        <v>1.07E-3</v>
      </c>
      <c r="I120" s="17">
        <v>0</v>
      </c>
      <c r="J120" s="17">
        <v>0</v>
      </c>
      <c r="K120" s="17">
        <v>3.9800000000000002E-4</v>
      </c>
      <c r="L120" s="17">
        <f t="shared" si="3"/>
        <v>94.66206163403784</v>
      </c>
    </row>
    <row r="121" spans="1:12">
      <c r="A121" s="15" t="s">
        <v>1781</v>
      </c>
      <c r="B121" s="17">
        <v>1.5696460000000001</v>
      </c>
      <c r="C121" s="17">
        <v>0</v>
      </c>
      <c r="D121" s="17">
        <v>0.312884</v>
      </c>
      <c r="E121" s="106">
        <v>93.176616240266952</v>
      </c>
      <c r="F121" s="17">
        <v>6.0738E-2</v>
      </c>
      <c r="G121" s="17">
        <v>0.13170899999999999</v>
      </c>
      <c r="H121" s="17">
        <v>0</v>
      </c>
      <c r="I121" s="17">
        <v>0</v>
      </c>
      <c r="J121" s="17">
        <v>0</v>
      </c>
      <c r="K121" s="17">
        <v>0</v>
      </c>
      <c r="L121" s="17">
        <f t="shared" si="3"/>
        <v>95.251593240266956</v>
      </c>
    </row>
    <row r="122" spans="1:12">
      <c r="A122" s="15" t="s">
        <v>1781</v>
      </c>
      <c r="B122" s="17">
        <v>0.73148299999999999</v>
      </c>
      <c r="C122" s="17">
        <v>1.9539999999999998E-2</v>
      </c>
      <c r="D122" s="17">
        <v>9.5224000000000003E-2</v>
      </c>
      <c r="E122" s="106">
        <v>94.588350389321462</v>
      </c>
      <c r="F122" s="17">
        <v>1.0995E-2</v>
      </c>
      <c r="G122" s="17">
        <v>5.8333999999999997E-2</v>
      </c>
      <c r="H122" s="17">
        <v>6.3099999999999996E-3</v>
      </c>
      <c r="I122" s="17">
        <v>0</v>
      </c>
      <c r="J122" s="17">
        <v>3.859E-3</v>
      </c>
      <c r="K122" s="17">
        <v>2.2345E-2</v>
      </c>
      <c r="L122" s="17">
        <f t="shared" si="3"/>
        <v>95.53644038932147</v>
      </c>
    </row>
    <row r="123" spans="1:12">
      <c r="A123" s="15" t="s">
        <v>1781</v>
      </c>
      <c r="B123" s="17">
        <v>0.98301799999999995</v>
      </c>
      <c r="C123" s="17">
        <v>0</v>
      </c>
      <c r="D123" s="17">
        <v>0.132158</v>
      </c>
      <c r="E123" s="106">
        <v>94.627371523915457</v>
      </c>
      <c r="F123" s="17">
        <v>3.656E-3</v>
      </c>
      <c r="G123" s="17">
        <v>5.7986000000000003E-2</v>
      </c>
      <c r="H123" s="17">
        <v>0</v>
      </c>
      <c r="I123" s="17">
        <v>0</v>
      </c>
      <c r="J123" s="17">
        <v>0</v>
      </c>
      <c r="K123" s="17">
        <v>0</v>
      </c>
      <c r="L123" s="17">
        <f t="shared" si="3"/>
        <v>95.804189523915468</v>
      </c>
    </row>
    <row r="124" spans="1:12">
      <c r="A124" s="15" t="s">
        <v>1781</v>
      </c>
      <c r="B124" s="17">
        <v>0.52692700000000003</v>
      </c>
      <c r="C124" s="17">
        <v>0</v>
      </c>
      <c r="D124" s="17">
        <v>7.5798000000000004E-2</v>
      </c>
      <c r="E124" s="106">
        <v>95.354625139043378</v>
      </c>
      <c r="F124" s="17">
        <v>0</v>
      </c>
      <c r="G124" s="17">
        <v>6.7629999999999999E-3</v>
      </c>
      <c r="H124" s="17">
        <v>1.3597E-2</v>
      </c>
      <c r="I124" s="17">
        <v>0</v>
      </c>
      <c r="J124" s="17">
        <v>0</v>
      </c>
      <c r="K124" s="17">
        <v>1.1401E-2</v>
      </c>
      <c r="L124" s="17">
        <f t="shared" si="3"/>
        <v>95.989111139043402</v>
      </c>
    </row>
    <row r="125" spans="1:12">
      <c r="A125" s="15" t="s">
        <v>1781</v>
      </c>
      <c r="B125" s="17">
        <v>0.36204599999999998</v>
      </c>
      <c r="C125" s="17">
        <v>1.0534E-2</v>
      </c>
      <c r="D125" s="17">
        <v>0</v>
      </c>
      <c r="E125" s="106">
        <v>96.256982202447162</v>
      </c>
      <c r="F125" s="17">
        <v>9.4599999999999997E-3</v>
      </c>
      <c r="G125" s="17">
        <v>1.7394E-2</v>
      </c>
      <c r="H125" s="17">
        <v>0</v>
      </c>
      <c r="I125" s="17">
        <v>0</v>
      </c>
      <c r="J125" s="17">
        <v>0</v>
      </c>
      <c r="K125" s="17">
        <v>0</v>
      </c>
      <c r="L125" s="17">
        <f t="shared" si="3"/>
        <v>96.656416202447161</v>
      </c>
    </row>
    <row r="126" spans="1:12">
      <c r="A126" s="15" t="s">
        <v>1781</v>
      </c>
      <c r="B126" s="17">
        <v>0.62184700000000004</v>
      </c>
      <c r="C126" s="17">
        <v>0</v>
      </c>
      <c r="D126" s="17">
        <v>0.16133700000000001</v>
      </c>
      <c r="E126" s="106">
        <v>94.37671412680757</v>
      </c>
      <c r="F126" s="17">
        <v>3.0882E-2</v>
      </c>
      <c r="G126" s="17">
        <v>6.9931999999999994E-2</v>
      </c>
      <c r="H126" s="17">
        <v>3.5620000000000001E-3</v>
      </c>
      <c r="I126" s="17">
        <v>0</v>
      </c>
      <c r="J126" s="17">
        <v>0</v>
      </c>
      <c r="K126" s="17">
        <v>1.7297E-2</v>
      </c>
      <c r="L126" s="17">
        <f t="shared" si="3"/>
        <v>95.281571126807577</v>
      </c>
    </row>
    <row r="127" spans="1:12">
      <c r="A127" s="15" t="s">
        <v>1781</v>
      </c>
      <c r="B127" s="17">
        <v>0.59428099999999995</v>
      </c>
      <c r="C127" s="17">
        <v>0</v>
      </c>
      <c r="D127" s="17">
        <v>6.8615999999999996E-2</v>
      </c>
      <c r="E127" s="106">
        <v>94.796491657397112</v>
      </c>
      <c r="F127" s="17">
        <v>0</v>
      </c>
      <c r="G127" s="17">
        <v>0.10213</v>
      </c>
      <c r="H127" s="17">
        <v>0</v>
      </c>
      <c r="I127" s="17">
        <v>0</v>
      </c>
      <c r="J127" s="17">
        <v>0</v>
      </c>
      <c r="K127" s="17">
        <v>2.5099999999999998E-4</v>
      </c>
      <c r="L127" s="17">
        <f t="shared" si="3"/>
        <v>95.561769657397122</v>
      </c>
    </row>
    <row r="128" spans="1:12">
      <c r="A128" s="15" t="s">
        <v>1781</v>
      </c>
      <c r="B128" s="17">
        <v>0.64621399999999996</v>
      </c>
      <c r="C128" s="17">
        <v>0</v>
      </c>
      <c r="D128" s="17">
        <v>7.0347000000000007E-2</v>
      </c>
      <c r="E128" s="106">
        <v>95.204948832035583</v>
      </c>
      <c r="F128" s="17">
        <v>0</v>
      </c>
      <c r="G128" s="17">
        <v>4.0646000000000002E-2</v>
      </c>
      <c r="H128" s="17">
        <v>9.3760000000000007E-3</v>
      </c>
      <c r="I128" s="17">
        <v>0</v>
      </c>
      <c r="J128" s="17">
        <v>0</v>
      </c>
      <c r="K128" s="17">
        <v>2.6940000000000002E-3</v>
      </c>
      <c r="L128" s="17">
        <f t="shared" si="3"/>
        <v>95.974225832035586</v>
      </c>
    </row>
    <row r="129" spans="1:12">
      <c r="A129" s="15" t="s">
        <v>1781</v>
      </c>
      <c r="B129" s="17">
        <v>0.61907100000000004</v>
      </c>
      <c r="C129" s="17">
        <v>0</v>
      </c>
      <c r="D129" s="17">
        <v>4.8820000000000002E-2</v>
      </c>
      <c r="E129" s="106">
        <v>94.488463848720798</v>
      </c>
      <c r="F129" s="17">
        <v>0</v>
      </c>
      <c r="G129" s="17">
        <v>5.3151999999999998E-2</v>
      </c>
      <c r="H129" s="17">
        <v>0</v>
      </c>
      <c r="I129" s="17">
        <v>0</v>
      </c>
      <c r="J129" s="17">
        <v>0</v>
      </c>
      <c r="K129" s="17">
        <v>1.0633999999999999E-2</v>
      </c>
      <c r="L129" s="17">
        <f t="shared" si="3"/>
        <v>95.220140848720789</v>
      </c>
    </row>
    <row r="130" spans="1:12">
      <c r="A130" s="15" t="s">
        <v>1781</v>
      </c>
      <c r="B130" s="17">
        <v>0.50936099999999995</v>
      </c>
      <c r="C130" s="17">
        <v>0</v>
      </c>
      <c r="D130" s="17">
        <v>7.5633000000000006E-2</v>
      </c>
      <c r="E130" s="106">
        <v>94.498817575083422</v>
      </c>
      <c r="F130" s="17">
        <v>0</v>
      </c>
      <c r="G130" s="17">
        <v>3.6734999999999997E-2</v>
      </c>
      <c r="H130" s="17">
        <v>0</v>
      </c>
      <c r="I130" s="17">
        <v>0</v>
      </c>
      <c r="J130" s="17">
        <v>0</v>
      </c>
      <c r="K130" s="17">
        <v>0</v>
      </c>
      <c r="L130" s="17">
        <f t="shared" si="3"/>
        <v>95.120546575083409</v>
      </c>
    </row>
    <row r="131" spans="1:12">
      <c r="A131" s="15" t="s">
        <v>1781</v>
      </c>
      <c r="B131" s="17">
        <v>0.59248100000000004</v>
      </c>
      <c r="C131" s="17">
        <v>5.7299999999999999E-3</v>
      </c>
      <c r="D131" s="17">
        <v>5.2317000000000002E-2</v>
      </c>
      <c r="E131" s="106">
        <v>94.559385984427138</v>
      </c>
      <c r="F131" s="17">
        <v>0</v>
      </c>
      <c r="G131" s="17">
        <v>4.8911000000000003E-2</v>
      </c>
      <c r="H131" s="17">
        <v>9.2949999999999994E-3</v>
      </c>
      <c r="I131" s="17">
        <v>0</v>
      </c>
      <c r="J131" s="17">
        <v>0</v>
      </c>
      <c r="K131" s="17">
        <v>1.6985E-2</v>
      </c>
      <c r="L131" s="17">
        <f t="shared" si="3"/>
        <v>95.285104984427136</v>
      </c>
    </row>
    <row r="132" spans="1:12">
      <c r="A132" s="15" t="s">
        <v>1781</v>
      </c>
      <c r="B132" s="17">
        <v>0.30393399999999998</v>
      </c>
      <c r="C132" s="17">
        <v>4.57E-4</v>
      </c>
      <c r="D132" s="17">
        <v>0</v>
      </c>
      <c r="E132" s="17">
        <v>99.81642046718575</v>
      </c>
      <c r="F132" s="17">
        <v>0</v>
      </c>
      <c r="G132" s="17">
        <v>5.7109999999999999E-3</v>
      </c>
      <c r="H132" s="17">
        <v>0</v>
      </c>
      <c r="I132" s="17">
        <v>0</v>
      </c>
      <c r="J132" s="17">
        <v>0</v>
      </c>
      <c r="K132" s="17">
        <v>0</v>
      </c>
      <c r="L132" s="17">
        <f t="shared" si="3"/>
        <v>100.12652246718575</v>
      </c>
    </row>
    <row r="133" spans="1:12">
      <c r="A133" s="15" t="s">
        <v>1737</v>
      </c>
      <c r="B133" s="17">
        <v>1.123078</v>
      </c>
      <c r="C133" s="17">
        <v>0</v>
      </c>
      <c r="D133" s="17">
        <v>0</v>
      </c>
      <c r="E133" s="106">
        <v>98.273840934371535</v>
      </c>
      <c r="F133" s="17">
        <v>1.0227E-2</v>
      </c>
      <c r="G133" s="17">
        <v>0.107845</v>
      </c>
      <c r="H133" s="17">
        <v>5.6979999999999999E-3</v>
      </c>
      <c r="I133" s="17">
        <v>0</v>
      </c>
      <c r="J133" s="17">
        <v>0</v>
      </c>
      <c r="K133" s="17">
        <v>0</v>
      </c>
      <c r="L133" s="17">
        <f t="shared" si="3"/>
        <v>99.520688934371535</v>
      </c>
    </row>
    <row r="134" spans="1:12">
      <c r="A134" s="15" t="s">
        <v>1737</v>
      </c>
      <c r="B134" s="17">
        <v>0.18121499999999999</v>
      </c>
      <c r="C134" s="17">
        <v>0</v>
      </c>
      <c r="D134" s="17">
        <v>0</v>
      </c>
      <c r="E134" s="106">
        <v>98.009543937708557</v>
      </c>
      <c r="F134" s="17">
        <v>1.4782E-2</v>
      </c>
      <c r="G134" s="17">
        <v>0.24271499999999999</v>
      </c>
      <c r="H134" s="17">
        <v>1.5127E-2</v>
      </c>
      <c r="I134" s="17">
        <v>0</v>
      </c>
      <c r="J134" s="17">
        <v>0</v>
      </c>
      <c r="K134" s="17">
        <v>5.4000000000000001E-4</v>
      </c>
      <c r="L134" s="17">
        <f t="shared" si="3"/>
        <v>98.46392293770856</v>
      </c>
    </row>
    <row r="135" spans="1:12">
      <c r="A135" s="15" t="s">
        <v>1737</v>
      </c>
      <c r="B135" s="17">
        <v>9.4950999999999994E-2</v>
      </c>
      <c r="C135" s="17">
        <v>0</v>
      </c>
      <c r="D135" s="17">
        <v>0</v>
      </c>
      <c r="E135" s="106">
        <v>98.991063403781979</v>
      </c>
      <c r="F135" s="17">
        <v>0</v>
      </c>
      <c r="G135" s="17">
        <v>0.23385700000000001</v>
      </c>
      <c r="H135" s="17">
        <v>0</v>
      </c>
      <c r="I135" s="17">
        <v>0</v>
      </c>
      <c r="J135" s="17">
        <v>0</v>
      </c>
      <c r="K135" s="17">
        <v>0</v>
      </c>
      <c r="L135" s="17">
        <f t="shared" si="3"/>
        <v>99.319871403781974</v>
      </c>
    </row>
    <row r="136" spans="1:12">
      <c r="A136" s="15" t="s">
        <v>1737</v>
      </c>
      <c r="B136" s="17">
        <v>0.48528100000000002</v>
      </c>
      <c r="C136" s="17">
        <v>0</v>
      </c>
      <c r="D136" s="17">
        <v>1.1885E-2</v>
      </c>
      <c r="E136" s="106">
        <v>95.943573971078962</v>
      </c>
      <c r="F136" s="17">
        <v>0</v>
      </c>
      <c r="G136" s="17">
        <v>5.4427000000000003E-2</v>
      </c>
      <c r="H136" s="17">
        <v>0</v>
      </c>
      <c r="I136" s="17">
        <v>0</v>
      </c>
      <c r="J136" s="17">
        <v>0</v>
      </c>
      <c r="K136" s="17">
        <v>0</v>
      </c>
      <c r="L136" s="17">
        <f t="shared" si="3"/>
        <v>96.495166971078959</v>
      </c>
    </row>
    <row r="137" spans="1:12">
      <c r="A137" s="15" t="s">
        <v>1737</v>
      </c>
      <c r="B137" s="17">
        <v>0.24723300000000001</v>
      </c>
      <c r="C137" s="17">
        <v>0</v>
      </c>
      <c r="D137" s="17">
        <v>7.2340000000000002E-2</v>
      </c>
      <c r="E137" s="106">
        <v>94.715741935483862</v>
      </c>
      <c r="F137" s="17">
        <v>1.1143999999999999E-2</v>
      </c>
      <c r="G137" s="17">
        <v>0</v>
      </c>
      <c r="H137" s="17">
        <v>1.7559000000000002E-2</v>
      </c>
      <c r="I137" s="17">
        <v>0</v>
      </c>
      <c r="J137" s="17">
        <v>0</v>
      </c>
      <c r="K137" s="17">
        <v>0</v>
      </c>
      <c r="L137" s="17">
        <f t="shared" si="3"/>
        <v>95.064017935483875</v>
      </c>
    </row>
    <row r="138" spans="1:12">
      <c r="A138" s="15" t="s">
        <v>1737</v>
      </c>
      <c r="B138" s="17">
        <v>0.840507</v>
      </c>
      <c r="C138" s="17">
        <v>0</v>
      </c>
      <c r="D138" s="17">
        <v>2.9430999999999999E-2</v>
      </c>
      <c r="E138" s="106">
        <v>98.267289210233585</v>
      </c>
      <c r="F138" s="17">
        <v>0</v>
      </c>
      <c r="G138" s="17">
        <v>7.5380000000000004E-3</v>
      </c>
      <c r="H138" s="17">
        <v>0</v>
      </c>
      <c r="I138" s="17">
        <v>0</v>
      </c>
      <c r="J138" s="17">
        <v>0</v>
      </c>
      <c r="K138" s="17">
        <v>1.4144E-2</v>
      </c>
      <c r="L138" s="17">
        <f t="shared" si="3"/>
        <v>99.158909210233588</v>
      </c>
    </row>
    <row r="139" spans="1:12">
      <c r="A139" s="15" t="s">
        <v>1737</v>
      </c>
      <c r="B139" s="17">
        <v>0.90624899999999997</v>
      </c>
      <c r="C139" s="17">
        <v>0</v>
      </c>
      <c r="D139" s="17">
        <v>0</v>
      </c>
      <c r="E139" s="106">
        <v>98.994797552836488</v>
      </c>
      <c r="F139" s="17">
        <v>2.2669999999999999E-3</v>
      </c>
      <c r="G139" s="17">
        <v>2.2741999999999998E-2</v>
      </c>
      <c r="H139" s="17">
        <v>0</v>
      </c>
      <c r="I139" s="17">
        <v>0</v>
      </c>
      <c r="J139" s="17">
        <v>0</v>
      </c>
      <c r="K139" s="17">
        <v>0</v>
      </c>
      <c r="L139" s="17">
        <f t="shared" si="3"/>
        <v>99.926055552836488</v>
      </c>
    </row>
    <row r="140" spans="1:12">
      <c r="A140" s="15" t="s">
        <v>1737</v>
      </c>
      <c r="B140" s="17">
        <v>0.70910099999999998</v>
      </c>
      <c r="C140" s="17">
        <v>0</v>
      </c>
      <c r="D140" s="17">
        <v>0.110124</v>
      </c>
      <c r="E140" s="106">
        <v>94.271344827586205</v>
      </c>
      <c r="F140" s="17">
        <v>0</v>
      </c>
      <c r="G140" s="17">
        <v>3.0723E-2</v>
      </c>
      <c r="H140" s="17">
        <v>1.1396E-2</v>
      </c>
      <c r="I140" s="17">
        <v>0</v>
      </c>
      <c r="J140" s="17">
        <v>0</v>
      </c>
      <c r="K140" s="17">
        <v>1.9941E-2</v>
      </c>
      <c r="L140" s="17">
        <f t="shared" si="3"/>
        <v>95.15262982758621</v>
      </c>
    </row>
    <row r="141" spans="1:12">
      <c r="A141" s="15" t="s">
        <v>1737</v>
      </c>
      <c r="B141" s="17">
        <v>0.750116</v>
      </c>
      <c r="C141" s="17">
        <v>0</v>
      </c>
      <c r="D141" s="17">
        <v>9.0080000000000004E-3</v>
      </c>
      <c r="E141" s="106">
        <v>97.783462736373735</v>
      </c>
      <c r="F141" s="17">
        <v>2.532E-3</v>
      </c>
      <c r="G141" s="17">
        <v>6.1093000000000001E-2</v>
      </c>
      <c r="H141" s="17">
        <v>0</v>
      </c>
      <c r="I141" s="17">
        <v>0</v>
      </c>
      <c r="J141" s="17">
        <v>0</v>
      </c>
      <c r="K141" s="17">
        <v>0</v>
      </c>
      <c r="L141" s="17">
        <f t="shared" si="3"/>
        <v>98.606211736373737</v>
      </c>
    </row>
    <row r="142" spans="1:12">
      <c r="A142" s="15" t="s">
        <v>1737</v>
      </c>
      <c r="B142" s="17">
        <v>2.4197679999999999</v>
      </c>
      <c r="C142" s="17">
        <v>0</v>
      </c>
      <c r="D142" s="17">
        <v>9.8569999999999994E-3</v>
      </c>
      <c r="E142" s="106">
        <v>92.330949944382638</v>
      </c>
      <c r="F142" s="17">
        <v>0.120491</v>
      </c>
      <c r="G142" s="17">
        <v>0.20166700000000001</v>
      </c>
      <c r="H142" s="17">
        <v>8.5939999999999992E-3</v>
      </c>
      <c r="I142" s="17">
        <v>0</v>
      </c>
      <c r="J142" s="17">
        <v>0</v>
      </c>
      <c r="K142" s="17">
        <v>0.21096300000000001</v>
      </c>
      <c r="L142" s="17">
        <f t="shared" si="3"/>
        <v>95.30228994438265</v>
      </c>
    </row>
    <row r="143" spans="1:12">
      <c r="A143" s="15" t="s">
        <v>1737</v>
      </c>
      <c r="B143" s="17">
        <v>0.36186099999999999</v>
      </c>
      <c r="C143" s="17">
        <v>0</v>
      </c>
      <c r="D143" s="17">
        <v>0</v>
      </c>
      <c r="E143" s="106">
        <v>98.382867630700773</v>
      </c>
      <c r="F143" s="17">
        <v>0</v>
      </c>
      <c r="G143" s="17">
        <v>3.8880999999999999E-2</v>
      </c>
      <c r="H143" s="17">
        <v>1.4215999999999999E-2</v>
      </c>
      <c r="I143" s="17">
        <v>0</v>
      </c>
      <c r="J143" s="17">
        <v>0</v>
      </c>
      <c r="K143" s="17">
        <v>3.7669999999999999E-3</v>
      </c>
      <c r="L143" s="17">
        <f t="shared" si="3"/>
        <v>98.801592630700782</v>
      </c>
    </row>
    <row r="144" spans="1:12">
      <c r="A144" s="15" t="s">
        <v>1737</v>
      </c>
      <c r="B144" s="17">
        <v>1.0548299999999999</v>
      </c>
      <c r="C144" s="17">
        <v>0</v>
      </c>
      <c r="D144" s="17">
        <v>3.1939999999999998E-3</v>
      </c>
      <c r="E144" s="106">
        <v>98.412892102335931</v>
      </c>
      <c r="F144" s="17">
        <v>0</v>
      </c>
      <c r="G144" s="17">
        <v>9.2935000000000004E-2</v>
      </c>
      <c r="H144" s="17">
        <v>0</v>
      </c>
      <c r="I144" s="17">
        <v>0</v>
      </c>
      <c r="J144" s="17">
        <v>0</v>
      </c>
      <c r="K144" s="17">
        <v>0</v>
      </c>
      <c r="L144" s="17">
        <f t="shared" si="3"/>
        <v>99.563851102335931</v>
      </c>
    </row>
    <row r="145" spans="1:12">
      <c r="A145" s="15" t="s">
        <v>1737</v>
      </c>
      <c r="B145" s="17">
        <v>3.3242409999999998</v>
      </c>
      <c r="C145" s="17">
        <v>2.4599999999999999E-3</v>
      </c>
      <c r="D145" s="17">
        <v>3.0477000000000001E-2</v>
      </c>
      <c r="E145" s="106">
        <v>96.497422691879862</v>
      </c>
      <c r="F145" s="17">
        <v>0.169375</v>
      </c>
      <c r="G145" s="17">
        <v>7.1162000000000003E-2</v>
      </c>
      <c r="H145" s="17">
        <v>0</v>
      </c>
      <c r="I145" s="17">
        <v>0</v>
      </c>
      <c r="J145" s="17">
        <v>0</v>
      </c>
      <c r="K145" s="17">
        <v>0</v>
      </c>
      <c r="L145" s="17">
        <f t="shared" si="3"/>
        <v>100.09513769187987</v>
      </c>
    </row>
    <row r="146" spans="1:12">
      <c r="A146" s="15" t="s">
        <v>1737</v>
      </c>
      <c r="B146" s="17">
        <v>0.93105499999999997</v>
      </c>
      <c r="C146" s="17">
        <v>0</v>
      </c>
      <c r="D146" s="17">
        <v>1.2347E-2</v>
      </c>
      <c r="E146" s="106">
        <v>98.072302558398221</v>
      </c>
      <c r="F146" s="17">
        <v>5.8799999999999998E-3</v>
      </c>
      <c r="G146" s="17">
        <v>6.3128000000000004E-2</v>
      </c>
      <c r="H146" s="17">
        <v>2.6702E-2</v>
      </c>
      <c r="I146" s="17">
        <v>0</v>
      </c>
      <c r="J146" s="17">
        <v>0</v>
      </c>
      <c r="K146" s="17">
        <v>0</v>
      </c>
      <c r="L146" s="17">
        <f t="shared" si="3"/>
        <v>99.111414558398238</v>
      </c>
    </row>
    <row r="147" spans="1:12">
      <c r="A147" s="15" t="s">
        <v>1719</v>
      </c>
      <c r="B147" s="17">
        <v>1.156731</v>
      </c>
      <c r="C147" s="17">
        <v>0</v>
      </c>
      <c r="D147" s="17">
        <v>0</v>
      </c>
      <c r="E147" s="106">
        <v>99.379856507230244</v>
      </c>
      <c r="F147" s="17">
        <v>2.8709999999999999E-3</v>
      </c>
      <c r="G147" s="17">
        <v>5.9329999999999999E-3</v>
      </c>
      <c r="H147" s="17">
        <v>1.4182999999999999E-2</v>
      </c>
      <c r="I147" s="17">
        <v>0</v>
      </c>
      <c r="J147" s="17">
        <v>0</v>
      </c>
      <c r="K147" s="17">
        <v>0</v>
      </c>
      <c r="L147" s="17">
        <f t="shared" ref="L147:L178" si="4">SUM(B147:K147)</f>
        <v>100.55957450723024</v>
      </c>
    </row>
    <row r="148" spans="1:12">
      <c r="A148" s="15" t="s">
        <v>1719</v>
      </c>
      <c r="B148" s="17">
        <v>2.2358829999999998</v>
      </c>
      <c r="C148" s="17">
        <v>0</v>
      </c>
      <c r="D148" s="17">
        <v>8.3041000000000004E-2</v>
      </c>
      <c r="E148" s="106">
        <v>98.233249165739707</v>
      </c>
      <c r="F148" s="17">
        <v>3.3563999999999997E-2</v>
      </c>
      <c r="G148" s="17">
        <v>0</v>
      </c>
      <c r="H148" s="17">
        <v>2.1655000000000001E-2</v>
      </c>
      <c r="I148" s="17">
        <v>0</v>
      </c>
      <c r="J148" s="17">
        <v>0</v>
      </c>
      <c r="K148" s="17">
        <v>6.9119999999999997E-3</v>
      </c>
      <c r="L148" s="17">
        <f t="shared" si="4"/>
        <v>100.6143041657397</v>
      </c>
    </row>
    <row r="149" spans="1:12">
      <c r="A149" s="15" t="s">
        <v>1719</v>
      </c>
      <c r="B149" s="17">
        <v>0.254639</v>
      </c>
      <c r="C149" s="17">
        <v>0</v>
      </c>
      <c r="D149" s="17">
        <v>1.7291999999999998E-2</v>
      </c>
      <c r="E149" s="106">
        <v>96.241068965517229</v>
      </c>
      <c r="F149" s="17">
        <v>0</v>
      </c>
      <c r="G149" s="17">
        <v>0</v>
      </c>
      <c r="H149" s="17">
        <v>7.9360000000000003E-3</v>
      </c>
      <c r="I149" s="17">
        <v>0</v>
      </c>
      <c r="J149" s="17">
        <v>0</v>
      </c>
      <c r="K149" s="17">
        <v>8.149E-3</v>
      </c>
      <c r="L149" s="17">
        <f t="shared" si="4"/>
        <v>96.529084965517228</v>
      </c>
    </row>
    <row r="150" spans="1:12">
      <c r="A150" s="15" t="s">
        <v>1719</v>
      </c>
      <c r="B150" s="17">
        <v>0.22540399999999999</v>
      </c>
      <c r="C150" s="17">
        <v>0</v>
      </c>
      <c r="D150" s="17">
        <v>0</v>
      </c>
      <c r="E150" s="106">
        <v>95.934484983314789</v>
      </c>
      <c r="F150" s="17">
        <v>0</v>
      </c>
      <c r="G150" s="17">
        <v>0</v>
      </c>
      <c r="H150" s="17">
        <v>1.2603E-2</v>
      </c>
      <c r="I150" s="17">
        <v>0</v>
      </c>
      <c r="J150" s="17">
        <v>0</v>
      </c>
      <c r="K150" s="17">
        <v>0</v>
      </c>
      <c r="L150" s="17">
        <f t="shared" si="4"/>
        <v>96.172491983314785</v>
      </c>
    </row>
    <row r="151" spans="1:12">
      <c r="A151" s="15" t="s">
        <v>1719</v>
      </c>
      <c r="B151" s="17">
        <v>2.392998</v>
      </c>
      <c r="C151" s="17">
        <v>0</v>
      </c>
      <c r="D151" s="17">
        <v>3.2195000000000001E-2</v>
      </c>
      <c r="E151" s="106">
        <v>96.554790878754176</v>
      </c>
      <c r="F151" s="17">
        <v>2.7185000000000001E-2</v>
      </c>
      <c r="G151" s="17">
        <v>1.1417999999999999E-2</v>
      </c>
      <c r="H151" s="17">
        <v>5.1579E-2</v>
      </c>
      <c r="I151" s="17">
        <v>0</v>
      </c>
      <c r="J151" s="17">
        <v>0</v>
      </c>
      <c r="K151" s="17">
        <v>0</v>
      </c>
      <c r="L151" s="17">
        <f t="shared" si="4"/>
        <v>99.070165878754196</v>
      </c>
    </row>
    <row r="152" spans="1:12">
      <c r="A152" s="15" t="s">
        <v>1719</v>
      </c>
      <c r="B152" s="17">
        <v>1.7477240000000001</v>
      </c>
      <c r="C152" s="17">
        <v>0</v>
      </c>
      <c r="D152" s="17">
        <v>1.098E-2</v>
      </c>
      <c r="E152" s="106">
        <v>97.868014460511674</v>
      </c>
      <c r="F152" s="17">
        <v>1.4940000000000001E-3</v>
      </c>
      <c r="G152" s="17">
        <v>0</v>
      </c>
      <c r="H152" s="17">
        <v>1.4815999999999999E-2</v>
      </c>
      <c r="I152" s="17">
        <v>0</v>
      </c>
      <c r="J152" s="17">
        <v>0</v>
      </c>
      <c r="K152" s="17">
        <v>0</v>
      </c>
      <c r="L152" s="17">
        <f t="shared" si="4"/>
        <v>99.643028460511658</v>
      </c>
    </row>
    <row r="153" spans="1:12">
      <c r="A153" s="15" t="s">
        <v>1719</v>
      </c>
      <c r="B153" s="17">
        <v>2.384763</v>
      </c>
      <c r="C153" s="17">
        <v>0</v>
      </c>
      <c r="D153" s="17">
        <v>0</v>
      </c>
      <c r="E153" s="106">
        <v>96.314911012235811</v>
      </c>
      <c r="F153" s="17">
        <v>5.4198999999999997E-2</v>
      </c>
      <c r="G153" s="17">
        <v>3.7856000000000001E-2</v>
      </c>
      <c r="H153" s="17">
        <v>1.0226000000000001E-2</v>
      </c>
      <c r="I153" s="17">
        <v>0</v>
      </c>
      <c r="J153" s="17">
        <v>0</v>
      </c>
      <c r="K153" s="17">
        <v>2.5010999999999999E-2</v>
      </c>
      <c r="L153" s="17">
        <f t="shared" si="4"/>
        <v>98.826966012235829</v>
      </c>
    </row>
    <row r="154" spans="1:12">
      <c r="A154" s="15" t="s">
        <v>1719</v>
      </c>
      <c r="B154" s="17">
        <v>2.2845610000000001</v>
      </c>
      <c r="C154" s="17">
        <v>0</v>
      </c>
      <c r="D154" s="17">
        <v>6.4493999999999996E-2</v>
      </c>
      <c r="E154" s="106">
        <v>96.549749721913244</v>
      </c>
      <c r="F154" s="17">
        <v>9.8490000000000001E-3</v>
      </c>
      <c r="G154" s="17">
        <v>0.16192100000000001</v>
      </c>
      <c r="H154" s="17">
        <v>4.1957000000000001E-2</v>
      </c>
      <c r="I154" s="17">
        <v>0</v>
      </c>
      <c r="J154" s="17">
        <v>2.63E-4</v>
      </c>
      <c r="K154" s="17">
        <v>3.6995E-2</v>
      </c>
      <c r="L154" s="17">
        <f t="shared" si="4"/>
        <v>99.149789721913265</v>
      </c>
    </row>
    <row r="155" spans="1:12">
      <c r="A155" s="15" t="s">
        <v>1719</v>
      </c>
      <c r="B155" s="17">
        <v>1.274966</v>
      </c>
      <c r="C155" s="17">
        <v>0</v>
      </c>
      <c r="D155" s="17">
        <v>3.9695000000000001E-2</v>
      </c>
      <c r="E155" s="106">
        <v>95.066167964404883</v>
      </c>
      <c r="F155" s="17">
        <v>1.536E-3</v>
      </c>
      <c r="G155" s="17">
        <v>0</v>
      </c>
      <c r="H155" s="17">
        <v>1.6767000000000001E-2</v>
      </c>
      <c r="I155" s="17">
        <v>0</v>
      </c>
      <c r="J155" s="17">
        <v>0</v>
      </c>
      <c r="K155" s="17">
        <v>0</v>
      </c>
      <c r="L155" s="17">
        <f t="shared" si="4"/>
        <v>96.399131964404887</v>
      </c>
    </row>
    <row r="156" spans="1:12">
      <c r="A156" s="15" t="s">
        <v>1719</v>
      </c>
      <c r="B156" s="17">
        <v>1.9017170000000001</v>
      </c>
      <c r="C156" s="17">
        <v>0.19625600000000001</v>
      </c>
      <c r="D156" s="17">
        <v>3.7725000000000002E-2</v>
      </c>
      <c r="E156" s="106">
        <v>95.003707452725251</v>
      </c>
      <c r="F156" s="17">
        <v>3.0569999999999998E-3</v>
      </c>
      <c r="G156" s="17">
        <v>7.1029999999999999E-3</v>
      </c>
      <c r="H156" s="17">
        <v>2.7327000000000001E-2</v>
      </c>
      <c r="I156" s="17">
        <v>0</v>
      </c>
      <c r="J156" s="17">
        <v>0</v>
      </c>
      <c r="K156" s="17">
        <v>0</v>
      </c>
      <c r="L156" s="17">
        <f t="shared" si="4"/>
        <v>97.176892452725255</v>
      </c>
    </row>
    <row r="157" spans="1:12">
      <c r="A157" s="15" t="s">
        <v>1719</v>
      </c>
      <c r="B157" s="17">
        <v>0.59479300000000002</v>
      </c>
      <c r="C157" s="17">
        <v>0</v>
      </c>
      <c r="D157" s="17">
        <v>7.5562000000000004E-2</v>
      </c>
      <c r="E157" s="106">
        <v>96.348416017797547</v>
      </c>
      <c r="F157" s="17">
        <v>2.4538000000000001E-2</v>
      </c>
      <c r="G157" s="17">
        <v>2.5426000000000001E-2</v>
      </c>
      <c r="H157" s="17">
        <v>0</v>
      </c>
      <c r="I157" s="17">
        <v>0</v>
      </c>
      <c r="J157" s="17">
        <v>1.8749999999999999E-3</v>
      </c>
      <c r="K157" s="17">
        <v>5.3381999999999999E-2</v>
      </c>
      <c r="L157" s="17">
        <f t="shared" si="4"/>
        <v>97.123992017797548</v>
      </c>
    </row>
    <row r="158" spans="1:12">
      <c r="A158" s="15" t="s">
        <v>1719</v>
      </c>
      <c r="B158" s="17">
        <v>0.15823100000000001</v>
      </c>
      <c r="C158" s="17">
        <v>0</v>
      </c>
      <c r="D158" s="17">
        <v>1.065E-2</v>
      </c>
      <c r="E158" s="106">
        <v>95.814943270300333</v>
      </c>
      <c r="F158" s="17">
        <v>0</v>
      </c>
      <c r="G158" s="17">
        <v>0.109241</v>
      </c>
      <c r="H158" s="17">
        <v>0</v>
      </c>
      <c r="I158" s="17">
        <v>0</v>
      </c>
      <c r="J158" s="17">
        <v>0</v>
      </c>
      <c r="K158" s="17">
        <v>0</v>
      </c>
      <c r="L158" s="17">
        <f t="shared" si="4"/>
        <v>96.093065270300329</v>
      </c>
    </row>
    <row r="159" spans="1:12">
      <c r="A159" s="15" t="s">
        <v>1719</v>
      </c>
      <c r="B159" s="17">
        <v>2.195659</v>
      </c>
      <c r="C159" s="17">
        <v>0</v>
      </c>
      <c r="D159" s="17">
        <v>5.3226999999999997E-2</v>
      </c>
      <c r="E159" s="106">
        <v>95.097119021134588</v>
      </c>
      <c r="F159" s="17">
        <v>0</v>
      </c>
      <c r="G159" s="17">
        <v>9.0414999999999995E-2</v>
      </c>
      <c r="H159" s="17">
        <v>4.0156999999999998E-2</v>
      </c>
      <c r="I159" s="17">
        <v>0</v>
      </c>
      <c r="J159" s="17">
        <v>0</v>
      </c>
      <c r="K159" s="17">
        <v>7.0020000000000004E-3</v>
      </c>
      <c r="L159" s="17">
        <f t="shared" si="4"/>
        <v>97.483579021134574</v>
      </c>
    </row>
    <row r="160" spans="1:12">
      <c r="A160" s="15" t="s">
        <v>1719</v>
      </c>
      <c r="B160" s="17">
        <v>0.144151</v>
      </c>
      <c r="C160" s="17">
        <v>0</v>
      </c>
      <c r="D160" s="17">
        <v>0</v>
      </c>
      <c r="E160" s="106">
        <v>95.829634037819801</v>
      </c>
      <c r="F160" s="17">
        <v>0</v>
      </c>
      <c r="G160" s="17">
        <v>2.7029999999999998E-2</v>
      </c>
      <c r="H160" s="17">
        <v>0</v>
      </c>
      <c r="I160" s="17">
        <v>0</v>
      </c>
      <c r="J160" s="17">
        <v>0</v>
      </c>
      <c r="K160" s="17">
        <v>0</v>
      </c>
      <c r="L160" s="17">
        <f t="shared" si="4"/>
        <v>96.000815037819791</v>
      </c>
    </row>
    <row r="161" spans="1:12">
      <c r="A161" s="15" t="s">
        <v>1719</v>
      </c>
      <c r="B161" s="17">
        <v>0.24959100000000001</v>
      </c>
      <c r="C161" s="17">
        <v>0</v>
      </c>
      <c r="D161" s="17">
        <v>3.7856000000000001E-2</v>
      </c>
      <c r="E161" s="106">
        <v>96.283781979977746</v>
      </c>
      <c r="F161" s="17">
        <v>0</v>
      </c>
      <c r="G161" s="17">
        <v>3.5798000000000003E-2</v>
      </c>
      <c r="H161" s="17">
        <v>0</v>
      </c>
      <c r="I161" s="17">
        <v>0</v>
      </c>
      <c r="J161" s="17">
        <v>0</v>
      </c>
      <c r="K161" s="17">
        <v>2.3841999999999999E-2</v>
      </c>
      <c r="L161" s="17">
        <f t="shared" si="4"/>
        <v>96.630868979977748</v>
      </c>
    </row>
    <row r="162" spans="1:12">
      <c r="A162" s="15" t="s">
        <v>1719</v>
      </c>
      <c r="B162" s="17">
        <v>7.7369999999999994E-2</v>
      </c>
      <c r="C162" s="17">
        <v>0</v>
      </c>
      <c r="D162" s="17">
        <v>0</v>
      </c>
      <c r="E162" s="106">
        <v>98.595964404894318</v>
      </c>
      <c r="F162" s="17">
        <v>0</v>
      </c>
      <c r="G162" s="17">
        <v>0.180397</v>
      </c>
      <c r="H162" s="17">
        <v>0</v>
      </c>
      <c r="I162" s="17">
        <v>0</v>
      </c>
      <c r="J162" s="17">
        <v>0</v>
      </c>
      <c r="K162" s="17">
        <v>1.0710000000000001E-2</v>
      </c>
      <c r="L162" s="17">
        <f t="shared" si="4"/>
        <v>98.864441404894322</v>
      </c>
    </row>
    <row r="163" spans="1:12">
      <c r="A163" s="15" t="s">
        <v>1719</v>
      </c>
      <c r="B163" s="17">
        <v>0.11778</v>
      </c>
      <c r="C163" s="17">
        <v>0</v>
      </c>
      <c r="D163" s="17">
        <v>0</v>
      </c>
      <c r="E163" s="106">
        <v>94.643004449388215</v>
      </c>
      <c r="F163" s="17">
        <v>0</v>
      </c>
      <c r="G163" s="17">
        <v>0.27755000000000002</v>
      </c>
      <c r="H163" s="17">
        <v>2.3579999999999999E-3</v>
      </c>
      <c r="I163" s="17">
        <v>0</v>
      </c>
      <c r="J163" s="17">
        <v>0</v>
      </c>
      <c r="K163" s="17">
        <v>2.2849000000000001E-2</v>
      </c>
      <c r="L163" s="17">
        <f t="shared" si="4"/>
        <v>95.063541449388211</v>
      </c>
    </row>
    <row r="164" spans="1:12">
      <c r="A164" s="15" t="s">
        <v>1719</v>
      </c>
      <c r="B164" s="17">
        <v>3.9392589999999998</v>
      </c>
      <c r="C164" s="17">
        <v>0</v>
      </c>
      <c r="D164" s="17">
        <v>0</v>
      </c>
      <c r="E164" s="17">
        <v>94.5364638487208</v>
      </c>
      <c r="F164" s="17">
        <v>0</v>
      </c>
      <c r="G164" s="17">
        <v>0.155529</v>
      </c>
      <c r="H164" s="17">
        <v>0</v>
      </c>
      <c r="I164" s="17">
        <v>0</v>
      </c>
      <c r="J164" s="17">
        <v>0</v>
      </c>
      <c r="K164" s="17">
        <v>6.6490000000000004E-3</v>
      </c>
      <c r="L164" s="17">
        <f t="shared" si="4"/>
        <v>98.637900848720804</v>
      </c>
    </row>
    <row r="165" spans="1:12">
      <c r="A165" s="15" t="s">
        <v>1719</v>
      </c>
      <c r="B165" s="17">
        <v>2.0357630000000002</v>
      </c>
      <c r="C165" s="17">
        <v>0</v>
      </c>
      <c r="D165" s="17">
        <v>7.5134000000000006E-2</v>
      </c>
      <c r="E165" s="17">
        <v>94.402563959955501</v>
      </c>
      <c r="F165" s="17">
        <v>2.2752000000000001E-2</v>
      </c>
      <c r="G165" s="17">
        <v>0.22742899999999999</v>
      </c>
      <c r="H165" s="17">
        <v>4.7712999999999998E-2</v>
      </c>
      <c r="I165" s="17">
        <v>0</v>
      </c>
      <c r="J165" s="17">
        <v>0</v>
      </c>
      <c r="K165" s="17">
        <v>2.4073000000000001E-2</v>
      </c>
      <c r="L165" s="17">
        <f t="shared" si="4"/>
        <v>96.835427959955496</v>
      </c>
    </row>
    <row r="166" spans="1:12">
      <c r="A166" s="15" t="s">
        <v>1719</v>
      </c>
      <c r="B166" s="17">
        <v>2.0893579999999998</v>
      </c>
      <c r="C166" s="17">
        <v>0.138901</v>
      </c>
      <c r="D166" s="17">
        <v>0.18921199999999999</v>
      </c>
      <c r="E166" s="17">
        <v>92.079561735261407</v>
      </c>
      <c r="F166" s="17">
        <v>0</v>
      </c>
      <c r="G166" s="17">
        <v>0.27982499999999999</v>
      </c>
      <c r="H166" s="17">
        <v>0</v>
      </c>
      <c r="I166" s="17">
        <v>0</v>
      </c>
      <c r="J166" s="17">
        <v>0</v>
      </c>
      <c r="K166" s="17">
        <v>5.6300999999999997E-2</v>
      </c>
      <c r="L166" s="17">
        <f t="shared" si="4"/>
        <v>94.833158735261421</v>
      </c>
    </row>
    <row r="167" spans="1:12">
      <c r="A167" s="15" t="s">
        <v>1719</v>
      </c>
      <c r="B167" s="17">
        <v>1.189972</v>
      </c>
      <c r="C167" s="17">
        <v>0.126886</v>
      </c>
      <c r="D167" s="17">
        <v>0.179061</v>
      </c>
      <c r="E167" s="17">
        <v>95.130046718576196</v>
      </c>
      <c r="F167" s="17">
        <v>0</v>
      </c>
      <c r="G167" s="17">
        <v>6.948E-2</v>
      </c>
      <c r="H167" s="17">
        <v>0</v>
      </c>
      <c r="I167" s="17">
        <v>0</v>
      </c>
      <c r="J167" s="17">
        <v>0</v>
      </c>
      <c r="K167" s="17">
        <v>1.3619999999999999E-3</v>
      </c>
      <c r="L167" s="17">
        <f t="shared" si="4"/>
        <v>96.696807718576196</v>
      </c>
    </row>
    <row r="168" spans="1:12">
      <c r="A168" s="15" t="s">
        <v>1719</v>
      </c>
      <c r="B168" s="17">
        <v>0.377272</v>
      </c>
      <c r="C168" s="17">
        <v>0</v>
      </c>
      <c r="D168" s="17">
        <v>0</v>
      </c>
      <c r="E168" s="17">
        <v>97.853790878754168</v>
      </c>
      <c r="F168" s="17">
        <v>0</v>
      </c>
      <c r="G168" s="17">
        <v>8.0009999999999994E-3</v>
      </c>
      <c r="H168" s="17">
        <v>0</v>
      </c>
      <c r="I168" s="17">
        <v>0</v>
      </c>
      <c r="J168" s="17">
        <v>0</v>
      </c>
      <c r="K168" s="17">
        <v>3.8609999999999998E-3</v>
      </c>
      <c r="L168" s="17">
        <f t="shared" si="4"/>
        <v>98.242924878754167</v>
      </c>
    </row>
    <row r="169" spans="1:12">
      <c r="A169" s="15" t="s">
        <v>1719</v>
      </c>
      <c r="B169" s="17">
        <v>0.41192299999999998</v>
      </c>
      <c r="C169" s="17">
        <v>0.15407799999999999</v>
      </c>
      <c r="D169" s="17">
        <v>5.5583E-2</v>
      </c>
      <c r="E169" s="17">
        <v>95.75995105672969</v>
      </c>
      <c r="F169" s="17">
        <v>0</v>
      </c>
      <c r="G169" s="17">
        <v>4.2951999999999997E-2</v>
      </c>
      <c r="H169" s="17">
        <v>6.5189999999999996E-3</v>
      </c>
      <c r="I169" s="17">
        <v>0</v>
      </c>
      <c r="J169" s="17">
        <v>0</v>
      </c>
      <c r="K169" s="17">
        <v>0</v>
      </c>
      <c r="L169" s="17">
        <f t="shared" si="4"/>
        <v>96.431006056729686</v>
      </c>
    </row>
    <row r="170" spans="1:12">
      <c r="A170" s="15" t="s">
        <v>1719</v>
      </c>
      <c r="B170" s="17">
        <v>0.235207</v>
      </c>
      <c r="C170" s="17">
        <v>0</v>
      </c>
      <c r="D170" s="17">
        <v>0</v>
      </c>
      <c r="E170" s="17">
        <v>96.177598442714128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f t="shared" si="4"/>
        <v>96.412805442714131</v>
      </c>
    </row>
    <row r="171" spans="1:12">
      <c r="A171" s="15" t="s">
        <v>1719</v>
      </c>
      <c r="B171" s="17">
        <v>0.82990299999999995</v>
      </c>
      <c r="C171" s="17">
        <v>0.17544899999999999</v>
      </c>
      <c r="D171" s="17">
        <v>9.6166000000000001E-2</v>
      </c>
      <c r="E171" s="17">
        <v>95.746992213570621</v>
      </c>
      <c r="F171" s="17">
        <v>0</v>
      </c>
      <c r="G171" s="17">
        <v>2.8736000000000001E-2</v>
      </c>
      <c r="H171" s="17">
        <v>1.3240999999999999E-2</v>
      </c>
      <c r="I171" s="17">
        <v>0</v>
      </c>
      <c r="J171" s="17">
        <v>0</v>
      </c>
      <c r="K171" s="17">
        <v>0</v>
      </c>
      <c r="L171" s="17">
        <f t="shared" si="4"/>
        <v>96.890487213570609</v>
      </c>
    </row>
    <row r="172" spans="1:12">
      <c r="A172" s="15" t="s">
        <v>1719</v>
      </c>
      <c r="B172" s="17">
        <v>2.1789830000000001</v>
      </c>
      <c r="C172" s="17">
        <v>0</v>
      </c>
      <c r="D172" s="17">
        <v>5.7429999999999998E-3</v>
      </c>
      <c r="E172" s="17">
        <v>97.838888765294769</v>
      </c>
      <c r="F172" s="17">
        <v>0</v>
      </c>
      <c r="G172" s="17">
        <v>1.8363999999999998E-2</v>
      </c>
      <c r="H172" s="17">
        <v>1.4851E-2</v>
      </c>
      <c r="I172" s="17">
        <v>5.44E-4</v>
      </c>
      <c r="J172" s="17">
        <v>0</v>
      </c>
      <c r="K172" s="17">
        <v>0</v>
      </c>
      <c r="L172" s="17">
        <f t="shared" si="4"/>
        <v>100.05737376529477</v>
      </c>
    </row>
    <row r="173" spans="1:12">
      <c r="A173" s="15" t="s">
        <v>1719</v>
      </c>
      <c r="B173" s="17">
        <v>2.0817389999999998</v>
      </c>
      <c r="C173" s="17">
        <v>0</v>
      </c>
      <c r="D173" s="17">
        <v>0.11836000000000001</v>
      </c>
      <c r="E173" s="17">
        <v>97.880786429365955</v>
      </c>
      <c r="F173" s="17">
        <v>0</v>
      </c>
      <c r="G173" s="17">
        <v>4.2723999999999998E-2</v>
      </c>
      <c r="H173" s="17">
        <v>5.2595000000000003E-2</v>
      </c>
      <c r="I173" s="17">
        <v>0</v>
      </c>
      <c r="J173" s="17">
        <v>0</v>
      </c>
      <c r="K173" s="17">
        <v>0</v>
      </c>
      <c r="L173" s="17">
        <f t="shared" si="4"/>
        <v>100.17620442936595</v>
      </c>
    </row>
    <row r="174" spans="1:12">
      <c r="A174" s="15" t="s">
        <v>1719</v>
      </c>
      <c r="B174" s="17">
        <v>0.119162</v>
      </c>
      <c r="C174" s="17">
        <v>0</v>
      </c>
      <c r="D174" s="17">
        <v>0</v>
      </c>
      <c r="E174" s="17">
        <v>96.475577308120137</v>
      </c>
      <c r="F174" s="17">
        <v>0</v>
      </c>
      <c r="G174" s="17">
        <v>1.2526000000000001E-2</v>
      </c>
      <c r="H174" s="17">
        <v>0</v>
      </c>
      <c r="I174" s="17">
        <v>0</v>
      </c>
      <c r="J174" s="17">
        <v>0</v>
      </c>
      <c r="K174" s="17">
        <v>7.1850000000000004E-3</v>
      </c>
      <c r="L174" s="17">
        <f t="shared" si="4"/>
        <v>96.614450308120141</v>
      </c>
    </row>
    <row r="175" spans="1:12">
      <c r="A175" s="15" t="s">
        <v>1719</v>
      </c>
      <c r="B175" s="17">
        <v>1.589523</v>
      </c>
      <c r="C175" s="17">
        <v>7.4657000000000001E-2</v>
      </c>
      <c r="D175" s="17">
        <v>0</v>
      </c>
      <c r="E175" s="17">
        <v>96.304124582869861</v>
      </c>
      <c r="F175" s="17">
        <v>0</v>
      </c>
      <c r="G175" s="17">
        <v>2.8406000000000001E-2</v>
      </c>
      <c r="H175" s="17">
        <v>0</v>
      </c>
      <c r="I175" s="17">
        <v>0</v>
      </c>
      <c r="J175" s="17">
        <v>0</v>
      </c>
      <c r="K175" s="17">
        <v>0</v>
      </c>
      <c r="L175" s="17">
        <f t="shared" si="4"/>
        <v>97.996710582869866</v>
      </c>
    </row>
    <row r="176" spans="1:12">
      <c r="A176" s="15" t="s">
        <v>1719</v>
      </c>
      <c r="B176" s="21">
        <v>7.6962000000000003E-2</v>
      </c>
      <c r="C176" s="21">
        <v>5.3610000000000003E-3</v>
      </c>
      <c r="D176" s="21">
        <v>0</v>
      </c>
      <c r="E176" s="21">
        <v>96.569634037819796</v>
      </c>
      <c r="F176" s="21">
        <v>0</v>
      </c>
      <c r="G176" s="21">
        <v>1.2304000000000001E-2</v>
      </c>
      <c r="H176" s="21">
        <v>5.5180000000000003E-3</v>
      </c>
      <c r="I176" s="21">
        <v>0</v>
      </c>
      <c r="J176" s="21">
        <v>0</v>
      </c>
      <c r="K176" s="21">
        <v>0</v>
      </c>
      <c r="L176" s="21">
        <f t="shared" si="4"/>
        <v>96.669779037819794</v>
      </c>
    </row>
    <row r="177" spans="1:12">
      <c r="A177" s="15" t="s">
        <v>1719</v>
      </c>
      <c r="B177" s="17">
        <v>2.4547029999999999</v>
      </c>
      <c r="C177" s="17">
        <v>0</v>
      </c>
      <c r="D177" s="17">
        <v>3.9391000000000002E-2</v>
      </c>
      <c r="E177" s="17">
        <v>96.065822024471629</v>
      </c>
      <c r="F177" s="17">
        <v>0</v>
      </c>
      <c r="G177" s="17">
        <v>4.6931E-2</v>
      </c>
      <c r="H177" s="17">
        <v>3.3724999999999998E-2</v>
      </c>
      <c r="I177" s="17">
        <v>0</v>
      </c>
      <c r="J177" s="17">
        <v>0</v>
      </c>
      <c r="K177" s="17">
        <v>3.0637000000000001E-2</v>
      </c>
      <c r="L177" s="17">
        <f t="shared" si="4"/>
        <v>98.671209024471636</v>
      </c>
    </row>
    <row r="178" spans="1:12">
      <c r="A178" s="15" t="s">
        <v>1719</v>
      </c>
      <c r="B178" s="17">
        <v>1.926871</v>
      </c>
      <c r="C178" s="17">
        <v>0</v>
      </c>
      <c r="D178" s="17">
        <v>5.8310000000000002E-3</v>
      </c>
      <c r="E178" s="17">
        <v>98.473486095661841</v>
      </c>
      <c r="F178" s="17">
        <v>0</v>
      </c>
      <c r="G178" s="17">
        <v>1.9317000000000001E-2</v>
      </c>
      <c r="H178" s="17">
        <v>6.7539999999999996E-3</v>
      </c>
      <c r="I178" s="17">
        <v>0</v>
      </c>
      <c r="J178" s="17">
        <v>0</v>
      </c>
      <c r="K178" s="17">
        <v>0</v>
      </c>
      <c r="L178" s="17">
        <f t="shared" si="4"/>
        <v>100.43225909566185</v>
      </c>
    </row>
    <row r="179" spans="1:12">
      <c r="A179" s="15" t="s">
        <v>1719</v>
      </c>
      <c r="B179" s="17">
        <v>2.3873769999999999</v>
      </c>
      <c r="C179" s="17">
        <v>0</v>
      </c>
      <c r="D179" s="17">
        <v>3.1420999999999998E-2</v>
      </c>
      <c r="E179" s="17">
        <v>98.169303670745265</v>
      </c>
      <c r="F179" s="17">
        <v>0</v>
      </c>
      <c r="G179" s="17">
        <v>1.7846999999999998E-2</v>
      </c>
      <c r="H179" s="17">
        <v>5.3245000000000001E-2</v>
      </c>
      <c r="I179" s="17">
        <v>0</v>
      </c>
      <c r="J179" s="17">
        <v>0</v>
      </c>
      <c r="K179" s="17">
        <v>0</v>
      </c>
      <c r="L179" s="17">
        <f t="shared" ref="L179:L201" si="5">SUM(B179:K179)</f>
        <v>100.65919367074527</v>
      </c>
    </row>
    <row r="180" spans="1:12">
      <c r="A180" s="15" t="s">
        <v>1719</v>
      </c>
      <c r="B180" s="17">
        <v>0.13723399999999999</v>
      </c>
      <c r="C180" s="17">
        <v>0</v>
      </c>
      <c r="D180" s="17">
        <v>0</v>
      </c>
      <c r="E180" s="17">
        <v>97.009864293659618</v>
      </c>
      <c r="F180" s="17">
        <v>0</v>
      </c>
      <c r="G180" s="17">
        <v>9.3799999999999994E-3</v>
      </c>
      <c r="H180" s="17">
        <v>0</v>
      </c>
      <c r="I180" s="17">
        <v>0</v>
      </c>
      <c r="J180" s="17">
        <v>0</v>
      </c>
      <c r="K180" s="17">
        <v>1.8717000000000001E-2</v>
      </c>
      <c r="L180" s="17">
        <f t="shared" si="5"/>
        <v>97.175195293659613</v>
      </c>
    </row>
    <row r="181" spans="1:12">
      <c r="A181" s="15" t="s">
        <v>1719</v>
      </c>
      <c r="B181" s="17">
        <v>2.318425</v>
      </c>
      <c r="C181" s="17">
        <v>0</v>
      </c>
      <c r="D181" s="17">
        <v>4.5710000000000001E-2</v>
      </c>
      <c r="E181" s="17">
        <v>95.080476084538375</v>
      </c>
      <c r="F181" s="17">
        <v>0</v>
      </c>
      <c r="G181" s="17">
        <v>0.102742</v>
      </c>
      <c r="H181" s="17">
        <v>5.1289999999999999E-3</v>
      </c>
      <c r="I181" s="17">
        <v>0</v>
      </c>
      <c r="J181" s="17">
        <v>0</v>
      </c>
      <c r="K181" s="17">
        <v>5.4808000000000003E-2</v>
      </c>
      <c r="L181" s="17">
        <f t="shared" si="5"/>
        <v>97.607290084538377</v>
      </c>
    </row>
    <row r="182" spans="1:12">
      <c r="A182" s="15" t="s">
        <v>1719</v>
      </c>
      <c r="B182" s="17">
        <v>1.926744</v>
      </c>
      <c r="C182" s="17">
        <v>0</v>
      </c>
      <c r="D182" s="17">
        <v>0</v>
      </c>
      <c r="E182" s="17">
        <v>99.022420467185768</v>
      </c>
      <c r="F182" s="17">
        <v>3.2000000000000003E-4</v>
      </c>
      <c r="G182" s="17">
        <v>2.9765E-2</v>
      </c>
      <c r="H182" s="17">
        <v>0</v>
      </c>
      <c r="I182" s="17">
        <v>0</v>
      </c>
      <c r="J182" s="17">
        <v>0</v>
      </c>
      <c r="K182" s="17">
        <v>1.9925999999999999E-2</v>
      </c>
      <c r="L182" s="17">
        <f t="shared" si="5"/>
        <v>100.99917546718576</v>
      </c>
    </row>
    <row r="183" spans="1:12">
      <c r="A183" s="15" t="s">
        <v>1719</v>
      </c>
      <c r="B183" s="17">
        <v>2.2107230000000002</v>
      </c>
      <c r="C183" s="17">
        <v>0</v>
      </c>
      <c r="D183" s="17">
        <v>4.8004999999999999E-2</v>
      </c>
      <c r="E183" s="17">
        <v>98.532331479421586</v>
      </c>
      <c r="F183" s="17">
        <v>0</v>
      </c>
      <c r="G183" s="17">
        <v>1.5015000000000001E-2</v>
      </c>
      <c r="H183" s="17">
        <v>1.7361000000000001E-2</v>
      </c>
      <c r="I183" s="17">
        <v>0</v>
      </c>
      <c r="J183" s="17">
        <v>0</v>
      </c>
      <c r="K183" s="17">
        <v>1.8119E-2</v>
      </c>
      <c r="L183" s="17">
        <f t="shared" si="5"/>
        <v>100.84155447942159</v>
      </c>
    </row>
    <row r="184" spans="1:12">
      <c r="A184" s="15" t="s">
        <v>1719</v>
      </c>
      <c r="B184" s="17">
        <v>1.366309</v>
      </c>
      <c r="C184" s="17">
        <v>0</v>
      </c>
      <c r="D184" s="17">
        <v>0</v>
      </c>
      <c r="E184" s="17">
        <v>96.655424916573963</v>
      </c>
      <c r="F184" s="17">
        <v>0</v>
      </c>
      <c r="G184" s="17">
        <v>8.9499999999999996E-3</v>
      </c>
      <c r="H184" s="17">
        <v>0</v>
      </c>
      <c r="I184" s="17">
        <v>0</v>
      </c>
      <c r="J184" s="17">
        <v>0</v>
      </c>
      <c r="K184" s="17">
        <v>0</v>
      </c>
      <c r="L184" s="17">
        <f t="shared" si="5"/>
        <v>98.030683916573963</v>
      </c>
    </row>
    <row r="185" spans="1:12">
      <c r="A185" s="15" t="s">
        <v>1719</v>
      </c>
      <c r="B185" s="17">
        <v>1.3034269999999999</v>
      </c>
      <c r="C185" s="17">
        <v>0</v>
      </c>
      <c r="D185" s="17">
        <v>4.9500000000000002E-2</v>
      </c>
      <c r="E185" s="17">
        <v>95.32498220244716</v>
      </c>
      <c r="F185" s="17">
        <v>0</v>
      </c>
      <c r="G185" s="17">
        <v>3.6066000000000001E-2</v>
      </c>
      <c r="H185" s="17">
        <v>0</v>
      </c>
      <c r="I185" s="17">
        <v>0</v>
      </c>
      <c r="J185" s="17">
        <v>0</v>
      </c>
      <c r="K185" s="17">
        <v>0</v>
      </c>
      <c r="L185" s="17">
        <f t="shared" si="5"/>
        <v>96.713975202447159</v>
      </c>
    </row>
    <row r="186" spans="1:12">
      <c r="A186" s="15" t="s">
        <v>1719</v>
      </c>
      <c r="B186" s="17">
        <v>0.65090800000000004</v>
      </c>
      <c r="C186" s="17">
        <v>0</v>
      </c>
      <c r="D186" s="17">
        <v>5.7850000000000002E-3</v>
      </c>
      <c r="E186" s="17">
        <v>96.569294771968856</v>
      </c>
      <c r="F186" s="17">
        <v>0</v>
      </c>
      <c r="G186" s="17">
        <v>4.55E-4</v>
      </c>
      <c r="H186" s="17">
        <v>0</v>
      </c>
      <c r="I186" s="17">
        <v>0</v>
      </c>
      <c r="J186" s="17">
        <v>0</v>
      </c>
      <c r="K186" s="17">
        <v>0</v>
      </c>
      <c r="L186" s="17">
        <f t="shared" si="5"/>
        <v>97.226442771968863</v>
      </c>
    </row>
    <row r="187" spans="1:12">
      <c r="A187" s="15" t="s">
        <v>1719</v>
      </c>
      <c r="B187" s="17">
        <v>0.22825000000000001</v>
      </c>
      <c r="C187" s="17">
        <v>0</v>
      </c>
      <c r="D187" s="17">
        <v>3.9360000000000003E-3</v>
      </c>
      <c r="E187" s="17">
        <v>96.739899888765294</v>
      </c>
      <c r="F187" s="17">
        <v>3.9220000000000001E-3</v>
      </c>
      <c r="G187" s="17">
        <v>7.6140000000000001E-3</v>
      </c>
      <c r="H187" s="17">
        <v>0</v>
      </c>
      <c r="I187" s="17">
        <v>0</v>
      </c>
      <c r="J187" s="17">
        <v>0</v>
      </c>
      <c r="K187" s="17">
        <v>0</v>
      </c>
      <c r="L187" s="17">
        <f t="shared" si="5"/>
        <v>96.983621888765299</v>
      </c>
    </row>
    <row r="188" spans="1:12">
      <c r="A188" s="15" t="s">
        <v>1719</v>
      </c>
      <c r="B188" s="17">
        <v>1.2236400000000001</v>
      </c>
      <c r="C188" s="17">
        <v>0</v>
      </c>
      <c r="D188" s="17">
        <v>4.5144999999999998E-2</v>
      </c>
      <c r="E188" s="17">
        <v>95.539979977753049</v>
      </c>
      <c r="F188" s="17">
        <v>0</v>
      </c>
      <c r="G188" s="17">
        <v>4.9300000000000004E-3</v>
      </c>
      <c r="H188" s="17">
        <v>0</v>
      </c>
      <c r="I188" s="17">
        <v>0</v>
      </c>
      <c r="J188" s="17">
        <v>0</v>
      </c>
      <c r="K188" s="17">
        <v>0</v>
      </c>
      <c r="L188" s="17">
        <f t="shared" si="5"/>
        <v>96.813694977753045</v>
      </c>
    </row>
    <row r="189" spans="1:12">
      <c r="A189" s="15" t="s">
        <v>1719</v>
      </c>
      <c r="B189" s="17">
        <v>0.57025000000000003</v>
      </c>
      <c r="C189" s="17">
        <v>0</v>
      </c>
      <c r="D189" s="17">
        <v>1.6511000000000001E-2</v>
      </c>
      <c r="E189" s="17">
        <v>94.674608453837592</v>
      </c>
      <c r="F189" s="17">
        <v>0</v>
      </c>
      <c r="G189" s="17">
        <v>5.4768999999999998E-2</v>
      </c>
      <c r="H189" s="17">
        <v>0</v>
      </c>
      <c r="I189" s="17">
        <v>0</v>
      </c>
      <c r="J189" s="17">
        <v>0</v>
      </c>
      <c r="K189" s="17">
        <v>1.6853E-2</v>
      </c>
      <c r="L189" s="17">
        <f t="shared" si="5"/>
        <v>95.332991453837579</v>
      </c>
    </row>
    <row r="190" spans="1:12">
      <c r="A190" s="15" t="s">
        <v>1719</v>
      </c>
      <c r="B190" s="17">
        <v>2.2783359999999999</v>
      </c>
      <c r="C190" s="17">
        <v>0</v>
      </c>
      <c r="D190" s="17">
        <v>1.7961999999999999E-2</v>
      </c>
      <c r="E190" s="17">
        <v>95.162668520578407</v>
      </c>
      <c r="F190" s="17">
        <v>0</v>
      </c>
      <c r="G190" s="17">
        <v>1.9126000000000001E-2</v>
      </c>
      <c r="H190" s="17">
        <v>8.8710000000000004E-3</v>
      </c>
      <c r="I190" s="17">
        <v>0</v>
      </c>
      <c r="J190" s="17">
        <v>0</v>
      </c>
      <c r="K190" s="17">
        <v>0</v>
      </c>
      <c r="L190" s="17">
        <f t="shared" si="5"/>
        <v>97.486963520578399</v>
      </c>
    </row>
    <row r="191" spans="1:12">
      <c r="A191" s="15" t="s">
        <v>1719</v>
      </c>
      <c r="B191" s="17">
        <v>1.0612109999999999</v>
      </c>
      <c r="C191" s="17">
        <v>0</v>
      </c>
      <c r="D191" s="17">
        <v>0</v>
      </c>
      <c r="E191" s="17">
        <v>100.1450278086763</v>
      </c>
      <c r="F191" s="17">
        <v>0</v>
      </c>
      <c r="G191" s="17">
        <v>1.4076999999999999E-2</v>
      </c>
      <c r="H191" s="17">
        <v>0</v>
      </c>
      <c r="I191" s="17">
        <v>0</v>
      </c>
      <c r="J191" s="17">
        <v>0</v>
      </c>
      <c r="K191" s="17">
        <v>7.6270000000000001E-3</v>
      </c>
      <c r="L191" s="17">
        <f t="shared" si="5"/>
        <v>101.2279428086763</v>
      </c>
    </row>
    <row r="192" spans="1:12">
      <c r="A192" s="15" t="s">
        <v>1719</v>
      </c>
      <c r="B192" s="17">
        <v>2.4308510000000001</v>
      </c>
      <c r="C192" s="17">
        <v>0</v>
      </c>
      <c r="D192" s="17">
        <v>0</v>
      </c>
      <c r="E192" s="17">
        <v>98.654606229143482</v>
      </c>
      <c r="F192" s="17">
        <v>0</v>
      </c>
      <c r="G192" s="17">
        <v>8.2240000000000004E-3</v>
      </c>
      <c r="H192" s="17">
        <v>0</v>
      </c>
      <c r="I192" s="17">
        <v>0</v>
      </c>
      <c r="J192" s="17">
        <v>0</v>
      </c>
      <c r="K192" s="17">
        <v>1.794E-3</v>
      </c>
      <c r="L192" s="17">
        <f t="shared" si="5"/>
        <v>101.09547522914349</v>
      </c>
    </row>
    <row r="193" spans="1:12">
      <c r="A193" s="15" t="s">
        <v>1719</v>
      </c>
      <c r="B193" s="17">
        <v>0.407997</v>
      </c>
      <c r="C193" s="17">
        <v>0</v>
      </c>
      <c r="D193" s="17">
        <v>0</v>
      </c>
      <c r="E193" s="17">
        <v>96.270407119021129</v>
      </c>
      <c r="F193" s="17">
        <v>0</v>
      </c>
      <c r="G193" s="17">
        <v>2.1480000000000002E-3</v>
      </c>
      <c r="H193" s="17">
        <v>0</v>
      </c>
      <c r="I193" s="17">
        <v>0</v>
      </c>
      <c r="J193" s="17">
        <v>0</v>
      </c>
      <c r="K193" s="17">
        <v>2.22E-4</v>
      </c>
      <c r="L193" s="17">
        <f t="shared" si="5"/>
        <v>96.680774119021123</v>
      </c>
    </row>
    <row r="194" spans="1:12">
      <c r="A194" s="15" t="s">
        <v>1719</v>
      </c>
      <c r="B194" s="17">
        <v>2.5056759999999998</v>
      </c>
      <c r="C194" s="17">
        <v>0</v>
      </c>
      <c r="D194" s="17">
        <v>5.4723000000000001E-2</v>
      </c>
      <c r="E194" s="17">
        <v>97.652829810900997</v>
      </c>
      <c r="F194" s="17">
        <v>1.2199999999999999E-3</v>
      </c>
      <c r="G194" s="17">
        <v>3.2176000000000003E-2</v>
      </c>
      <c r="H194" s="17">
        <v>2.7764E-2</v>
      </c>
      <c r="I194" s="17">
        <v>0</v>
      </c>
      <c r="J194" s="17">
        <v>0</v>
      </c>
      <c r="K194" s="17">
        <v>0</v>
      </c>
      <c r="L194" s="17">
        <f t="shared" si="5"/>
        <v>100.27438881090102</v>
      </c>
    </row>
    <row r="195" spans="1:12">
      <c r="A195" s="15" t="s">
        <v>1719</v>
      </c>
      <c r="B195" s="17">
        <v>0.60200100000000001</v>
      </c>
      <c r="C195" s="17">
        <v>0.14913699999999999</v>
      </c>
      <c r="D195" s="17">
        <v>9.9117999999999998E-2</v>
      </c>
      <c r="E195" s="17">
        <v>95.152459399332599</v>
      </c>
      <c r="F195" s="17">
        <v>0</v>
      </c>
      <c r="G195" s="17">
        <v>2.4834999999999999E-2</v>
      </c>
      <c r="H195" s="17">
        <v>0</v>
      </c>
      <c r="I195" s="17">
        <v>0</v>
      </c>
      <c r="J195" s="17">
        <v>0</v>
      </c>
      <c r="K195" s="17">
        <v>5.4679999999999998E-3</v>
      </c>
      <c r="L195" s="17">
        <f t="shared" si="5"/>
        <v>96.03301839933259</v>
      </c>
    </row>
    <row r="196" spans="1:12">
      <c r="A196" s="15" t="s">
        <v>1719</v>
      </c>
      <c r="B196" s="17">
        <v>1.0008779999999999</v>
      </c>
      <c r="C196" s="17">
        <v>0</v>
      </c>
      <c r="D196" s="17">
        <v>0</v>
      </c>
      <c r="E196" s="17">
        <v>99.528650723025592</v>
      </c>
      <c r="F196" s="17">
        <v>0</v>
      </c>
      <c r="G196" s="17">
        <v>1.4338E-2</v>
      </c>
      <c r="H196" s="17">
        <v>0</v>
      </c>
      <c r="I196" s="17">
        <v>0</v>
      </c>
      <c r="J196" s="17">
        <v>0</v>
      </c>
      <c r="K196" s="17">
        <v>0</v>
      </c>
      <c r="L196" s="17">
        <f t="shared" si="5"/>
        <v>100.54386672302559</v>
      </c>
    </row>
    <row r="197" spans="1:12">
      <c r="A197" s="15" t="s">
        <v>1719</v>
      </c>
      <c r="B197" s="17">
        <v>0.18004000000000001</v>
      </c>
      <c r="C197" s="17">
        <v>0</v>
      </c>
      <c r="D197" s="17">
        <v>0</v>
      </c>
      <c r="E197" s="17">
        <v>100.49824582869854</v>
      </c>
      <c r="F197" s="17">
        <v>0</v>
      </c>
      <c r="G197" s="17">
        <v>2.6671E-2</v>
      </c>
      <c r="H197" s="17">
        <v>0</v>
      </c>
      <c r="I197" s="17">
        <v>0</v>
      </c>
      <c r="J197" s="17">
        <v>0</v>
      </c>
      <c r="K197" s="17">
        <v>0</v>
      </c>
      <c r="L197" s="17">
        <f t="shared" si="5"/>
        <v>100.70495682869854</v>
      </c>
    </row>
    <row r="198" spans="1:12">
      <c r="A198" s="15" t="s">
        <v>1719</v>
      </c>
      <c r="B198" s="17">
        <v>0.77648399999999995</v>
      </c>
      <c r="C198" s="17">
        <v>0.16725100000000001</v>
      </c>
      <c r="D198" s="17">
        <v>8.5244E-2</v>
      </c>
      <c r="E198" s="17">
        <v>95.420931034482763</v>
      </c>
      <c r="F198" s="17">
        <v>0</v>
      </c>
      <c r="G198" s="17">
        <v>6.3034000000000007E-2</v>
      </c>
      <c r="H198" s="17">
        <v>0</v>
      </c>
      <c r="I198" s="17">
        <v>0</v>
      </c>
      <c r="J198" s="17">
        <v>0</v>
      </c>
      <c r="K198" s="17">
        <v>4.6685999999999998E-2</v>
      </c>
      <c r="L198" s="17">
        <f t="shared" si="5"/>
        <v>96.559630034482765</v>
      </c>
    </row>
    <row r="199" spans="1:12">
      <c r="A199" s="15" t="s">
        <v>1719</v>
      </c>
      <c r="B199" s="17">
        <v>0.368981</v>
      </c>
      <c r="C199" s="17">
        <v>2.7706999999999999E-2</v>
      </c>
      <c r="D199" s="17">
        <v>2.017E-2</v>
      </c>
      <c r="E199" s="17">
        <v>98.544195773081199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f t="shared" si="5"/>
        <v>98.961053773081204</v>
      </c>
    </row>
    <row r="200" spans="1:12">
      <c r="A200" s="15" t="s">
        <v>1719</v>
      </c>
      <c r="B200" s="17">
        <v>0.79588899999999996</v>
      </c>
      <c r="C200" s="17">
        <v>0.19732</v>
      </c>
      <c r="D200" s="17">
        <v>8.1367999999999996E-2</v>
      </c>
      <c r="E200" s="17">
        <v>95.241389321468304</v>
      </c>
      <c r="F200" s="17">
        <v>0</v>
      </c>
      <c r="G200" s="17">
        <v>3.0283999999999998E-2</v>
      </c>
      <c r="H200" s="17">
        <v>0</v>
      </c>
      <c r="I200" s="17">
        <v>0</v>
      </c>
      <c r="J200" s="17">
        <v>0</v>
      </c>
      <c r="K200" s="17">
        <v>1.413E-3</v>
      </c>
      <c r="L200" s="17">
        <f t="shared" si="5"/>
        <v>96.347663321468303</v>
      </c>
    </row>
    <row r="201" spans="1:12">
      <c r="A201" s="15" t="s">
        <v>1719</v>
      </c>
      <c r="B201" s="17">
        <v>1.795269</v>
      </c>
      <c r="C201" s="17">
        <v>0</v>
      </c>
      <c r="D201" s="17">
        <v>0</v>
      </c>
      <c r="E201" s="17">
        <v>99.291664071190212</v>
      </c>
      <c r="F201" s="17">
        <v>5.2849999999999998E-3</v>
      </c>
      <c r="G201" s="17">
        <v>3.2339999999999999E-3</v>
      </c>
      <c r="H201" s="17">
        <v>0</v>
      </c>
      <c r="I201" s="17">
        <v>0</v>
      </c>
      <c r="J201" s="17">
        <v>0</v>
      </c>
      <c r="K201" s="17">
        <v>0</v>
      </c>
      <c r="L201" s="17">
        <f t="shared" si="5"/>
        <v>101.09545207119022</v>
      </c>
    </row>
    <row r="204" spans="1:12">
      <c r="A204" s="295" t="s">
        <v>1857</v>
      </c>
      <c r="B204" s="295"/>
      <c r="C204" s="295"/>
      <c r="D204" s="295"/>
    </row>
    <row r="205" spans="1:12">
      <c r="A205" s="275" t="s">
        <v>1806</v>
      </c>
      <c r="B205" s="275" t="s">
        <v>1807</v>
      </c>
      <c r="C205" s="276" t="s">
        <v>1808</v>
      </c>
      <c r="D205" s="276" t="s">
        <v>1809</v>
      </c>
      <c r="E205" s="276" t="s">
        <v>1810</v>
      </c>
      <c r="F205" s="277" t="s">
        <v>1811</v>
      </c>
      <c r="G205" s="277" t="s">
        <v>1812</v>
      </c>
      <c r="H205" s="277" t="s">
        <v>1813</v>
      </c>
      <c r="I205" s="277" t="s">
        <v>1814</v>
      </c>
      <c r="J205" s="277" t="s">
        <v>1815</v>
      </c>
      <c r="K205" s="277" t="s">
        <v>1816</v>
      </c>
    </row>
    <row r="206" spans="1:12">
      <c r="A206" s="282"/>
      <c r="B206" s="282"/>
      <c r="C206" s="283"/>
      <c r="D206" s="283"/>
      <c r="E206" s="283"/>
      <c r="F206" s="283"/>
      <c r="G206" s="283"/>
      <c r="H206" s="283"/>
      <c r="I206" s="283"/>
      <c r="J206" s="283"/>
      <c r="K206" s="283"/>
    </row>
    <row r="207" spans="1:12">
      <c r="A207" s="284" t="s">
        <v>1817</v>
      </c>
      <c r="B207" s="279" t="s">
        <v>1818</v>
      </c>
      <c r="C207" s="283">
        <v>13.512972052489234</v>
      </c>
      <c r="D207" s="283">
        <v>45.667634979465099</v>
      </c>
      <c r="E207" s="283">
        <v>0.53090253430832424</v>
      </c>
      <c r="F207" s="283"/>
      <c r="G207" s="283"/>
      <c r="H207" s="283">
        <v>39.93789442051488</v>
      </c>
      <c r="I207" s="283"/>
      <c r="J207" s="283"/>
      <c r="K207" s="283">
        <v>0.35059601322247824</v>
      </c>
    </row>
    <row r="208" spans="1:12" ht="30">
      <c r="A208" s="285" t="s">
        <v>1819</v>
      </c>
      <c r="B208" s="279" t="s">
        <v>1820</v>
      </c>
      <c r="C208" s="283">
        <v>13.964203437887646</v>
      </c>
      <c r="D208" s="283">
        <v>44.295587453482199</v>
      </c>
      <c r="E208" s="283"/>
      <c r="F208" s="283"/>
      <c r="G208" s="283"/>
      <c r="H208" s="283">
        <v>36.734006734006698</v>
      </c>
      <c r="I208" s="283">
        <v>0.26581605528973945</v>
      </c>
      <c r="J208" s="283"/>
      <c r="K208" s="283">
        <v>4.3859649122807012</v>
      </c>
    </row>
    <row r="209" spans="1:11" ht="30">
      <c r="A209" s="285" t="s">
        <v>1821</v>
      </c>
      <c r="B209" s="279" t="s">
        <v>1820</v>
      </c>
      <c r="C209" s="283">
        <v>13.991150442477876</v>
      </c>
      <c r="D209" s="283">
        <v>44.486725663716797</v>
      </c>
      <c r="E209" s="283">
        <v>0.25663716814159293</v>
      </c>
      <c r="F209" s="283"/>
      <c r="G209" s="283"/>
      <c r="H209" s="283">
        <v>38.460176991150398</v>
      </c>
      <c r="I209" s="283">
        <v>0.39823008849557523</v>
      </c>
      <c r="J209" s="283"/>
      <c r="K209" s="283">
        <v>1.7787610619469023</v>
      </c>
    </row>
    <row r="210" spans="1:11" ht="30">
      <c r="A210" s="285" t="s">
        <v>1822</v>
      </c>
      <c r="B210" s="279" t="s">
        <v>1820</v>
      </c>
      <c r="C210" s="283">
        <v>13.867355727820845</v>
      </c>
      <c r="D210" s="283">
        <v>44.418604651162802</v>
      </c>
      <c r="E210" s="283">
        <v>0.18949181739879414</v>
      </c>
      <c r="F210" s="283"/>
      <c r="G210" s="283"/>
      <c r="H210" s="283">
        <v>39.474590869939703</v>
      </c>
      <c r="I210" s="283">
        <v>0.49095607235142119</v>
      </c>
      <c r="J210" s="283"/>
      <c r="K210" s="283">
        <v>1.2058570198105081</v>
      </c>
    </row>
    <row r="211" spans="1:11" ht="30">
      <c r="A211" s="284" t="s">
        <v>1823</v>
      </c>
      <c r="B211" s="279" t="s">
        <v>1820</v>
      </c>
      <c r="C211" s="283">
        <v>13.044612575006521</v>
      </c>
      <c r="D211" s="283">
        <v>44.934081224454303</v>
      </c>
      <c r="E211" s="283">
        <v>0.20001739281676667</v>
      </c>
      <c r="F211" s="283"/>
      <c r="G211" s="283">
        <v>7.8267675450039126E-2</v>
      </c>
      <c r="H211" s="283">
        <v>37.820940951387101</v>
      </c>
      <c r="I211" s="283">
        <v>0.36524915210018261</v>
      </c>
      <c r="J211" s="283"/>
      <c r="K211" s="283">
        <v>3.1394034263849031</v>
      </c>
    </row>
    <row r="212" spans="1:11" ht="30">
      <c r="A212" s="284" t="s">
        <v>1824</v>
      </c>
      <c r="B212" s="279" t="s">
        <v>1820</v>
      </c>
      <c r="C212" s="283">
        <v>12.662649550257619</v>
      </c>
      <c r="D212" s="283">
        <v>46.249585189066501</v>
      </c>
      <c r="E212" s="283">
        <v>0.27071871452274909</v>
      </c>
      <c r="F212" s="283"/>
      <c r="G212" s="283"/>
      <c r="H212" s="283">
        <v>38.991878438564299</v>
      </c>
      <c r="I212" s="283">
        <v>0.29691729979914422</v>
      </c>
      <c r="J212" s="283"/>
      <c r="K212" s="283">
        <v>1.021744825779408</v>
      </c>
    </row>
    <row r="213" spans="1:11" ht="30">
      <c r="A213" s="284" t="s">
        <v>1825</v>
      </c>
      <c r="B213" s="279" t="s">
        <v>1820</v>
      </c>
      <c r="C213" s="278">
        <v>12.85639321322372</v>
      </c>
      <c r="D213" s="279">
        <v>46.303655763512303</v>
      </c>
      <c r="E213" s="279">
        <v>0.2273919888053175</v>
      </c>
      <c r="F213" s="279"/>
      <c r="G213" s="279"/>
      <c r="H213" s="279">
        <v>38.732202203953101</v>
      </c>
      <c r="I213" s="279">
        <v>0.50725905195032361</v>
      </c>
      <c r="J213" s="279"/>
      <c r="K213" s="279">
        <v>1.3730977785551866</v>
      </c>
    </row>
    <row r="214" spans="1:11" ht="30">
      <c r="A214" s="280" t="s">
        <v>1826</v>
      </c>
      <c r="B214" s="279" t="s">
        <v>1827</v>
      </c>
      <c r="C214" s="283">
        <v>12.78</v>
      </c>
      <c r="D214" s="283">
        <v>47.2</v>
      </c>
      <c r="E214" s="283">
        <v>0.85</v>
      </c>
      <c r="F214" s="283"/>
      <c r="G214" s="283"/>
      <c r="H214" s="283">
        <v>39.17</v>
      </c>
      <c r="I214" s="283"/>
      <c r="J214" s="283"/>
      <c r="K214" s="283"/>
    </row>
    <row r="215" spans="1:11">
      <c r="A215" s="284"/>
      <c r="B215" s="279"/>
      <c r="C215" s="278"/>
      <c r="D215" s="279"/>
      <c r="E215" s="279"/>
      <c r="F215" s="279"/>
      <c r="G215" s="279"/>
      <c r="H215" s="279"/>
      <c r="I215" s="279"/>
      <c r="J215" s="279"/>
      <c r="K215" s="279"/>
    </row>
    <row r="216" spans="1:11" ht="30">
      <c r="A216" s="281" t="s">
        <v>1828</v>
      </c>
      <c r="B216" s="279" t="s">
        <v>1829</v>
      </c>
      <c r="C216" s="283">
        <v>13.043478260869565</v>
      </c>
      <c r="D216" s="283">
        <v>44.591304347826103</v>
      </c>
      <c r="E216" s="283">
        <v>0.6</v>
      </c>
      <c r="F216" s="283"/>
      <c r="G216" s="283"/>
      <c r="H216" s="283">
        <v>40.382608695652202</v>
      </c>
      <c r="I216" s="283"/>
      <c r="J216" s="283"/>
      <c r="K216" s="283">
        <v>1.3826086956521739</v>
      </c>
    </row>
    <row r="217" spans="1:11" ht="30">
      <c r="A217" s="281" t="s">
        <v>1830</v>
      </c>
      <c r="B217" s="279" t="s">
        <v>1829</v>
      </c>
      <c r="C217" s="278">
        <v>12.907159031527607</v>
      </c>
      <c r="D217" s="279">
        <v>48.998432328862563</v>
      </c>
      <c r="E217" s="283"/>
      <c r="F217" s="283"/>
      <c r="G217" s="279">
        <v>0.59223131858561229</v>
      </c>
      <c r="H217" s="279">
        <v>35.272600592231313</v>
      </c>
      <c r="I217" s="283"/>
      <c r="J217" s="283"/>
      <c r="K217" s="279">
        <v>2.2295767287928929</v>
      </c>
    </row>
    <row r="218" spans="1:11" ht="30">
      <c r="A218" s="280" t="s">
        <v>1831</v>
      </c>
      <c r="B218" s="279" t="s">
        <v>1832</v>
      </c>
      <c r="C218" s="278">
        <v>13.569576490924806</v>
      </c>
      <c r="D218" s="279">
        <v>46.352636127917037</v>
      </c>
      <c r="E218" s="283"/>
      <c r="F218" s="283"/>
      <c r="G218" s="283"/>
      <c r="H218" s="279">
        <v>39.317199654278312</v>
      </c>
      <c r="I218" s="283"/>
      <c r="J218" s="283"/>
      <c r="K218" s="279">
        <v>0.76058772687986176</v>
      </c>
    </row>
    <row r="219" spans="1:11">
      <c r="A219" s="282"/>
      <c r="B219" s="286"/>
      <c r="C219" s="283"/>
      <c r="D219" s="283"/>
      <c r="E219" s="283"/>
      <c r="F219" s="283"/>
      <c r="G219" s="283"/>
      <c r="H219" s="283"/>
      <c r="I219" s="283"/>
      <c r="J219" s="283"/>
      <c r="K219" s="283"/>
    </row>
    <row r="220" spans="1:11" ht="30">
      <c r="A220" s="284" t="s">
        <v>1833</v>
      </c>
      <c r="B220" s="279" t="s">
        <v>1834</v>
      </c>
      <c r="C220" s="283">
        <v>12.893109155849814</v>
      </c>
      <c r="D220" s="283">
        <v>44.111682202282402</v>
      </c>
      <c r="E220" s="283">
        <v>0.5401167349072219</v>
      </c>
      <c r="F220" s="283"/>
      <c r="G220" s="283">
        <v>0.27876992769405001</v>
      </c>
      <c r="H220" s="283">
        <v>37.977349943374897</v>
      </c>
      <c r="I220" s="283">
        <v>0.42686645178151411</v>
      </c>
      <c r="J220" s="283"/>
      <c r="K220" s="283">
        <v>2.7180067950169877</v>
      </c>
    </row>
    <row r="221" spans="1:11">
      <c r="A221" s="284" t="s">
        <v>1835</v>
      </c>
      <c r="B221" s="279" t="s">
        <v>1836</v>
      </c>
      <c r="C221" s="283">
        <v>14.382330279941785</v>
      </c>
      <c r="D221" s="283">
        <v>44.381474188853701</v>
      </c>
      <c r="E221" s="283">
        <v>0.26538823730844963</v>
      </c>
      <c r="F221" s="283"/>
      <c r="G221" s="283"/>
      <c r="H221" s="283">
        <v>39.7979625032103</v>
      </c>
      <c r="I221" s="283"/>
      <c r="J221" s="283"/>
      <c r="K221" s="283">
        <v>1.1728447906857289</v>
      </c>
    </row>
    <row r="222" spans="1:11" ht="30">
      <c r="A222" s="284" t="s">
        <v>1837</v>
      </c>
      <c r="B222" s="279" t="s">
        <v>1838</v>
      </c>
      <c r="C222" s="283">
        <v>13.269731136166522</v>
      </c>
      <c r="D222" s="283">
        <v>44.518647007805697</v>
      </c>
      <c r="E222" s="283"/>
      <c r="F222" s="283"/>
      <c r="G222" s="283"/>
      <c r="H222" s="283">
        <v>39.644405897658302</v>
      </c>
      <c r="I222" s="283">
        <v>0.32090199479618386</v>
      </c>
      <c r="J222" s="283"/>
      <c r="K222" s="283">
        <v>1.9340849956634865</v>
      </c>
    </row>
    <row r="223" spans="1:11" ht="30">
      <c r="A223" s="284" t="s">
        <v>1839</v>
      </c>
      <c r="B223" s="279" t="s">
        <v>1838</v>
      </c>
      <c r="C223" s="283">
        <v>13.194444444444446</v>
      </c>
      <c r="D223" s="283">
        <v>44.5399305555556</v>
      </c>
      <c r="E223" s="283">
        <v>0.30381944444444448</v>
      </c>
      <c r="F223" s="283"/>
      <c r="G223" s="283"/>
      <c r="H223" s="283">
        <v>38.4375</v>
      </c>
      <c r="I223" s="283"/>
      <c r="J223" s="283"/>
      <c r="K223" s="283">
        <v>3.5243055555555558</v>
      </c>
    </row>
    <row r="224" spans="1:11" ht="30">
      <c r="A224" s="284" t="s">
        <v>1840</v>
      </c>
      <c r="B224" s="279" t="s">
        <v>1838</v>
      </c>
      <c r="C224" s="283">
        <v>12.664861559961567</v>
      </c>
      <c r="D224" s="283">
        <v>44.779456721111004</v>
      </c>
      <c r="E224" s="283">
        <v>0.11354703467551751</v>
      </c>
      <c r="F224" s="283"/>
      <c r="G224" s="283"/>
      <c r="H224" s="283">
        <v>40.485631932919901</v>
      </c>
      <c r="I224" s="283">
        <v>0.34937549130928464</v>
      </c>
      <c r="J224" s="283"/>
      <c r="K224" s="283">
        <v>1.6071272600227093</v>
      </c>
    </row>
    <row r="225" spans="1:11">
      <c r="A225" s="285" t="s">
        <v>1841</v>
      </c>
      <c r="B225" s="279" t="s">
        <v>1836</v>
      </c>
      <c r="C225" s="279">
        <v>11.887557278815651</v>
      </c>
      <c r="D225" s="279">
        <v>45.044060627423299</v>
      </c>
      <c r="E225" s="279">
        <v>0.45823052520267893</v>
      </c>
      <c r="F225" s="283"/>
      <c r="G225" s="283"/>
      <c r="H225" s="279">
        <v>40.310186817060298</v>
      </c>
      <c r="I225" s="279">
        <v>0.42298202326401124</v>
      </c>
      <c r="J225" s="279"/>
      <c r="K225" s="279">
        <v>1.8769827282340499</v>
      </c>
    </row>
    <row r="226" spans="1:11">
      <c r="A226" s="285" t="s">
        <v>1842</v>
      </c>
      <c r="B226" s="279" t="s">
        <v>1836</v>
      </c>
      <c r="C226" s="283">
        <v>12.5904871364159</v>
      </c>
      <c r="D226" s="283">
        <v>45.417734948280398</v>
      </c>
      <c r="E226" s="283">
        <v>0.26522853859075241</v>
      </c>
      <c r="F226" s="283">
        <v>0.19450092829988511</v>
      </c>
      <c r="G226" s="283">
        <v>0.6453894439041642</v>
      </c>
      <c r="H226" s="283">
        <v>38.5182565644063</v>
      </c>
      <c r="I226" s="283">
        <v>0.5658208823269385</v>
      </c>
      <c r="J226" s="283"/>
      <c r="K226" s="283">
        <v>2.8025815577756172</v>
      </c>
    </row>
    <row r="227" spans="1:11">
      <c r="A227" s="282"/>
      <c r="B227" s="286"/>
      <c r="C227" s="283"/>
      <c r="D227" s="283"/>
      <c r="E227" s="283"/>
      <c r="F227" s="283"/>
      <c r="G227" s="283"/>
      <c r="H227" s="283"/>
      <c r="I227" s="283"/>
      <c r="J227" s="283"/>
      <c r="K227" s="283"/>
    </row>
    <row r="228" spans="1:11">
      <c r="A228" s="280" t="s">
        <v>1843</v>
      </c>
      <c r="B228" s="279" t="s">
        <v>1844</v>
      </c>
      <c r="C228" s="283">
        <v>12.36</v>
      </c>
      <c r="D228" s="283">
        <v>46.25</v>
      </c>
      <c r="E228" s="283">
        <v>0.54</v>
      </c>
      <c r="F228" s="283"/>
      <c r="G228" s="283">
        <v>0.14000000000000001</v>
      </c>
      <c r="H228" s="283">
        <v>40.5</v>
      </c>
      <c r="I228" s="283"/>
      <c r="J228" s="283"/>
      <c r="K228" s="283">
        <v>2.21</v>
      </c>
    </row>
    <row r="229" spans="1:11">
      <c r="A229" s="280" t="s">
        <v>1845</v>
      </c>
      <c r="B229" s="279" t="s">
        <v>1844</v>
      </c>
      <c r="C229" s="283">
        <v>11.71</v>
      </c>
      <c r="D229" s="283">
        <v>46.91</v>
      </c>
      <c r="E229" s="283">
        <v>0.85</v>
      </c>
      <c r="F229" s="283"/>
      <c r="G229" s="283"/>
      <c r="H229" s="283">
        <v>39.93</v>
      </c>
      <c r="I229" s="283"/>
      <c r="J229" s="283"/>
      <c r="K229" s="283">
        <v>0.59</v>
      </c>
    </row>
    <row r="230" spans="1:11">
      <c r="A230" s="280" t="s">
        <v>1846</v>
      </c>
      <c r="B230" s="279" t="s">
        <v>1844</v>
      </c>
      <c r="C230" s="283">
        <v>12.1</v>
      </c>
      <c r="D230" s="283">
        <v>44.67</v>
      </c>
      <c r="E230" s="283">
        <v>0.72</v>
      </c>
      <c r="F230" s="283"/>
      <c r="G230" s="283"/>
      <c r="H230" s="283">
        <v>38.28</v>
      </c>
      <c r="I230" s="283"/>
      <c r="J230" s="283"/>
      <c r="K230" s="283">
        <v>4.22</v>
      </c>
    </row>
    <row r="231" spans="1:11">
      <c r="A231" s="280" t="s">
        <v>1847</v>
      </c>
      <c r="B231" s="279" t="s">
        <v>1844</v>
      </c>
      <c r="C231" s="283">
        <v>12.02</v>
      </c>
      <c r="D231" s="283">
        <v>45.97</v>
      </c>
      <c r="E231" s="283">
        <v>1.28</v>
      </c>
      <c r="F231" s="283"/>
      <c r="G231" s="283"/>
      <c r="H231" s="283">
        <v>38.409999999999997</v>
      </c>
      <c r="I231" s="283"/>
      <c r="J231" s="283"/>
      <c r="K231" s="283">
        <v>2.31</v>
      </c>
    </row>
    <row r="232" spans="1:11">
      <c r="A232" s="280" t="s">
        <v>1848</v>
      </c>
      <c r="B232" s="279" t="s">
        <v>1844</v>
      </c>
      <c r="C232" s="283">
        <v>13.85</v>
      </c>
      <c r="D232" s="283">
        <v>44.2</v>
      </c>
      <c r="E232" s="283">
        <v>0.62</v>
      </c>
      <c r="F232" s="283"/>
      <c r="G232" s="283">
        <v>0.22</v>
      </c>
      <c r="H232" s="283">
        <v>38.15</v>
      </c>
      <c r="I232" s="283"/>
      <c r="J232" s="283"/>
      <c r="K232" s="283">
        <v>2.96</v>
      </c>
    </row>
    <row r="233" spans="1:11" ht="45">
      <c r="A233" s="280" t="s">
        <v>1849</v>
      </c>
      <c r="B233" s="279" t="s">
        <v>1850</v>
      </c>
      <c r="C233" s="279">
        <v>12.15</v>
      </c>
      <c r="D233" s="279">
        <v>46.94</v>
      </c>
      <c r="E233" s="279">
        <v>0.64</v>
      </c>
      <c r="F233" s="283"/>
      <c r="G233" s="283"/>
      <c r="H233" s="279">
        <v>40.270000000000003</v>
      </c>
      <c r="I233" s="283"/>
      <c r="J233" s="283"/>
      <c r="K233" s="283"/>
    </row>
    <row r="234" spans="1:11">
      <c r="A234" s="281" t="s">
        <v>1851</v>
      </c>
      <c r="B234" s="279" t="s">
        <v>1844</v>
      </c>
      <c r="C234" s="278">
        <v>12.860503615927509</v>
      </c>
      <c r="D234" s="279">
        <v>46.0841683366734</v>
      </c>
      <c r="E234" s="283"/>
      <c r="F234" s="283"/>
      <c r="G234" s="283"/>
      <c r="H234" s="279">
        <v>37.944759083384199</v>
      </c>
      <c r="I234" s="283"/>
      <c r="J234" s="283"/>
      <c r="K234" s="279">
        <v>3.1105689640149867</v>
      </c>
    </row>
    <row r="235" spans="1:11">
      <c r="A235" s="281" t="s">
        <v>1852</v>
      </c>
      <c r="B235" s="279" t="s">
        <v>1844</v>
      </c>
      <c r="C235" s="278">
        <v>12.793232754861778</v>
      </c>
      <c r="D235" s="279">
        <v>46.678904683003402</v>
      </c>
      <c r="E235" s="283"/>
      <c r="F235" s="283"/>
      <c r="G235" s="283"/>
      <c r="H235" s="279">
        <v>40.5278625621348</v>
      </c>
      <c r="I235" s="283"/>
      <c r="J235" s="283"/>
      <c r="K235" s="283"/>
    </row>
    <row r="236" spans="1:11">
      <c r="A236" s="281" t="s">
        <v>1853</v>
      </c>
      <c r="B236" s="279" t="s">
        <v>1844</v>
      </c>
      <c r="C236" s="283">
        <v>12.509841658647538</v>
      </c>
      <c r="D236" s="283">
        <v>45.962732919254663</v>
      </c>
      <c r="E236" s="283">
        <v>0.76108826874289215</v>
      </c>
      <c r="F236" s="283"/>
      <c r="G236" s="283"/>
      <c r="H236" s="283">
        <v>38.369346513865807</v>
      </c>
      <c r="I236" s="283"/>
      <c r="J236" s="283">
        <v>1.4609395503455516</v>
      </c>
      <c r="K236" s="283">
        <v>0.93605108914355706</v>
      </c>
    </row>
    <row r="237" spans="1:11">
      <c r="A237" s="281" t="s">
        <v>1854</v>
      </c>
      <c r="B237" s="279" t="s">
        <v>1844</v>
      </c>
      <c r="C237" s="278">
        <v>12.717116173518374</v>
      </c>
      <c r="D237" s="279">
        <v>46.898315440342103</v>
      </c>
      <c r="E237" s="279">
        <v>0.50624072619359339</v>
      </c>
      <c r="F237" s="283"/>
      <c r="G237" s="283"/>
      <c r="H237" s="279">
        <v>39.878327659945903</v>
      </c>
      <c r="I237" s="283"/>
      <c r="J237" s="283"/>
      <c r="K237" s="283"/>
    </row>
    <row r="238" spans="1:11">
      <c r="A238" s="281" t="s">
        <v>1855</v>
      </c>
      <c r="B238" s="279" t="s">
        <v>1844</v>
      </c>
      <c r="C238" s="278">
        <v>12.967798085291557</v>
      </c>
      <c r="D238" s="279">
        <v>46.90165361183638</v>
      </c>
      <c r="E238" s="283"/>
      <c r="F238" s="283"/>
      <c r="G238" s="283"/>
      <c r="H238" s="279">
        <v>40.130548302872064</v>
      </c>
      <c r="I238" s="283"/>
      <c r="J238" s="283"/>
      <c r="K238" s="283"/>
    </row>
    <row r="239" spans="1:11">
      <c r="A239" s="281" t="s">
        <v>1856</v>
      </c>
      <c r="B239" s="279" t="s">
        <v>1844</v>
      </c>
      <c r="C239" s="278">
        <v>12.784105775436515</v>
      </c>
      <c r="D239" s="279">
        <v>48.67519056672888</v>
      </c>
      <c r="E239" s="283"/>
      <c r="F239" s="283"/>
      <c r="G239" s="283"/>
      <c r="H239" s="279">
        <v>38.540703657834598</v>
      </c>
      <c r="I239" s="283"/>
      <c r="J239" s="283"/>
      <c r="K239" s="283"/>
    </row>
    <row r="240" spans="1:11">
      <c r="A240" s="287"/>
      <c r="B240" s="287"/>
      <c r="C240" s="287"/>
      <c r="D240" s="287"/>
      <c r="E240" s="287"/>
      <c r="F240" s="287"/>
      <c r="G240" s="287"/>
      <c r="H240" s="287"/>
      <c r="I240" s="287"/>
      <c r="J240" s="287"/>
      <c r="K240" s="287"/>
    </row>
    <row r="241" spans="1:11">
      <c r="A241" s="287"/>
      <c r="B241" s="287"/>
      <c r="C241" s="287"/>
      <c r="D241" s="287"/>
      <c r="E241" s="287"/>
      <c r="F241" s="287"/>
      <c r="G241" s="287"/>
      <c r="H241" s="287"/>
      <c r="I241" s="287"/>
      <c r="J241" s="287"/>
      <c r="K241" s="287"/>
    </row>
    <row r="242" spans="1:11">
      <c r="A242" s="287"/>
      <c r="B242" s="287"/>
      <c r="C242" s="287"/>
      <c r="D242" s="287"/>
      <c r="E242" s="287"/>
      <c r="F242" s="287"/>
      <c r="G242" s="287"/>
      <c r="H242" s="287"/>
      <c r="I242" s="287"/>
      <c r="J242" s="287"/>
      <c r="K242" s="287"/>
    </row>
    <row r="243" spans="1:11">
      <c r="A243" s="287"/>
      <c r="B243" s="287"/>
      <c r="C243" s="287"/>
      <c r="D243" s="287"/>
      <c r="E243" s="287"/>
      <c r="F243" s="287"/>
      <c r="G243" s="287"/>
      <c r="H243" s="287"/>
      <c r="I243" s="287"/>
      <c r="J243" s="287"/>
      <c r="K243" s="287"/>
    </row>
    <row r="244" spans="1:11">
      <c r="A244" s="287"/>
      <c r="B244" s="287"/>
      <c r="C244" s="287"/>
      <c r="D244" s="287"/>
      <c r="E244" s="287"/>
      <c r="F244" s="287"/>
      <c r="G244" s="287"/>
      <c r="H244" s="287"/>
      <c r="I244" s="287"/>
      <c r="J244" s="287"/>
      <c r="K244" s="287"/>
    </row>
    <row r="245" spans="1:11">
      <c r="A245" s="287"/>
      <c r="B245" s="287"/>
      <c r="C245" s="287"/>
      <c r="D245" s="287"/>
      <c r="E245" s="287"/>
      <c r="F245" s="287"/>
      <c r="G245" s="287"/>
      <c r="H245" s="287"/>
      <c r="I245" s="287"/>
      <c r="J245" s="287"/>
      <c r="K245" s="287"/>
    </row>
    <row r="246" spans="1:11">
      <c r="A246" s="287"/>
      <c r="B246" s="287"/>
      <c r="C246" s="287"/>
      <c r="D246" s="287"/>
      <c r="E246" s="287"/>
      <c r="F246" s="287"/>
      <c r="G246" s="287"/>
      <c r="H246" s="287"/>
      <c r="I246" s="287"/>
      <c r="J246" s="287"/>
      <c r="K246" s="287"/>
    </row>
    <row r="247" spans="1:11">
      <c r="A247" s="287"/>
      <c r="B247" s="287"/>
      <c r="C247" s="287"/>
      <c r="D247" s="287"/>
      <c r="E247" s="287"/>
      <c r="F247" s="287"/>
      <c r="G247" s="287"/>
      <c r="H247" s="287"/>
      <c r="I247" s="287"/>
      <c r="J247" s="287"/>
      <c r="K247" s="287"/>
    </row>
    <row r="248" spans="1:11">
      <c r="A248" s="287"/>
      <c r="B248" s="287"/>
      <c r="C248" s="287"/>
      <c r="D248" s="287"/>
      <c r="E248" s="287"/>
      <c r="F248" s="287"/>
      <c r="G248" s="287"/>
      <c r="H248" s="287"/>
      <c r="I248" s="287"/>
      <c r="J248" s="287"/>
      <c r="K248" s="287"/>
    </row>
    <row r="249" spans="1:11">
      <c r="A249" s="287"/>
      <c r="B249" s="287"/>
      <c r="C249" s="287"/>
      <c r="D249" s="287"/>
      <c r="E249" s="287"/>
      <c r="F249" s="287"/>
      <c r="G249" s="287"/>
      <c r="H249" s="287"/>
      <c r="I249" s="287"/>
      <c r="J249" s="287"/>
      <c r="K249" s="287"/>
    </row>
    <row r="250" spans="1:11">
      <c r="A250" s="287"/>
      <c r="B250" s="287"/>
      <c r="C250" s="287"/>
      <c r="D250" s="287"/>
      <c r="E250" s="287"/>
      <c r="F250" s="287"/>
      <c r="G250" s="287"/>
      <c r="H250" s="287"/>
      <c r="I250" s="287"/>
      <c r="J250" s="287"/>
      <c r="K250" s="287"/>
    </row>
    <row r="251" spans="1:11">
      <c r="A251" s="287"/>
      <c r="B251" s="287"/>
      <c r="C251" s="287"/>
      <c r="D251" s="287"/>
      <c r="E251" s="287"/>
      <c r="F251" s="287"/>
      <c r="G251" s="287"/>
      <c r="H251" s="287"/>
      <c r="I251" s="287"/>
      <c r="J251" s="287"/>
      <c r="K251" s="287"/>
    </row>
    <row r="252" spans="1:11">
      <c r="A252" s="287"/>
      <c r="B252" s="287"/>
      <c r="C252" s="287"/>
      <c r="D252" s="287"/>
      <c r="E252" s="287"/>
      <c r="F252" s="287"/>
      <c r="G252" s="287"/>
      <c r="H252" s="287"/>
      <c r="I252" s="287"/>
      <c r="J252" s="287"/>
      <c r="K252" s="287"/>
    </row>
    <row r="253" spans="1:11">
      <c r="A253" s="287"/>
      <c r="B253" s="287"/>
      <c r="C253" s="287"/>
      <c r="D253" s="287"/>
      <c r="E253" s="287"/>
      <c r="F253" s="287"/>
      <c r="G253" s="287"/>
      <c r="H253" s="287"/>
      <c r="I253" s="287"/>
      <c r="J253" s="287"/>
      <c r="K253" s="287"/>
    </row>
    <row r="254" spans="1:11">
      <c r="A254" s="287"/>
      <c r="B254" s="287"/>
      <c r="C254" s="287"/>
      <c r="D254" s="287"/>
      <c r="E254" s="287"/>
      <c r="F254" s="287"/>
      <c r="G254" s="287"/>
      <c r="H254" s="287"/>
      <c r="I254" s="287"/>
      <c r="J254" s="287"/>
      <c r="K254" s="287"/>
    </row>
    <row r="255" spans="1:11">
      <c r="A255" s="287"/>
      <c r="B255" s="287"/>
      <c r="C255" s="287"/>
      <c r="D255" s="287"/>
      <c r="E255" s="287"/>
      <c r="F255" s="287"/>
      <c r="G255" s="287"/>
      <c r="H255" s="287"/>
      <c r="I255" s="287"/>
      <c r="J255" s="287"/>
      <c r="K255" s="287"/>
    </row>
    <row r="256" spans="1:11">
      <c r="A256" s="287"/>
      <c r="B256" s="287"/>
      <c r="C256" s="287"/>
      <c r="D256" s="287"/>
      <c r="E256" s="287"/>
      <c r="F256" s="287"/>
      <c r="G256" s="287"/>
      <c r="H256" s="287"/>
      <c r="I256" s="287"/>
      <c r="J256" s="287"/>
      <c r="K256" s="287"/>
    </row>
    <row r="257" spans="1:11">
      <c r="A257" s="287"/>
      <c r="B257" s="287"/>
      <c r="C257" s="287"/>
      <c r="D257" s="287"/>
      <c r="E257" s="287"/>
      <c r="F257" s="287"/>
      <c r="G257" s="287"/>
      <c r="H257" s="287"/>
      <c r="I257" s="287"/>
      <c r="J257" s="287"/>
      <c r="K257" s="287"/>
    </row>
    <row r="258" spans="1:11">
      <c r="A258" s="287"/>
      <c r="B258" s="287"/>
      <c r="C258" s="287"/>
      <c r="D258" s="287"/>
      <c r="E258" s="287"/>
      <c r="F258" s="287"/>
      <c r="G258" s="287"/>
      <c r="H258" s="287"/>
      <c r="I258" s="287"/>
      <c r="J258" s="287"/>
      <c r="K258" s="287"/>
    </row>
    <row r="259" spans="1:11">
      <c r="A259" s="287"/>
      <c r="B259" s="287"/>
      <c r="C259" s="287"/>
      <c r="D259" s="287"/>
      <c r="E259" s="287"/>
      <c r="F259" s="287"/>
      <c r="G259" s="287"/>
      <c r="H259" s="287"/>
      <c r="I259" s="287"/>
      <c r="J259" s="287"/>
      <c r="K259" s="287"/>
    </row>
    <row r="260" spans="1:11">
      <c r="A260" s="287"/>
      <c r="B260" s="287"/>
      <c r="C260" s="287"/>
      <c r="D260" s="287"/>
      <c r="E260" s="287"/>
      <c r="F260" s="287"/>
      <c r="G260" s="287"/>
      <c r="H260" s="287"/>
      <c r="I260" s="287"/>
      <c r="J260" s="287"/>
      <c r="K260" s="287"/>
    </row>
    <row r="261" spans="1:11">
      <c r="A261" s="287"/>
      <c r="B261" s="287"/>
      <c r="C261" s="287"/>
      <c r="D261" s="287"/>
      <c r="E261" s="287"/>
      <c r="F261" s="287"/>
      <c r="G261" s="287"/>
      <c r="H261" s="287"/>
      <c r="I261" s="287"/>
      <c r="J261" s="287"/>
      <c r="K261" s="287"/>
    </row>
    <row r="262" spans="1:11">
      <c r="A262" s="287"/>
      <c r="B262" s="287"/>
      <c r="C262" s="287"/>
      <c r="D262" s="287"/>
      <c r="E262" s="287"/>
      <c r="F262" s="287"/>
      <c r="G262" s="287"/>
      <c r="H262" s="287"/>
      <c r="I262" s="287"/>
      <c r="J262" s="287"/>
      <c r="K262" s="287"/>
    </row>
  </sheetData>
  <mergeCells count="3">
    <mergeCell ref="A5:D5"/>
    <mergeCell ref="A81:D81"/>
    <mergeCell ref="A204:D20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workbookViewId="0">
      <selection activeCell="C12" sqref="C12"/>
    </sheetView>
  </sheetViews>
  <sheetFormatPr baseColWidth="10" defaultRowHeight="15" x14ac:dyDescent="0"/>
  <cols>
    <col min="3" max="3" width="12.83203125" bestFit="1" customWidth="1"/>
  </cols>
  <sheetData>
    <row r="1" spans="1:19">
      <c r="A1" s="226" t="s">
        <v>1796</v>
      </c>
    </row>
    <row r="2" spans="1:19">
      <c r="A2" s="226" t="s">
        <v>1797</v>
      </c>
    </row>
    <row r="3" spans="1:19">
      <c r="A3" s="226"/>
    </row>
    <row r="4" spans="1:19">
      <c r="A4" s="269" t="s">
        <v>1799</v>
      </c>
    </row>
    <row r="5" spans="1:19">
      <c r="A5" s="269" t="s">
        <v>1798</v>
      </c>
    </row>
    <row r="7" spans="1:19">
      <c r="A7" s="9" t="s">
        <v>900</v>
      </c>
      <c r="B7" s="9" t="s">
        <v>897</v>
      </c>
      <c r="C7" s="9" t="s">
        <v>1717</v>
      </c>
      <c r="D7" s="254" t="s">
        <v>1718</v>
      </c>
      <c r="E7" s="255" t="s">
        <v>13</v>
      </c>
      <c r="F7" s="9" t="s">
        <v>15</v>
      </c>
      <c r="G7" s="255" t="s">
        <v>16</v>
      </c>
      <c r="H7" s="9" t="s">
        <v>17</v>
      </c>
      <c r="I7" s="9" t="s">
        <v>18</v>
      </c>
      <c r="J7" s="9" t="s">
        <v>19</v>
      </c>
      <c r="K7" s="9" t="s">
        <v>20</v>
      </c>
      <c r="L7" s="9" t="s">
        <v>21</v>
      </c>
      <c r="M7" s="9" t="s">
        <v>22</v>
      </c>
      <c r="N7" s="9" t="s">
        <v>23</v>
      </c>
      <c r="O7" s="9" t="s">
        <v>24</v>
      </c>
      <c r="P7" s="9" t="s">
        <v>25</v>
      </c>
      <c r="Q7" s="9" t="s">
        <v>26</v>
      </c>
      <c r="R7" s="9" t="s">
        <v>27</v>
      </c>
      <c r="S7" s="9" t="s">
        <v>28</v>
      </c>
    </row>
    <row r="8" spans="1:19">
      <c r="A8" s="256" t="s">
        <v>1719</v>
      </c>
      <c r="B8" s="256" t="s">
        <v>1720</v>
      </c>
      <c r="C8" s="257" t="s">
        <v>1721</v>
      </c>
      <c r="D8" s="258" t="s">
        <v>1722</v>
      </c>
      <c r="E8" s="63">
        <v>801.95616895054536</v>
      </c>
      <c r="F8" s="65">
        <v>67.524991060798811</v>
      </c>
      <c r="G8" s="63">
        <v>181.49815227643774</v>
      </c>
      <c r="H8" s="65">
        <v>39.980745732707234</v>
      </c>
      <c r="I8" s="65">
        <v>235.05355732240363</v>
      </c>
      <c r="J8" s="65">
        <v>54.123240232299374</v>
      </c>
      <c r="K8" s="65">
        <v>17.391013713969389</v>
      </c>
      <c r="L8" s="65">
        <v>77.189964759892376</v>
      </c>
      <c r="M8" s="65">
        <v>14.0418259063511</v>
      </c>
      <c r="N8" s="65">
        <v>87.640270114099238</v>
      </c>
      <c r="O8" s="65">
        <v>26.771373851678831</v>
      </c>
      <c r="P8" s="65">
        <v>71.928022177944143</v>
      </c>
      <c r="Q8" s="64">
        <v>11.899734190320681</v>
      </c>
      <c r="R8" s="65">
        <v>46.927566837990966</v>
      </c>
      <c r="S8" s="64">
        <v>8.2289954170817907</v>
      </c>
    </row>
    <row r="9" spans="1:19">
      <c r="A9" s="256" t="s">
        <v>1719</v>
      </c>
      <c r="B9" s="256" t="s">
        <v>1720</v>
      </c>
      <c r="C9" s="257" t="s">
        <v>1723</v>
      </c>
      <c r="D9" s="258" t="s">
        <v>1722</v>
      </c>
      <c r="E9" s="63">
        <v>799.03905866933997</v>
      </c>
      <c r="F9" s="65">
        <v>61.688885477908485</v>
      </c>
      <c r="G9" s="63">
        <v>173.28973108332821</v>
      </c>
      <c r="H9" s="65">
        <v>37.055122384058905</v>
      </c>
      <c r="I9" s="65">
        <v>239.61945124860603</v>
      </c>
      <c r="J9" s="65">
        <v>54.82441094884787</v>
      </c>
      <c r="K9" s="65">
        <v>15.257767436009892</v>
      </c>
      <c r="L9" s="65">
        <v>91.20941632340805</v>
      </c>
      <c r="M9" s="65">
        <v>12.925129736564429</v>
      </c>
      <c r="N9" s="65">
        <v>86.722579263187683</v>
      </c>
      <c r="O9" s="65">
        <v>34.811947481518899</v>
      </c>
      <c r="P9" s="65">
        <v>75.079065832948757</v>
      </c>
      <c r="Q9" s="64">
        <v>12.843870578444182</v>
      </c>
      <c r="R9" s="65">
        <v>42.167606998928626</v>
      </c>
      <c r="S9" s="64">
        <v>6.0151351598266727</v>
      </c>
    </row>
    <row r="10" spans="1:19">
      <c r="A10" s="256" t="s">
        <v>1719</v>
      </c>
      <c r="B10" s="256" t="s">
        <v>1720</v>
      </c>
      <c r="C10" s="256" t="s">
        <v>1724</v>
      </c>
      <c r="D10" s="258" t="s">
        <v>1725</v>
      </c>
      <c r="E10" s="40">
        <v>662.73199999999997</v>
      </c>
      <c r="F10" s="41">
        <v>61.638000000000005</v>
      </c>
      <c r="G10" s="40">
        <v>138.16800000000001</v>
      </c>
      <c r="H10" s="41">
        <v>25.26</v>
      </c>
      <c r="I10" s="41">
        <v>152.011</v>
      </c>
      <c r="J10" s="41">
        <v>42.84</v>
      </c>
      <c r="K10" s="41">
        <v>14.218</v>
      </c>
      <c r="L10" s="41">
        <v>61.860999999999997</v>
      </c>
      <c r="M10" s="41">
        <v>10.702999999999999</v>
      </c>
      <c r="N10" s="41">
        <v>78.501999999999995</v>
      </c>
      <c r="O10" s="41">
        <v>28.071999999999999</v>
      </c>
      <c r="P10" s="41">
        <v>74.813999999999993</v>
      </c>
      <c r="Q10" s="259">
        <v>12.68</v>
      </c>
      <c r="R10" s="41">
        <v>45.262999999999998</v>
      </c>
      <c r="S10" s="259">
        <v>8.7379999999999995</v>
      </c>
    </row>
    <row r="11" spans="1:19">
      <c r="A11" s="256" t="s">
        <v>1719</v>
      </c>
      <c r="B11" s="256" t="s">
        <v>1720</v>
      </c>
      <c r="C11" s="256" t="s">
        <v>1726</v>
      </c>
      <c r="D11" s="258" t="s">
        <v>1725</v>
      </c>
      <c r="E11" s="40">
        <v>678.51400000000001</v>
      </c>
      <c r="F11" s="41">
        <v>65.087000000000003</v>
      </c>
      <c r="G11" s="40">
        <v>147.08199999999999</v>
      </c>
      <c r="H11" s="41">
        <v>30.398</v>
      </c>
      <c r="I11" s="41">
        <v>175.28299999999999</v>
      </c>
      <c r="J11" s="41">
        <v>43.472999999999999</v>
      </c>
      <c r="K11" s="41">
        <v>16.045000000000002</v>
      </c>
      <c r="L11" s="41">
        <v>59.396000000000001</v>
      </c>
      <c r="M11" s="41">
        <v>9.4329999999999998</v>
      </c>
      <c r="N11" s="41">
        <v>65.656000000000006</v>
      </c>
      <c r="O11" s="41">
        <v>29.725000000000001</v>
      </c>
      <c r="P11" s="41">
        <v>79.015000000000001</v>
      </c>
      <c r="Q11" s="259">
        <v>9.3559999999999999</v>
      </c>
      <c r="R11" s="41">
        <v>48.011999999999993</v>
      </c>
      <c r="S11" s="259">
        <v>6.2110000000000003</v>
      </c>
    </row>
    <row r="12" spans="1:19">
      <c r="A12" s="256" t="s">
        <v>1719</v>
      </c>
      <c r="B12" s="256" t="s">
        <v>1720</v>
      </c>
      <c r="C12" s="256" t="s">
        <v>1727</v>
      </c>
      <c r="D12" s="258" t="s">
        <v>1725</v>
      </c>
      <c r="E12" s="40">
        <v>795.37099999999998</v>
      </c>
      <c r="F12" s="41">
        <v>175.03700000000003</v>
      </c>
      <c r="G12" s="40">
        <v>389.142</v>
      </c>
      <c r="H12" s="41">
        <v>70.861999999999995</v>
      </c>
      <c r="I12" s="41">
        <v>344.976</v>
      </c>
      <c r="J12" s="41">
        <v>78.741</v>
      </c>
      <c r="K12" s="41">
        <v>17.192</v>
      </c>
      <c r="L12" s="41">
        <v>78.191000000000003</v>
      </c>
      <c r="M12" s="41">
        <v>14.231999999999999</v>
      </c>
      <c r="N12" s="41">
        <v>104.661</v>
      </c>
      <c r="O12" s="41">
        <v>20.574999999999999</v>
      </c>
      <c r="P12" s="41">
        <v>82.338999999999999</v>
      </c>
      <c r="Q12" s="259">
        <v>10.930999999999999</v>
      </c>
      <c r="R12" s="41">
        <v>61.137000000000008</v>
      </c>
      <c r="S12" s="259">
        <v>7.9359999999999999</v>
      </c>
    </row>
    <row r="13" spans="1:19">
      <c r="A13" s="260" t="s">
        <v>1719</v>
      </c>
      <c r="B13" s="260" t="s">
        <v>1728</v>
      </c>
      <c r="C13" s="260" t="s">
        <v>1729</v>
      </c>
      <c r="D13" s="261" t="s">
        <v>1725</v>
      </c>
      <c r="E13" s="262">
        <v>15.286</v>
      </c>
      <c r="F13" s="263">
        <v>4.3460000000000001</v>
      </c>
      <c r="G13" s="263">
        <v>8.7210000000000001</v>
      </c>
      <c r="H13" s="263">
        <v>1.524</v>
      </c>
      <c r="I13" s="263">
        <v>7.8289999999999997</v>
      </c>
      <c r="J13" s="263">
        <v>1.597</v>
      </c>
      <c r="K13" s="263">
        <v>0.32400000000000001</v>
      </c>
      <c r="L13" s="263">
        <v>1.3140000000000001</v>
      </c>
      <c r="M13" s="263">
        <v>0.20200000000000001</v>
      </c>
      <c r="N13" s="263">
        <v>1.7969999999999999</v>
      </c>
      <c r="O13" s="263">
        <v>0.45200000000000001</v>
      </c>
      <c r="P13" s="263">
        <v>1.478</v>
      </c>
      <c r="Q13" s="263">
        <v>0.27700000000000002</v>
      </c>
      <c r="R13" s="263">
        <v>2.742</v>
      </c>
      <c r="S13" s="263">
        <v>0.42099999999999999</v>
      </c>
    </row>
    <row r="14" spans="1:19">
      <c r="A14" s="260" t="s">
        <v>1719</v>
      </c>
      <c r="B14" s="260" t="s">
        <v>1728</v>
      </c>
      <c r="C14" s="260" t="s">
        <v>1730</v>
      </c>
      <c r="D14" s="261" t="s">
        <v>1725</v>
      </c>
      <c r="E14" s="262">
        <v>16.773</v>
      </c>
      <c r="F14" s="263">
        <v>5.6929999999999996</v>
      </c>
      <c r="G14" s="263">
        <v>10.759</v>
      </c>
      <c r="H14" s="263">
        <v>2.2879999999999998</v>
      </c>
      <c r="I14" s="263">
        <v>12.134</v>
      </c>
      <c r="J14" s="263">
        <v>2.8959999999999999</v>
      </c>
      <c r="K14" s="263">
        <v>0.76300000000000001</v>
      </c>
      <c r="L14" s="263">
        <v>2.8130000000000002</v>
      </c>
      <c r="M14" s="263">
        <v>0.36199999999999999</v>
      </c>
      <c r="N14" s="263">
        <v>2.6960000000000002</v>
      </c>
      <c r="O14" s="263">
        <v>0.57299999999999995</v>
      </c>
      <c r="P14" s="263">
        <v>1.6379999999999999</v>
      </c>
      <c r="Q14" s="263">
        <v>0.29399999999999998</v>
      </c>
      <c r="R14" s="263">
        <v>2.5099999999999998</v>
      </c>
      <c r="S14" s="263">
        <v>0.42499999999999999</v>
      </c>
    </row>
    <row r="15" spans="1:19">
      <c r="A15" s="260" t="s">
        <v>1719</v>
      </c>
      <c r="B15" s="260" t="s">
        <v>1728</v>
      </c>
      <c r="C15" s="260" t="s">
        <v>1731</v>
      </c>
      <c r="D15" s="261" t="s">
        <v>1725</v>
      </c>
      <c r="E15" s="262">
        <v>24.905999999999999</v>
      </c>
      <c r="F15" s="263">
        <v>4.2880000000000003</v>
      </c>
      <c r="G15" s="263">
        <v>9.27</v>
      </c>
      <c r="H15" s="263">
        <v>1.6870000000000001</v>
      </c>
      <c r="I15" s="263">
        <v>8.7439999999999998</v>
      </c>
      <c r="J15" s="263">
        <v>1.956</v>
      </c>
      <c r="K15" s="263">
        <v>0.47</v>
      </c>
      <c r="L15" s="263">
        <v>1.8420000000000001</v>
      </c>
      <c r="M15" s="263">
        <v>0.33800000000000002</v>
      </c>
      <c r="N15" s="263">
        <v>2.8069999999999999</v>
      </c>
      <c r="O15" s="263">
        <v>0.748</v>
      </c>
      <c r="P15" s="263">
        <v>2.42</v>
      </c>
      <c r="Q15" s="263">
        <v>0.41</v>
      </c>
      <c r="R15" s="263">
        <v>3.38</v>
      </c>
      <c r="S15" s="263">
        <v>0.45300000000000001</v>
      </c>
    </row>
    <row r="16" spans="1:19">
      <c r="A16" s="260" t="s">
        <v>1719</v>
      </c>
      <c r="B16" s="260" t="s">
        <v>1728</v>
      </c>
      <c r="C16" s="260" t="s">
        <v>1732</v>
      </c>
      <c r="D16" s="261" t="s">
        <v>1725</v>
      </c>
      <c r="E16" s="262">
        <v>14.426</v>
      </c>
      <c r="F16" s="263">
        <v>3.7869999999999999</v>
      </c>
      <c r="G16" s="263">
        <v>4.6550000000000002</v>
      </c>
      <c r="H16" s="263">
        <v>1.06</v>
      </c>
      <c r="I16" s="263">
        <v>4.5940000000000003</v>
      </c>
      <c r="J16" s="263">
        <v>1.4850000000000001</v>
      </c>
      <c r="K16" s="263">
        <v>0.52300000000000002</v>
      </c>
      <c r="L16" s="263">
        <v>2.2890000000000001</v>
      </c>
      <c r="M16" s="263">
        <v>0.37</v>
      </c>
      <c r="N16" s="263">
        <v>2.89</v>
      </c>
      <c r="O16" s="263">
        <v>0.55400000000000005</v>
      </c>
      <c r="P16" s="263">
        <v>1.143</v>
      </c>
      <c r="Q16" s="263">
        <v>0.27500000000000002</v>
      </c>
      <c r="R16" s="263">
        <v>1.4590000000000001</v>
      </c>
      <c r="S16" s="263">
        <v>0.42299999999999999</v>
      </c>
    </row>
    <row r="17" spans="1:19">
      <c r="A17" s="260" t="s">
        <v>1719</v>
      </c>
      <c r="B17" s="260" t="s">
        <v>1728</v>
      </c>
      <c r="C17" s="260" t="s">
        <v>1733</v>
      </c>
      <c r="D17" s="261" t="s">
        <v>1725</v>
      </c>
      <c r="E17" s="262">
        <v>10.878</v>
      </c>
      <c r="F17" s="263">
        <v>2.5960000000000001</v>
      </c>
      <c r="G17" s="263">
        <v>4.3410000000000002</v>
      </c>
      <c r="H17" s="263">
        <v>0.747</v>
      </c>
      <c r="I17" s="263">
        <v>3.4889999999999999</v>
      </c>
      <c r="J17" s="263">
        <v>0.67400000000000004</v>
      </c>
      <c r="K17" s="263">
        <v>0.17899999999999999</v>
      </c>
      <c r="L17" s="263">
        <v>0.72499999999999998</v>
      </c>
      <c r="M17" s="263">
        <v>0.11</v>
      </c>
      <c r="N17" s="263">
        <v>1.03</v>
      </c>
      <c r="O17" s="263">
        <v>0.25800000000000001</v>
      </c>
      <c r="P17" s="263">
        <v>0.95499999999999996</v>
      </c>
      <c r="Q17" s="263">
        <v>0.16</v>
      </c>
      <c r="R17" s="263">
        <v>1.772</v>
      </c>
      <c r="S17" s="263">
        <v>0.41</v>
      </c>
    </row>
    <row r="18" spans="1:19">
      <c r="A18" s="260" t="s">
        <v>1719</v>
      </c>
      <c r="B18" s="260" t="s">
        <v>1728</v>
      </c>
      <c r="C18" s="260" t="s">
        <v>1734</v>
      </c>
      <c r="D18" s="261" t="s">
        <v>1725</v>
      </c>
      <c r="E18" s="262">
        <v>20.327999999999999</v>
      </c>
      <c r="F18" s="263">
        <v>2.488</v>
      </c>
      <c r="G18" s="263">
        <v>4.1420000000000003</v>
      </c>
      <c r="H18" s="263">
        <v>1.0609999999999999</v>
      </c>
      <c r="I18" s="263">
        <v>4.4089999999999998</v>
      </c>
      <c r="J18" s="263">
        <v>1.2190000000000001</v>
      </c>
      <c r="K18" s="263">
        <v>0.28100000000000003</v>
      </c>
      <c r="L18" s="263">
        <v>2.09</v>
      </c>
      <c r="M18" s="263">
        <v>0.308</v>
      </c>
      <c r="N18" s="263">
        <v>2.6309999999999998</v>
      </c>
      <c r="O18" s="263">
        <v>0.72299999999999998</v>
      </c>
      <c r="P18" s="263">
        <v>1.911</v>
      </c>
      <c r="Q18" s="263">
        <v>0.246</v>
      </c>
      <c r="R18" s="263">
        <v>1.204</v>
      </c>
      <c r="S18" s="263">
        <v>0.38600000000000001</v>
      </c>
    </row>
    <row r="19" spans="1:19">
      <c r="A19" s="260" t="s">
        <v>1719</v>
      </c>
      <c r="B19" s="260" t="s">
        <v>1728</v>
      </c>
      <c r="C19" s="260" t="s">
        <v>1735</v>
      </c>
      <c r="D19" s="261" t="s">
        <v>1725</v>
      </c>
      <c r="E19" s="262">
        <v>11.177</v>
      </c>
      <c r="F19" s="263">
        <v>4.5999999999999996</v>
      </c>
      <c r="G19" s="263">
        <v>10.52</v>
      </c>
      <c r="H19" s="263">
        <v>1.0669999999999999</v>
      </c>
      <c r="I19" s="263">
        <v>8.4990000000000006</v>
      </c>
      <c r="J19" s="263">
        <v>1.87</v>
      </c>
      <c r="K19" s="263">
        <v>0.28100000000000003</v>
      </c>
      <c r="L19" s="263">
        <v>2.6120000000000001</v>
      </c>
      <c r="M19" s="263">
        <v>0.307</v>
      </c>
      <c r="N19" s="263">
        <v>2.101</v>
      </c>
      <c r="O19" s="263">
        <v>0.36599999999999999</v>
      </c>
      <c r="P19" s="263">
        <v>1.149</v>
      </c>
      <c r="Q19" s="263">
        <v>0.18</v>
      </c>
      <c r="R19" s="263">
        <v>1.46</v>
      </c>
      <c r="S19" s="263">
        <v>0.31</v>
      </c>
    </row>
    <row r="20" spans="1:19">
      <c r="A20" s="260" t="s">
        <v>1719</v>
      </c>
      <c r="B20" s="260" t="s">
        <v>1728</v>
      </c>
      <c r="C20" s="260" t="s">
        <v>1736</v>
      </c>
      <c r="D20" s="261" t="s">
        <v>1725</v>
      </c>
      <c r="E20" s="262">
        <v>11.497</v>
      </c>
      <c r="F20" s="263">
        <v>2.4849999999999999</v>
      </c>
      <c r="G20" s="263">
        <v>4.9349999999999996</v>
      </c>
      <c r="H20" s="263">
        <v>0.93100000000000005</v>
      </c>
      <c r="I20" s="263">
        <v>4.8789999999999996</v>
      </c>
      <c r="J20" s="263">
        <v>1.155</v>
      </c>
      <c r="K20" s="263">
        <v>0.17</v>
      </c>
      <c r="L20" s="263">
        <v>1.5609999999999999</v>
      </c>
      <c r="M20" s="263">
        <v>0.33300000000000002</v>
      </c>
      <c r="N20" s="263">
        <v>2.4620000000000002</v>
      </c>
      <c r="O20" s="263">
        <v>0.82599999999999996</v>
      </c>
      <c r="P20" s="263">
        <v>1.8360000000000001</v>
      </c>
      <c r="Q20" s="263">
        <v>0.314</v>
      </c>
      <c r="R20" s="263">
        <v>2.7749999999999999</v>
      </c>
      <c r="S20" s="263">
        <v>0.41599999999999998</v>
      </c>
    </row>
    <row r="21" spans="1:19">
      <c r="A21" s="260" t="s">
        <v>1737</v>
      </c>
      <c r="B21" s="260" t="s">
        <v>1720</v>
      </c>
      <c r="C21" s="260" t="s">
        <v>1738</v>
      </c>
      <c r="D21" s="261" t="s">
        <v>1722</v>
      </c>
      <c r="E21" s="264">
        <v>306.293406390614</v>
      </c>
      <c r="F21" s="264">
        <v>48.374402595876198</v>
      </c>
      <c r="G21" s="264">
        <v>108.824371239499</v>
      </c>
      <c r="H21" s="262">
        <v>16.2704731002712</v>
      </c>
      <c r="I21" s="264">
        <v>79.993408731607005</v>
      </c>
      <c r="J21" s="262">
        <v>23.434018772866601</v>
      </c>
      <c r="K21" s="262">
        <v>5.4872552814611604</v>
      </c>
      <c r="L21" s="262">
        <v>29.1940229436693</v>
      </c>
      <c r="M21" s="262">
        <v>8.3388234567555397</v>
      </c>
      <c r="N21" s="262">
        <v>43.239828882920001</v>
      </c>
      <c r="O21" s="262">
        <v>10.05838748525996</v>
      </c>
      <c r="P21" s="262">
        <v>33.246766054944203</v>
      </c>
      <c r="Q21" s="263">
        <v>3.67364845229516</v>
      </c>
      <c r="R21" s="262">
        <v>28.251092397296201</v>
      </c>
      <c r="S21" s="263">
        <v>4.4540421210585004</v>
      </c>
    </row>
    <row r="22" spans="1:19">
      <c r="A22" s="260" t="s">
        <v>1737</v>
      </c>
      <c r="B22" s="260" t="s">
        <v>1720</v>
      </c>
      <c r="C22" s="260" t="s">
        <v>1739</v>
      </c>
      <c r="D22" s="261" t="s">
        <v>1722</v>
      </c>
      <c r="E22" s="264">
        <v>497.62576158943199</v>
      </c>
      <c r="F22" s="264">
        <v>47.940414670009297</v>
      </c>
      <c r="G22" s="264">
        <v>93.700366605932999</v>
      </c>
      <c r="H22" s="262">
        <v>14.9544920647052</v>
      </c>
      <c r="I22" s="264">
        <v>67.652169440570006</v>
      </c>
      <c r="J22" s="262">
        <v>20.261899049673801</v>
      </c>
      <c r="K22" s="262">
        <v>7.4088310973628504</v>
      </c>
      <c r="L22" s="262">
        <v>36.722960742734799</v>
      </c>
      <c r="M22" s="262">
        <v>6.4941666354328396</v>
      </c>
      <c r="N22" s="262">
        <v>43.297774657217403</v>
      </c>
      <c r="O22" s="262">
        <v>10.9699515342349</v>
      </c>
      <c r="P22" s="262">
        <v>31.205089278403701</v>
      </c>
      <c r="Q22" s="263">
        <v>4.0446315720975301</v>
      </c>
      <c r="R22" s="262">
        <v>28.068025105511602</v>
      </c>
      <c r="S22" s="263">
        <v>3.63619153313955</v>
      </c>
    </row>
    <row r="23" spans="1:19">
      <c r="A23" s="260" t="s">
        <v>1737</v>
      </c>
      <c r="B23" s="260" t="s">
        <v>1720</v>
      </c>
      <c r="C23" s="265" t="s">
        <v>1740</v>
      </c>
      <c r="D23" s="261" t="s">
        <v>1722</v>
      </c>
      <c r="E23" s="43">
        <v>1389.2633290378899</v>
      </c>
      <c r="F23" s="43">
        <v>195.277551180199</v>
      </c>
      <c r="G23" s="43">
        <v>382.62389426453001</v>
      </c>
      <c r="H23" s="45">
        <v>64.0201375252784</v>
      </c>
      <c r="I23" s="264">
        <v>289.36413223168</v>
      </c>
      <c r="J23" s="45">
        <v>90.896283085682001</v>
      </c>
      <c r="K23" s="45">
        <v>28.134706632538101</v>
      </c>
      <c r="L23" s="45">
        <v>114.468001409485</v>
      </c>
      <c r="M23" s="45">
        <v>31.1094685570061</v>
      </c>
      <c r="N23" s="45">
        <v>168.41086119255201</v>
      </c>
      <c r="O23" s="45">
        <v>36.9240667248961</v>
      </c>
      <c r="P23" s="45">
        <v>93.385084634832594</v>
      </c>
      <c r="Q23" s="44">
        <v>9.5041407761059595</v>
      </c>
      <c r="R23" s="45">
        <v>47.890021648905098</v>
      </c>
      <c r="S23" s="44">
        <v>7.5607601374151301</v>
      </c>
    </row>
    <row r="24" spans="1:19">
      <c r="A24" s="260" t="s">
        <v>1737</v>
      </c>
      <c r="B24" s="260" t="s">
        <v>1720</v>
      </c>
      <c r="C24" s="260" t="s">
        <v>1741</v>
      </c>
      <c r="D24" s="261" t="s">
        <v>1725</v>
      </c>
      <c r="E24" s="264">
        <v>440.93700000000001</v>
      </c>
      <c r="F24" s="264">
        <v>59.167000000000002</v>
      </c>
      <c r="G24" s="264">
        <v>149.08799999999999</v>
      </c>
      <c r="H24" s="262">
        <v>32.94</v>
      </c>
      <c r="I24" s="264">
        <v>200.14699999999999</v>
      </c>
      <c r="J24" s="262">
        <v>60.53</v>
      </c>
      <c r="K24" s="262">
        <v>12.497999999999999</v>
      </c>
      <c r="L24" s="262">
        <v>65.531000000000006</v>
      </c>
      <c r="M24" s="262">
        <v>9.4559999999999995</v>
      </c>
      <c r="N24" s="262">
        <v>60.198999999999998</v>
      </c>
      <c r="O24" s="262">
        <v>10.308</v>
      </c>
      <c r="P24" s="262">
        <v>27.11</v>
      </c>
      <c r="Q24" s="263">
        <v>4.7050000000000001</v>
      </c>
      <c r="R24" s="262">
        <v>23.925999999999998</v>
      </c>
      <c r="S24" s="263">
        <v>4.2510000000000003</v>
      </c>
    </row>
    <row r="25" spans="1:19">
      <c r="A25" s="260" t="s">
        <v>1737</v>
      </c>
      <c r="B25" s="260" t="s">
        <v>1720</v>
      </c>
      <c r="C25" s="260" t="s">
        <v>1742</v>
      </c>
      <c r="D25" s="261" t="s">
        <v>1725</v>
      </c>
      <c r="E25" s="264">
        <v>464.94400000000002</v>
      </c>
      <c r="F25" s="264">
        <v>59.396000000000001</v>
      </c>
      <c r="G25" s="264">
        <v>126.29300000000001</v>
      </c>
      <c r="H25" s="262">
        <v>29.042999999999999</v>
      </c>
      <c r="I25" s="264">
        <v>182.857</v>
      </c>
      <c r="J25" s="262">
        <v>60.744999999999997</v>
      </c>
      <c r="K25" s="262">
        <v>16.167999999999999</v>
      </c>
      <c r="L25" s="262">
        <v>63.749000000000002</v>
      </c>
      <c r="M25" s="262">
        <v>9.23</v>
      </c>
      <c r="N25" s="262">
        <v>62.191000000000003</v>
      </c>
      <c r="O25" s="262">
        <v>12.808999999999999</v>
      </c>
      <c r="P25" s="262">
        <v>28.274000000000001</v>
      </c>
      <c r="Q25" s="263">
        <v>3.5739999999999998</v>
      </c>
      <c r="R25" s="262">
        <v>22.018000000000001</v>
      </c>
      <c r="S25" s="263">
        <v>3.399</v>
      </c>
    </row>
    <row r="26" spans="1:19">
      <c r="A26" s="260" t="s">
        <v>1737</v>
      </c>
      <c r="B26" s="260" t="s">
        <v>1720</v>
      </c>
      <c r="C26" s="260" t="s">
        <v>1743</v>
      </c>
      <c r="D26" s="261" t="s">
        <v>1725</v>
      </c>
      <c r="E26" s="264">
        <v>554.16</v>
      </c>
      <c r="F26" s="264">
        <v>74.742999999999995</v>
      </c>
      <c r="G26" s="264">
        <v>182.69499999999999</v>
      </c>
      <c r="H26" s="262">
        <v>35.152999999999999</v>
      </c>
      <c r="I26" s="264">
        <v>187.018</v>
      </c>
      <c r="J26" s="262">
        <v>55.241</v>
      </c>
      <c r="K26" s="262">
        <v>11.555999999999999</v>
      </c>
      <c r="L26" s="262">
        <v>54.942999999999998</v>
      </c>
      <c r="M26" s="262">
        <v>9.0370000000000008</v>
      </c>
      <c r="N26" s="262">
        <v>67.126999999999995</v>
      </c>
      <c r="O26" s="262">
        <v>13.895</v>
      </c>
      <c r="P26" s="262">
        <v>39.064999999999998</v>
      </c>
      <c r="Q26" s="263">
        <v>4.7220000000000004</v>
      </c>
      <c r="R26" s="262">
        <v>31.847999999999999</v>
      </c>
      <c r="S26" s="263">
        <v>4.4109999999999996</v>
      </c>
    </row>
    <row r="27" spans="1:19">
      <c r="A27" s="266" t="s">
        <v>1737</v>
      </c>
      <c r="B27" s="266" t="s">
        <v>1720</v>
      </c>
      <c r="C27" s="260" t="s">
        <v>1744</v>
      </c>
      <c r="D27" s="261" t="s">
        <v>1725</v>
      </c>
      <c r="E27" s="264">
        <v>556.63099999999997</v>
      </c>
      <c r="F27" s="264">
        <v>66.472999999999999</v>
      </c>
      <c r="G27" s="264">
        <v>198.39400000000001</v>
      </c>
      <c r="H27" s="262">
        <v>42.026000000000003</v>
      </c>
      <c r="I27" s="264">
        <v>252.874</v>
      </c>
      <c r="J27" s="262">
        <v>74.356999999999999</v>
      </c>
      <c r="K27" s="262">
        <v>15.795999999999999</v>
      </c>
      <c r="L27" s="262">
        <v>74.168000000000006</v>
      </c>
      <c r="M27" s="262">
        <v>10.991</v>
      </c>
      <c r="N27" s="262">
        <v>75.361000000000004</v>
      </c>
      <c r="O27" s="262">
        <v>16.382999999999999</v>
      </c>
      <c r="P27" s="262">
        <v>41.643999999999998</v>
      </c>
      <c r="Q27" s="263">
        <v>4.4619999999999997</v>
      </c>
      <c r="R27" s="262">
        <v>30.116</v>
      </c>
      <c r="S27" s="263">
        <v>4.2160000000000002</v>
      </c>
    </row>
    <row r="28" spans="1:19">
      <c r="A28" s="266" t="s">
        <v>1737</v>
      </c>
      <c r="B28" s="266" t="s">
        <v>1720</v>
      </c>
      <c r="C28" s="260" t="s">
        <v>1745</v>
      </c>
      <c r="D28" s="261" t="s">
        <v>1725</v>
      </c>
      <c r="E28" s="264">
        <v>532.68700000000001</v>
      </c>
      <c r="F28" s="264">
        <v>166.59700000000001</v>
      </c>
      <c r="G28" s="264">
        <v>349.74599999999998</v>
      </c>
      <c r="H28" s="262">
        <v>79.221999999999994</v>
      </c>
      <c r="I28" s="264">
        <v>388.48399999999998</v>
      </c>
      <c r="J28" s="262">
        <v>98.951999999999998</v>
      </c>
      <c r="K28" s="262">
        <v>25.157</v>
      </c>
      <c r="L28" s="262">
        <v>86.960999999999999</v>
      </c>
      <c r="M28" s="262">
        <v>11.817</v>
      </c>
      <c r="N28" s="262">
        <v>83.328999999999994</v>
      </c>
      <c r="O28" s="262">
        <v>16.038</v>
      </c>
      <c r="P28" s="262">
        <v>34.869</v>
      </c>
      <c r="Q28" s="263">
        <v>3.4620000000000002</v>
      </c>
      <c r="R28" s="262">
        <v>21.303000000000001</v>
      </c>
      <c r="S28" s="263">
        <v>3.2509999999999999</v>
      </c>
    </row>
    <row r="29" spans="1:19">
      <c r="A29" s="256" t="s">
        <v>1746</v>
      </c>
      <c r="B29" s="256" t="s">
        <v>1720</v>
      </c>
      <c r="C29" s="256" t="s">
        <v>1747</v>
      </c>
      <c r="D29" s="258" t="s">
        <v>1725</v>
      </c>
      <c r="E29" s="40">
        <v>452.25699999999995</v>
      </c>
      <c r="F29" s="40">
        <v>73.571300000000008</v>
      </c>
      <c r="G29" s="40">
        <v>177.84800000000001</v>
      </c>
      <c r="H29" s="41">
        <v>40.350200000000008</v>
      </c>
      <c r="I29" s="40">
        <v>224.19100000000003</v>
      </c>
      <c r="J29" s="41">
        <v>72.768300000000011</v>
      </c>
      <c r="K29" s="41">
        <v>18.047000000000001</v>
      </c>
      <c r="L29" s="41">
        <v>69.061999999999998</v>
      </c>
      <c r="M29" s="41">
        <v>10.302</v>
      </c>
      <c r="N29" s="41">
        <v>73.438000000000017</v>
      </c>
      <c r="O29" s="41">
        <v>15.04</v>
      </c>
      <c r="P29" s="41">
        <v>40.549999999999997</v>
      </c>
      <c r="Q29" s="259">
        <v>5.1120000000000001</v>
      </c>
      <c r="R29" s="41">
        <v>34.435000000000002</v>
      </c>
      <c r="S29" s="259">
        <v>3.7229999999999999</v>
      </c>
    </row>
    <row r="30" spans="1:19">
      <c r="A30" s="256" t="s">
        <v>1746</v>
      </c>
      <c r="B30" s="267" t="s">
        <v>1720</v>
      </c>
      <c r="C30" s="256" t="s">
        <v>1748</v>
      </c>
      <c r="D30" s="258" t="s">
        <v>1725</v>
      </c>
      <c r="E30" s="40">
        <v>553.95839999999998</v>
      </c>
      <c r="F30" s="40">
        <v>99.130679999999998</v>
      </c>
      <c r="G30" s="40">
        <v>220.91784000000001</v>
      </c>
      <c r="H30" s="41">
        <v>47.543760000000013</v>
      </c>
      <c r="I30" s="40">
        <v>264.37752</v>
      </c>
      <c r="J30" s="41">
        <v>81.693480000000008</v>
      </c>
      <c r="K30" s="41">
        <v>20.510399999999997</v>
      </c>
      <c r="L30" s="41">
        <v>65.347200000000001</v>
      </c>
      <c r="M30" s="41">
        <v>10.3812</v>
      </c>
      <c r="N30" s="41">
        <v>76.141199999999998</v>
      </c>
      <c r="O30" s="41">
        <v>16.1676</v>
      </c>
      <c r="P30" s="41">
        <v>43.806000000000004</v>
      </c>
      <c r="Q30" s="259">
        <v>6.2843999999999998</v>
      </c>
      <c r="R30" s="41">
        <v>42.024000000000001</v>
      </c>
      <c r="S30" s="259">
        <v>4.3727999999999998</v>
      </c>
    </row>
    <row r="31" spans="1:19">
      <c r="A31" s="256" t="s">
        <v>1746</v>
      </c>
      <c r="B31" s="267" t="s">
        <v>1720</v>
      </c>
      <c r="C31" s="256" t="s">
        <v>1749</v>
      </c>
      <c r="D31" s="258" t="s">
        <v>1725</v>
      </c>
      <c r="E31" s="40">
        <v>537.625</v>
      </c>
      <c r="F31" s="40">
        <v>99.929500000000004</v>
      </c>
      <c r="G31" s="40">
        <v>216.81550000000001</v>
      </c>
      <c r="H31" s="41">
        <v>43.807500000000005</v>
      </c>
      <c r="I31" s="40">
        <v>229.05960000000002</v>
      </c>
      <c r="J31" s="41">
        <v>70.083200000000005</v>
      </c>
      <c r="K31" s="41">
        <v>15.231</v>
      </c>
      <c r="L31" s="41">
        <v>73.828000000000003</v>
      </c>
      <c r="M31" s="41">
        <v>10.936</v>
      </c>
      <c r="N31" s="41">
        <v>85.192999999999998</v>
      </c>
      <c r="O31" s="41">
        <v>19.213000000000001</v>
      </c>
      <c r="P31" s="41">
        <v>57.646999999999991</v>
      </c>
      <c r="Q31" s="259">
        <v>7.6619999999999999</v>
      </c>
      <c r="R31" s="41">
        <v>55.269000000000005</v>
      </c>
      <c r="S31" s="259">
        <v>6.4429999999999996</v>
      </c>
    </row>
    <row r="32" spans="1:19">
      <c r="A32" s="256" t="s">
        <v>1746</v>
      </c>
      <c r="B32" s="256" t="s">
        <v>1720</v>
      </c>
      <c r="C32" s="267" t="s">
        <v>1750</v>
      </c>
      <c r="D32" s="258" t="s">
        <v>1722</v>
      </c>
      <c r="E32" s="40">
        <v>531.04513889894702</v>
      </c>
      <c r="F32" s="40">
        <v>68.571501700082905</v>
      </c>
      <c r="G32" s="40">
        <v>148.83873032823999</v>
      </c>
      <c r="H32" s="41">
        <v>25.053942221946901</v>
      </c>
      <c r="I32" s="40">
        <v>131.255010086233</v>
      </c>
      <c r="J32" s="41">
        <v>31.816215401441205</v>
      </c>
      <c r="K32" s="41">
        <v>8.7332286677920692</v>
      </c>
      <c r="L32" s="41">
        <v>37.944934914951901</v>
      </c>
      <c r="M32" s="41">
        <v>6.8633164344540702</v>
      </c>
      <c r="N32" s="41">
        <v>52.793700889396398</v>
      </c>
      <c r="O32" s="41">
        <v>14.8870383204672</v>
      </c>
      <c r="P32" s="41">
        <v>51.11407061262949</v>
      </c>
      <c r="Q32" s="259">
        <v>8.2849195877382495</v>
      </c>
      <c r="R32" s="41">
        <v>62.457266235034602</v>
      </c>
      <c r="S32" s="259">
        <v>10.265753604669399</v>
      </c>
    </row>
    <row r="33" spans="1:19">
      <c r="A33" s="256" t="s">
        <v>1746</v>
      </c>
      <c r="B33" s="267" t="s">
        <v>1720</v>
      </c>
      <c r="C33" s="267" t="s">
        <v>1751</v>
      </c>
      <c r="D33" s="258" t="s">
        <v>1722</v>
      </c>
      <c r="E33" s="40">
        <v>759.41704180194802</v>
      </c>
      <c r="F33" s="40">
        <v>75.4124975228832</v>
      </c>
      <c r="G33" s="40">
        <v>152.66193619533999</v>
      </c>
      <c r="H33" s="41">
        <v>26.403240842187</v>
      </c>
      <c r="I33" s="40">
        <v>127.271988933842</v>
      </c>
      <c r="J33" s="41">
        <v>28.287290790703601</v>
      </c>
      <c r="K33" s="41">
        <v>8.6985961614107197</v>
      </c>
      <c r="L33" s="41">
        <v>42.564021482263797</v>
      </c>
      <c r="M33" s="41">
        <v>7.3877845715530599</v>
      </c>
      <c r="N33" s="41">
        <v>64.366136113676802</v>
      </c>
      <c r="O33" s="41">
        <v>20.160639756458</v>
      </c>
      <c r="P33" s="41">
        <v>76.563231895450201</v>
      </c>
      <c r="Q33" s="259">
        <v>11.0182833268001</v>
      </c>
      <c r="R33" s="41">
        <v>80.651809455406195</v>
      </c>
      <c r="S33" s="259">
        <v>12.210029897906299</v>
      </c>
    </row>
    <row r="34" spans="1:19">
      <c r="A34" s="256" t="s">
        <v>1746</v>
      </c>
      <c r="B34" s="267" t="s">
        <v>1720</v>
      </c>
      <c r="C34" s="267" t="s">
        <v>1752</v>
      </c>
      <c r="D34" s="258" t="s">
        <v>1722</v>
      </c>
      <c r="E34" s="40">
        <v>572.49445467618</v>
      </c>
      <c r="F34" s="40">
        <v>156.92166555776041</v>
      </c>
      <c r="G34" s="40">
        <v>337.28806105502997</v>
      </c>
      <c r="H34" s="41">
        <v>59.224854669462601</v>
      </c>
      <c r="I34" s="40">
        <v>323.15496649843499</v>
      </c>
      <c r="J34" s="41">
        <v>71.082650710043993</v>
      </c>
      <c r="K34" s="41">
        <v>16.78694332151472</v>
      </c>
      <c r="L34" s="41">
        <v>65.027086586720998</v>
      </c>
      <c r="M34" s="41">
        <v>10.21278519497028</v>
      </c>
      <c r="N34" s="41">
        <v>68.33106274036291</v>
      </c>
      <c r="O34" s="41">
        <v>15.89184463650588</v>
      </c>
      <c r="P34" s="41">
        <v>50.331219880599896</v>
      </c>
      <c r="Q34" s="259">
        <v>6.62119907901993</v>
      </c>
      <c r="R34" s="41">
        <v>39.888241596908401</v>
      </c>
      <c r="S34" s="259">
        <v>6.2373702820744494</v>
      </c>
    </row>
    <row r="35" spans="1:19">
      <c r="A35" s="256" t="s">
        <v>1746</v>
      </c>
      <c r="B35" s="256" t="s">
        <v>1720</v>
      </c>
      <c r="C35" s="267" t="s">
        <v>1753</v>
      </c>
      <c r="D35" s="258" t="s">
        <v>1722</v>
      </c>
      <c r="E35" s="40">
        <v>669.41099817123904</v>
      </c>
      <c r="F35" s="40">
        <v>106.6465930623429</v>
      </c>
      <c r="G35" s="40">
        <v>219.8491407329112</v>
      </c>
      <c r="H35" s="41">
        <v>39.435208263092406</v>
      </c>
      <c r="I35" s="40">
        <v>188.1736486024854</v>
      </c>
      <c r="J35" s="41">
        <v>41.124446701833001</v>
      </c>
      <c r="K35" s="41">
        <v>12.235689873916499</v>
      </c>
      <c r="L35" s="41">
        <v>48.947991352470297</v>
      </c>
      <c r="M35" s="41">
        <v>7.1586842312045702</v>
      </c>
      <c r="N35" s="41">
        <v>61.049813231008798</v>
      </c>
      <c r="O35" s="41">
        <v>14.99241257447283</v>
      </c>
      <c r="P35" s="41">
        <v>49.432566112663501</v>
      </c>
      <c r="Q35" s="259">
        <v>7.5760394352156304</v>
      </c>
      <c r="R35" s="41">
        <v>53.636954884413605</v>
      </c>
      <c r="S35" s="259">
        <v>10.372036616772331</v>
      </c>
    </row>
    <row r="36" spans="1:19">
      <c r="A36" s="256" t="s">
        <v>1746</v>
      </c>
      <c r="B36" s="267" t="s">
        <v>1720</v>
      </c>
      <c r="C36" s="267" t="s">
        <v>1754</v>
      </c>
      <c r="D36" s="258" t="s">
        <v>1722</v>
      </c>
      <c r="E36" s="40">
        <v>852.34737205045928</v>
      </c>
      <c r="F36" s="40">
        <v>100.80639165401038</v>
      </c>
      <c r="G36" s="40">
        <v>229.7381406978667</v>
      </c>
      <c r="H36" s="41">
        <v>43.021664570970479</v>
      </c>
      <c r="I36" s="40">
        <v>233.97529257712966</v>
      </c>
      <c r="J36" s="41">
        <v>56.997401734477194</v>
      </c>
      <c r="K36" s="41">
        <v>19.006441752022056</v>
      </c>
      <c r="L36" s="41">
        <v>82.103918763376072</v>
      </c>
      <c r="M36" s="41">
        <v>13.552455941041655</v>
      </c>
      <c r="N36" s="41">
        <v>96.805458847569369</v>
      </c>
      <c r="O36" s="41">
        <v>25.288674135526797</v>
      </c>
      <c r="P36" s="41">
        <v>87.699500554391037</v>
      </c>
      <c r="Q36" s="259">
        <v>12.860427706320769</v>
      </c>
      <c r="R36" s="41">
        <v>87.040329756214064</v>
      </c>
      <c r="S36" s="259">
        <v>13.221341650976713</v>
      </c>
    </row>
    <row r="37" spans="1:19">
      <c r="A37" s="256" t="s">
        <v>1746</v>
      </c>
      <c r="B37" s="256" t="s">
        <v>1720</v>
      </c>
      <c r="C37" s="267" t="s">
        <v>1755</v>
      </c>
      <c r="D37" s="258" t="s">
        <v>1722</v>
      </c>
      <c r="E37" s="40">
        <v>628.44633041384634</v>
      </c>
      <c r="F37" s="40">
        <v>79.700983095213957</v>
      </c>
      <c r="G37" s="40">
        <v>184.27874929889998</v>
      </c>
      <c r="H37" s="41">
        <v>35.705009048625357</v>
      </c>
      <c r="I37" s="40">
        <v>204.45234469902002</v>
      </c>
      <c r="J37" s="41">
        <v>44.832125201648275</v>
      </c>
      <c r="K37" s="41">
        <v>12.116013830017916</v>
      </c>
      <c r="L37" s="41">
        <v>50.375122190757594</v>
      </c>
      <c r="M37" s="41">
        <v>8.2013587239873118</v>
      </c>
      <c r="N37" s="41">
        <v>60.853445617591078</v>
      </c>
      <c r="O37" s="41">
        <v>15.348387476937841</v>
      </c>
      <c r="P37" s="41">
        <v>49.812516781734843</v>
      </c>
      <c r="Q37" s="259">
        <v>7.541369819745972</v>
      </c>
      <c r="R37" s="41">
        <v>52.232349867896637</v>
      </c>
      <c r="S37" s="259">
        <v>9.3423935950910391</v>
      </c>
    </row>
    <row r="38" spans="1:19">
      <c r="A38" s="256" t="s">
        <v>1746</v>
      </c>
      <c r="B38" s="267" t="s">
        <v>1720</v>
      </c>
      <c r="C38" s="267" t="s">
        <v>1756</v>
      </c>
      <c r="D38" s="258" t="s">
        <v>1722</v>
      </c>
      <c r="E38" s="40">
        <v>323.35649008323497</v>
      </c>
      <c r="F38" s="40">
        <v>65.809336463316498</v>
      </c>
      <c r="G38" s="40">
        <v>160.66745007500299</v>
      </c>
      <c r="H38" s="41">
        <v>29.143549184477102</v>
      </c>
      <c r="I38" s="40">
        <v>139.48607886802901</v>
      </c>
      <c r="J38" s="41">
        <v>31.447389774744298</v>
      </c>
      <c r="K38" s="41">
        <v>8.2085830313762909</v>
      </c>
      <c r="L38" s="41">
        <v>39.165832226916699</v>
      </c>
      <c r="M38" s="41">
        <v>5.8067329684998699</v>
      </c>
      <c r="N38" s="41">
        <v>44.2791761057061</v>
      </c>
      <c r="O38" s="41">
        <v>10.3336704103071</v>
      </c>
      <c r="P38" s="41">
        <v>38.3562834264225</v>
      </c>
      <c r="Q38" s="259">
        <v>5.9733826075716996</v>
      </c>
      <c r="R38" s="41">
        <v>46.182840736762095</v>
      </c>
      <c r="S38" s="259">
        <v>7.2322913577678998</v>
      </c>
    </row>
    <row r="39" spans="1:19">
      <c r="A39" s="256" t="s">
        <v>1746</v>
      </c>
      <c r="B39" s="256" t="s">
        <v>1720</v>
      </c>
      <c r="C39" s="267" t="s">
        <v>1757</v>
      </c>
      <c r="D39" s="258" t="s">
        <v>1722</v>
      </c>
      <c r="E39" s="40">
        <v>608.57538224477707</v>
      </c>
      <c r="F39" s="40">
        <v>90.594297851212502</v>
      </c>
      <c r="G39" s="40">
        <v>173.71430756399459</v>
      </c>
      <c r="H39" s="41">
        <v>30.594510451715102</v>
      </c>
      <c r="I39" s="40">
        <v>148.71750553406551</v>
      </c>
      <c r="J39" s="41">
        <v>28.920336396956912</v>
      </c>
      <c r="K39" s="41">
        <v>7.8146467993207196</v>
      </c>
      <c r="L39" s="41">
        <v>33.252422795019896</v>
      </c>
      <c r="M39" s="41">
        <v>5.5411735747189796</v>
      </c>
      <c r="N39" s="41">
        <v>48.330805017104694</v>
      </c>
      <c r="O39" s="41">
        <v>13.624925072989919</v>
      </c>
      <c r="P39" s="41">
        <v>44.590448042580597</v>
      </c>
      <c r="Q39" s="259">
        <v>7.6970291138135103</v>
      </c>
      <c r="R39" s="41">
        <v>59.9717500095528</v>
      </c>
      <c r="S39" s="259">
        <v>10.26102267963444</v>
      </c>
    </row>
    <row r="40" spans="1:19">
      <c r="A40" s="256" t="s">
        <v>1746</v>
      </c>
      <c r="B40" s="267" t="s">
        <v>1720</v>
      </c>
      <c r="C40" s="267" t="s">
        <v>1758</v>
      </c>
      <c r="D40" s="258" t="s">
        <v>1722</v>
      </c>
      <c r="E40" s="40">
        <v>799.54114041870605</v>
      </c>
      <c r="F40" s="40">
        <v>133.25784927152199</v>
      </c>
      <c r="G40" s="40">
        <v>298.08986053765602</v>
      </c>
      <c r="H40" s="41">
        <v>55.773149895113797</v>
      </c>
      <c r="I40" s="40">
        <v>276.55032323044799</v>
      </c>
      <c r="J40" s="41">
        <v>57.146030376987802</v>
      </c>
      <c r="K40" s="41">
        <v>15.0644283938618</v>
      </c>
      <c r="L40" s="41">
        <v>61.420530694969202</v>
      </c>
      <c r="M40" s="41">
        <v>10.064472922218901</v>
      </c>
      <c r="N40" s="41">
        <v>76.648508899684401</v>
      </c>
      <c r="O40" s="41">
        <v>20.6654409561148</v>
      </c>
      <c r="P40" s="41">
        <v>71.636940401246804</v>
      </c>
      <c r="Q40" s="259">
        <v>10.28414321659182</v>
      </c>
      <c r="R40" s="41">
        <v>74.131190335409997</v>
      </c>
      <c r="S40" s="259">
        <v>11.530990724362701</v>
      </c>
    </row>
    <row r="41" spans="1:19">
      <c r="A41" s="256" t="s">
        <v>1746</v>
      </c>
      <c r="B41" s="267" t="s">
        <v>1720</v>
      </c>
      <c r="C41" s="267" t="s">
        <v>1759</v>
      </c>
      <c r="D41" s="258" t="s">
        <v>1722</v>
      </c>
      <c r="E41" s="40">
        <v>593.58960074873403</v>
      </c>
      <c r="F41" s="40">
        <v>105.7124673073848</v>
      </c>
      <c r="G41" s="40">
        <v>243.80515121329199</v>
      </c>
      <c r="H41" s="41">
        <v>45.084631753807997</v>
      </c>
      <c r="I41" s="40">
        <v>254.48681684086199</v>
      </c>
      <c r="J41" s="41">
        <v>54.300493771579802</v>
      </c>
      <c r="K41" s="41">
        <v>14.6638105219875</v>
      </c>
      <c r="L41" s="41">
        <v>59.260122770989206</v>
      </c>
      <c r="M41" s="41">
        <v>10.00948290367432</v>
      </c>
      <c r="N41" s="41">
        <v>73.197589115819596</v>
      </c>
      <c r="O41" s="41">
        <v>17.229212033173859</v>
      </c>
      <c r="P41" s="41">
        <v>54.026989721585792</v>
      </c>
      <c r="Q41" s="259">
        <v>7.8506023727800596</v>
      </c>
      <c r="R41" s="41">
        <v>61.117834345374199</v>
      </c>
      <c r="S41" s="259">
        <v>9.9233035078999592</v>
      </c>
    </row>
    <row r="42" spans="1:19">
      <c r="A42" s="260" t="s">
        <v>1746</v>
      </c>
      <c r="B42" s="260" t="s">
        <v>1728</v>
      </c>
      <c r="C42" s="260" t="s">
        <v>1760</v>
      </c>
      <c r="D42" s="261" t="s">
        <v>1725</v>
      </c>
      <c r="E42" s="263">
        <v>2.7330000000000001</v>
      </c>
      <c r="F42" s="263">
        <v>0.97499999999999998</v>
      </c>
      <c r="G42" s="263">
        <v>1.665</v>
      </c>
      <c r="H42" s="263">
        <v>0.33600000000000002</v>
      </c>
      <c r="I42" s="263">
        <v>1.325</v>
      </c>
      <c r="J42" s="263">
        <v>0.46500000000000002</v>
      </c>
      <c r="K42" s="263">
        <v>0.11</v>
      </c>
      <c r="L42" s="263">
        <v>0.221</v>
      </c>
      <c r="M42" s="263">
        <v>6.2E-2</v>
      </c>
      <c r="N42" s="263">
        <v>0.38900000000000001</v>
      </c>
      <c r="O42" s="263">
        <v>7.6999999999999999E-2</v>
      </c>
      <c r="P42" s="263">
        <v>0.33100000000000002</v>
      </c>
      <c r="Q42" s="263">
        <v>5.1999999999999998E-2</v>
      </c>
      <c r="R42" s="263">
        <v>0.54600000000000004</v>
      </c>
      <c r="S42" s="263">
        <v>0.10199999999999999</v>
      </c>
    </row>
    <row r="43" spans="1:19">
      <c r="A43" s="260" t="s">
        <v>1746</v>
      </c>
      <c r="B43" s="260" t="s">
        <v>1728</v>
      </c>
      <c r="C43" s="260" t="s">
        <v>1761</v>
      </c>
      <c r="D43" s="261" t="s">
        <v>1725</v>
      </c>
      <c r="E43" s="263">
        <v>3.17</v>
      </c>
      <c r="F43" s="263">
        <v>0.70299999999999996</v>
      </c>
      <c r="G43" s="263">
        <v>1.159</v>
      </c>
      <c r="H43" s="263">
        <v>0.23</v>
      </c>
      <c r="I43" s="263">
        <v>0.95099999999999996</v>
      </c>
      <c r="J43" s="263">
        <v>0.23599999999999999</v>
      </c>
      <c r="K43" s="263">
        <v>7.8E-2</v>
      </c>
      <c r="L43" s="263">
        <v>0.20799999999999999</v>
      </c>
      <c r="M43" s="263">
        <v>3.2000000000000001E-2</v>
      </c>
      <c r="N43" s="263">
        <v>0.27500000000000002</v>
      </c>
      <c r="O43" s="263">
        <v>6.5000000000000002E-2</v>
      </c>
      <c r="P43" s="263">
        <v>0.20599999999999999</v>
      </c>
      <c r="Q43" s="263">
        <v>5.3999999999999999E-2</v>
      </c>
      <c r="R43" s="263">
        <v>0.40899999999999997</v>
      </c>
      <c r="S43" s="263">
        <v>8.6999999999999994E-2</v>
      </c>
    </row>
    <row r="44" spans="1:19">
      <c r="A44" s="260" t="s">
        <v>1746</v>
      </c>
      <c r="B44" s="260" t="s">
        <v>1728</v>
      </c>
      <c r="C44" s="260" t="s">
        <v>1762</v>
      </c>
      <c r="D44" s="261" t="s">
        <v>1725</v>
      </c>
      <c r="E44" s="262">
        <v>11.923</v>
      </c>
      <c r="F44" s="263">
        <v>1.843</v>
      </c>
      <c r="G44" s="263">
        <v>1.345</v>
      </c>
      <c r="H44" s="263">
        <v>0.44500000000000001</v>
      </c>
      <c r="I44" s="263">
        <v>1.456</v>
      </c>
      <c r="J44" s="263">
        <v>0.312</v>
      </c>
      <c r="K44" s="263">
        <v>0.20699999999999999</v>
      </c>
      <c r="L44" s="263">
        <v>0.58099999999999996</v>
      </c>
      <c r="M44" s="263">
        <v>0.105</v>
      </c>
      <c r="N44" s="263">
        <v>1.371</v>
      </c>
      <c r="O44" s="263">
        <v>0.35499999999999998</v>
      </c>
      <c r="P44" s="263">
        <v>0.42699999999999999</v>
      </c>
      <c r="Q44" s="263">
        <v>0.107</v>
      </c>
      <c r="R44" s="263">
        <v>1.054</v>
      </c>
      <c r="S44" s="263">
        <v>0.188</v>
      </c>
    </row>
    <row r="45" spans="1:19">
      <c r="A45" s="260" t="s">
        <v>1746</v>
      </c>
      <c r="B45" s="260" t="s">
        <v>1728</v>
      </c>
      <c r="C45" s="260" t="s">
        <v>1763</v>
      </c>
      <c r="D45" s="261" t="s">
        <v>1725</v>
      </c>
      <c r="E45" s="263">
        <v>9.3369999999999997</v>
      </c>
      <c r="F45" s="263">
        <v>1.0680000000000001</v>
      </c>
      <c r="G45" s="263">
        <v>1.7749999999999999</v>
      </c>
      <c r="H45" s="263">
        <v>0.33900000000000002</v>
      </c>
      <c r="I45" s="263">
        <v>1.669</v>
      </c>
      <c r="J45" s="263">
        <v>0.44700000000000001</v>
      </c>
      <c r="K45" s="263">
        <v>0.184</v>
      </c>
      <c r="L45" s="263">
        <v>0.95</v>
      </c>
      <c r="M45" s="263">
        <v>0.124</v>
      </c>
      <c r="N45" s="263">
        <v>0.45300000000000001</v>
      </c>
      <c r="O45" s="263">
        <v>0.38100000000000001</v>
      </c>
      <c r="P45" s="263">
        <v>0.81399999999999995</v>
      </c>
      <c r="Q45" s="263">
        <v>0.218</v>
      </c>
      <c r="R45" s="263">
        <v>1.407</v>
      </c>
      <c r="S45" s="263">
        <v>0.13500000000000001</v>
      </c>
    </row>
    <row r="46" spans="1:19">
      <c r="A46" s="260" t="s">
        <v>1746</v>
      </c>
      <c r="B46" s="260" t="s">
        <v>1728</v>
      </c>
      <c r="C46" s="260" t="s">
        <v>1764</v>
      </c>
      <c r="D46" s="261" t="s">
        <v>1725</v>
      </c>
      <c r="E46" s="263">
        <v>9.1959999999999997</v>
      </c>
      <c r="F46" s="263">
        <v>2.2530000000000001</v>
      </c>
      <c r="G46" s="263">
        <v>4.7679999999999998</v>
      </c>
      <c r="H46" s="263">
        <v>1.0620000000000001</v>
      </c>
      <c r="I46" s="263">
        <v>4.9269999999999996</v>
      </c>
      <c r="J46" s="263">
        <v>0.317</v>
      </c>
      <c r="K46" s="263">
        <v>0.188</v>
      </c>
      <c r="L46" s="263">
        <v>1.2709999999999999</v>
      </c>
      <c r="M46" s="263">
        <v>0.189</v>
      </c>
      <c r="N46" s="263">
        <v>1.2689999999999999</v>
      </c>
      <c r="O46" s="263">
        <v>0.28599999999999998</v>
      </c>
      <c r="P46" s="263">
        <v>0.752</v>
      </c>
      <c r="Q46" s="263">
        <v>0.122</v>
      </c>
      <c r="R46" s="263">
        <v>0.93300000000000005</v>
      </c>
      <c r="S46" s="263">
        <v>0.187</v>
      </c>
    </row>
    <row r="47" spans="1:19">
      <c r="A47" s="260" t="s">
        <v>1746</v>
      </c>
      <c r="B47" s="260" t="s">
        <v>1728</v>
      </c>
      <c r="C47" s="260" t="s">
        <v>1765</v>
      </c>
      <c r="D47" s="261" t="s">
        <v>1725</v>
      </c>
      <c r="E47" s="262">
        <v>10.612</v>
      </c>
      <c r="F47" s="263">
        <v>1.42</v>
      </c>
      <c r="G47" s="263">
        <v>2.3889999999999998</v>
      </c>
      <c r="H47" s="263">
        <v>0.46500000000000002</v>
      </c>
      <c r="I47" s="263">
        <v>1.976</v>
      </c>
      <c r="J47" s="263">
        <v>0.49199999999999999</v>
      </c>
      <c r="K47" s="263">
        <v>0.107</v>
      </c>
      <c r="L47" s="263">
        <v>0.316</v>
      </c>
      <c r="M47" s="263">
        <v>6.9000000000000006E-2</v>
      </c>
      <c r="N47" s="263">
        <v>0.88300000000000001</v>
      </c>
      <c r="O47" s="263">
        <v>0.24399999999999999</v>
      </c>
      <c r="P47" s="263">
        <v>1.081</v>
      </c>
      <c r="Q47" s="263">
        <v>0.158</v>
      </c>
      <c r="R47" s="263">
        <v>1.105</v>
      </c>
      <c r="S47" s="263">
        <v>0.14199999999999999</v>
      </c>
    </row>
    <row r="48" spans="1:19">
      <c r="A48" s="256" t="s">
        <v>1766</v>
      </c>
      <c r="B48" s="256" t="s">
        <v>1767</v>
      </c>
      <c r="C48" s="256" t="s">
        <v>1768</v>
      </c>
      <c r="D48" s="258" t="s">
        <v>1722</v>
      </c>
      <c r="E48" s="41">
        <v>49.08</v>
      </c>
      <c r="F48" s="41">
        <v>11.448</v>
      </c>
      <c r="G48" s="256">
        <v>16.68</v>
      </c>
      <c r="H48" s="256">
        <v>4.08</v>
      </c>
      <c r="I48" s="256">
        <v>20.52</v>
      </c>
      <c r="J48" s="259">
        <v>4.1040000000000001</v>
      </c>
      <c r="K48" s="259">
        <v>1.236</v>
      </c>
      <c r="L48" s="259">
        <v>4.8719999999999999</v>
      </c>
      <c r="M48" s="259">
        <v>0.67799999999999994</v>
      </c>
      <c r="N48" s="259">
        <v>4.7880000000000003</v>
      </c>
      <c r="O48" s="259">
        <v>1.1976</v>
      </c>
      <c r="P48" s="259">
        <v>3.72</v>
      </c>
      <c r="Q48" s="259">
        <v>0.54239999999999999</v>
      </c>
      <c r="R48" s="259">
        <v>4.1639999999999997</v>
      </c>
      <c r="S48" s="259">
        <v>0.68879999999999997</v>
      </c>
    </row>
    <row r="49" spans="1:19">
      <c r="A49" s="256" t="s">
        <v>1766</v>
      </c>
      <c r="B49" s="256" t="s">
        <v>1767</v>
      </c>
      <c r="C49" s="256" t="s">
        <v>1769</v>
      </c>
      <c r="D49" s="258" t="s">
        <v>1722</v>
      </c>
      <c r="E49" s="41">
        <v>43</v>
      </c>
      <c r="F49" s="41">
        <v>11.76</v>
      </c>
      <c r="G49" s="256">
        <v>14.239999999999998</v>
      </c>
      <c r="H49" s="256">
        <v>3.94</v>
      </c>
      <c r="I49" s="256">
        <v>18.34</v>
      </c>
      <c r="J49" s="259">
        <v>3.2</v>
      </c>
      <c r="K49" s="259">
        <v>0.96399999999999997</v>
      </c>
      <c r="L49" s="259">
        <v>3.34</v>
      </c>
      <c r="M49" s="259">
        <v>0.53600000000000003</v>
      </c>
      <c r="N49" s="259">
        <v>3.95</v>
      </c>
      <c r="O49" s="259">
        <v>1.036</v>
      </c>
      <c r="P49" s="259">
        <v>3.6139999999999999</v>
      </c>
      <c r="Q49" s="259">
        <v>0.53600000000000003</v>
      </c>
      <c r="R49" s="259">
        <v>4.26</v>
      </c>
      <c r="S49" s="259">
        <v>0.98199999999999998</v>
      </c>
    </row>
    <row r="50" spans="1:19">
      <c r="A50" s="256" t="s">
        <v>1766</v>
      </c>
      <c r="B50" s="256" t="s">
        <v>1767</v>
      </c>
      <c r="C50" s="256" t="s">
        <v>1770</v>
      </c>
      <c r="D50" s="258" t="s">
        <v>1722</v>
      </c>
      <c r="E50" s="40">
        <v>143</v>
      </c>
      <c r="F50" s="41">
        <v>17.7</v>
      </c>
      <c r="G50" s="256">
        <v>33.5</v>
      </c>
      <c r="H50" s="256">
        <v>5</v>
      </c>
      <c r="I50" s="256">
        <v>21</v>
      </c>
      <c r="J50" s="259">
        <v>4.9000000000000004</v>
      </c>
      <c r="K50" s="259">
        <v>1.46</v>
      </c>
      <c r="L50" s="259">
        <v>7.3</v>
      </c>
      <c r="M50" s="259">
        <v>1.27</v>
      </c>
      <c r="N50" s="259">
        <v>10.5</v>
      </c>
      <c r="O50" s="259">
        <v>3.14</v>
      </c>
      <c r="P50" s="259">
        <v>10.9</v>
      </c>
      <c r="Q50" s="259">
        <v>1.65</v>
      </c>
      <c r="R50" s="259">
        <v>11.2</v>
      </c>
      <c r="S50" s="259">
        <v>2</v>
      </c>
    </row>
    <row r="51" spans="1:19">
      <c r="A51" s="256" t="s">
        <v>1766</v>
      </c>
      <c r="B51" s="256" t="s">
        <v>1767</v>
      </c>
      <c r="C51" s="256" t="s">
        <v>1771</v>
      </c>
      <c r="D51" s="258" t="s">
        <v>1722</v>
      </c>
      <c r="E51" s="40">
        <v>74.399999999999991</v>
      </c>
      <c r="F51" s="41">
        <v>13.68</v>
      </c>
      <c r="G51" s="256">
        <v>26.879999999999995</v>
      </c>
      <c r="H51" s="256">
        <v>4.056</v>
      </c>
      <c r="I51" s="256">
        <v>18.48</v>
      </c>
      <c r="J51" s="259">
        <v>3.9239999999999999</v>
      </c>
      <c r="K51" s="259">
        <v>1.008</v>
      </c>
      <c r="L51" s="259">
        <v>4.944</v>
      </c>
      <c r="M51" s="259">
        <v>0.82799999999999996</v>
      </c>
      <c r="N51" s="259">
        <v>6.7199999999999989</v>
      </c>
      <c r="O51" s="259">
        <v>1.5840000000000001</v>
      </c>
      <c r="P51" s="259">
        <v>5.88</v>
      </c>
      <c r="Q51" s="259">
        <v>0.86399999999999999</v>
      </c>
      <c r="R51" s="259">
        <v>6.1679999999999993</v>
      </c>
      <c r="S51" s="259">
        <v>1.3919999999999999</v>
      </c>
    </row>
    <row r="52" spans="1:19">
      <c r="A52" s="256" t="s">
        <v>1766</v>
      </c>
      <c r="B52" s="256" t="s">
        <v>1767</v>
      </c>
      <c r="C52" s="256" t="s">
        <v>1772</v>
      </c>
      <c r="D52" s="258" t="s">
        <v>1722</v>
      </c>
      <c r="E52" s="40">
        <v>43.2</v>
      </c>
      <c r="F52" s="41">
        <v>8.4600000000000009</v>
      </c>
      <c r="G52" s="256">
        <v>16.25</v>
      </c>
      <c r="H52" s="256">
        <v>2.57</v>
      </c>
      <c r="I52" s="256">
        <v>10.42</v>
      </c>
      <c r="J52" s="259">
        <v>2.34</v>
      </c>
      <c r="K52" s="259">
        <v>0.68600000000000005</v>
      </c>
      <c r="L52" s="259">
        <v>2.81</v>
      </c>
      <c r="M52" s="259">
        <v>0.503</v>
      </c>
      <c r="N52" s="259">
        <v>3.66</v>
      </c>
      <c r="O52" s="259">
        <v>0.97499999999999998</v>
      </c>
      <c r="P52" s="259">
        <v>3.3099999999999996</v>
      </c>
      <c r="Q52" s="259">
        <v>0.51100000000000001</v>
      </c>
      <c r="R52" s="259">
        <v>3.6600000000000006</v>
      </c>
      <c r="S52" s="259">
        <v>0.8</v>
      </c>
    </row>
    <row r="53" spans="1:19">
      <c r="A53" s="256" t="s">
        <v>1766</v>
      </c>
      <c r="B53" s="256" t="s">
        <v>1767</v>
      </c>
      <c r="C53" s="256" t="s">
        <v>1773</v>
      </c>
      <c r="D53" s="258" t="s">
        <v>1722</v>
      </c>
      <c r="E53" s="40">
        <v>56.1</v>
      </c>
      <c r="F53" s="41">
        <v>11.92</v>
      </c>
      <c r="G53" s="256">
        <v>21.939999999999998</v>
      </c>
      <c r="H53" s="256">
        <v>3.19</v>
      </c>
      <c r="I53" s="256">
        <v>14.3</v>
      </c>
      <c r="J53" s="259">
        <v>2.9999999999999996</v>
      </c>
      <c r="K53" s="259">
        <v>0.86</v>
      </c>
      <c r="L53" s="259">
        <v>3.85</v>
      </c>
      <c r="M53" s="259">
        <v>0.61899999999999999</v>
      </c>
      <c r="N53" s="259">
        <v>4.55</v>
      </c>
      <c r="O53" s="259">
        <v>1.2370000000000001</v>
      </c>
      <c r="P53" s="259">
        <v>4.1399999999999997</v>
      </c>
      <c r="Q53" s="259">
        <v>0.66900000000000004</v>
      </c>
      <c r="R53" s="259">
        <v>4.41</v>
      </c>
      <c r="S53" s="259">
        <v>0.91</v>
      </c>
    </row>
    <row r="54" spans="1:19">
      <c r="A54" s="256" t="s">
        <v>1766</v>
      </c>
      <c r="B54" s="256" t="s">
        <v>1767</v>
      </c>
      <c r="C54" s="256" t="s">
        <v>1774</v>
      </c>
      <c r="D54" s="258" t="s">
        <v>1722</v>
      </c>
      <c r="E54" s="40">
        <v>141</v>
      </c>
      <c r="F54" s="41">
        <v>19.7</v>
      </c>
      <c r="G54" s="256">
        <v>40.4</v>
      </c>
      <c r="H54" s="256">
        <v>6.35</v>
      </c>
      <c r="I54" s="256">
        <v>32.1</v>
      </c>
      <c r="J54" s="259">
        <v>7.17</v>
      </c>
      <c r="K54" s="259">
        <v>2</v>
      </c>
      <c r="L54" s="259">
        <v>10.039999999999999</v>
      </c>
      <c r="M54" s="259">
        <v>1.58</v>
      </c>
      <c r="N54" s="259">
        <v>12</v>
      </c>
      <c r="O54" s="259">
        <v>3.38</v>
      </c>
      <c r="P54" s="259">
        <v>10.6</v>
      </c>
      <c r="Q54" s="259">
        <v>1.46</v>
      </c>
      <c r="R54" s="259">
        <v>9</v>
      </c>
      <c r="S54" s="259">
        <v>1.63</v>
      </c>
    </row>
    <row r="55" spans="1:19">
      <c r="A55" s="256" t="s">
        <v>1766</v>
      </c>
      <c r="B55" s="256" t="s">
        <v>1767</v>
      </c>
      <c r="C55" s="256" t="s">
        <v>1775</v>
      </c>
      <c r="D55" s="258" t="s">
        <v>1722</v>
      </c>
      <c r="E55" s="40">
        <v>34.199999999999996</v>
      </c>
      <c r="F55" s="41">
        <v>19.499999999999996</v>
      </c>
      <c r="G55" s="40">
        <v>46.74</v>
      </c>
      <c r="H55" s="256">
        <v>7.4939999999999998</v>
      </c>
      <c r="I55" s="256">
        <v>31.86</v>
      </c>
      <c r="J55" s="259">
        <v>5.58</v>
      </c>
      <c r="K55" s="259">
        <v>1.236</v>
      </c>
      <c r="L55" s="259">
        <v>4.3919999999999995</v>
      </c>
      <c r="M55" s="259">
        <v>0.65700000000000003</v>
      </c>
      <c r="N55" s="259">
        <v>4.1760000000000002</v>
      </c>
      <c r="O55" s="259">
        <v>1.0331999999999999</v>
      </c>
      <c r="P55" s="259">
        <v>3.0479999999999996</v>
      </c>
      <c r="Q55" s="259">
        <v>0.41579999999999995</v>
      </c>
      <c r="R55" s="259">
        <v>2.52</v>
      </c>
      <c r="S55" s="259">
        <v>0.44999999999999996</v>
      </c>
    </row>
    <row r="56" spans="1:19">
      <c r="A56" s="256" t="s">
        <v>1766</v>
      </c>
      <c r="B56" s="256" t="s">
        <v>1767</v>
      </c>
      <c r="C56" s="256" t="s">
        <v>1776</v>
      </c>
      <c r="D56" s="258" t="s">
        <v>1722</v>
      </c>
      <c r="E56" s="40">
        <v>86.5</v>
      </c>
      <c r="F56" s="41">
        <v>22</v>
      </c>
      <c r="G56" s="40">
        <v>47.599999999999994</v>
      </c>
      <c r="H56" s="256">
        <v>7.79</v>
      </c>
      <c r="I56" s="256">
        <v>34.9</v>
      </c>
      <c r="J56" s="259">
        <v>5.9999999999999991</v>
      </c>
      <c r="K56" s="259">
        <v>1.63</v>
      </c>
      <c r="L56" s="259">
        <v>6.0799999999999992</v>
      </c>
      <c r="M56" s="259">
        <v>1.042</v>
      </c>
      <c r="N56" s="259">
        <v>7.8400000000000007</v>
      </c>
      <c r="O56" s="259">
        <v>2.15</v>
      </c>
      <c r="P56" s="259">
        <v>7.39</v>
      </c>
      <c r="Q56" s="259">
        <v>1.25</v>
      </c>
      <c r="R56" s="259">
        <v>10</v>
      </c>
      <c r="S56" s="259">
        <v>1.89</v>
      </c>
    </row>
    <row r="57" spans="1:19">
      <c r="A57" s="256" t="s">
        <v>1766</v>
      </c>
      <c r="B57" s="256" t="s">
        <v>1767</v>
      </c>
      <c r="C57" s="256" t="s">
        <v>1777</v>
      </c>
      <c r="D57" s="258" t="s">
        <v>1722</v>
      </c>
      <c r="E57" s="40">
        <v>74.099999999999994</v>
      </c>
      <c r="F57" s="41">
        <v>15.700000000000001</v>
      </c>
      <c r="G57" s="256">
        <v>34.6</v>
      </c>
      <c r="H57" s="256">
        <v>6.09</v>
      </c>
      <c r="I57" s="256">
        <v>28.5</v>
      </c>
      <c r="J57" s="259">
        <v>5.84</v>
      </c>
      <c r="K57" s="259">
        <v>1.6</v>
      </c>
      <c r="L57" s="259">
        <v>6.56</v>
      </c>
      <c r="M57" s="259">
        <v>0.98799999999999999</v>
      </c>
      <c r="N57" s="259">
        <v>7.47</v>
      </c>
      <c r="O57" s="259">
        <v>1.911</v>
      </c>
      <c r="P57" s="259">
        <v>6.11</v>
      </c>
      <c r="Q57" s="259">
        <v>0.83799999999999997</v>
      </c>
      <c r="R57" s="259">
        <v>5.41</v>
      </c>
      <c r="S57" s="259">
        <v>0.99</v>
      </c>
    </row>
    <row r="58" spans="1:19">
      <c r="A58" s="256" t="s">
        <v>1766</v>
      </c>
      <c r="B58" s="256" t="s">
        <v>1767</v>
      </c>
      <c r="C58" s="256" t="s">
        <v>1778</v>
      </c>
      <c r="D58" s="258" t="s">
        <v>1722</v>
      </c>
      <c r="E58" s="40">
        <v>70.7</v>
      </c>
      <c r="F58" s="41">
        <v>13.3</v>
      </c>
      <c r="G58" s="256">
        <v>27.800000000000004</v>
      </c>
      <c r="H58" s="256">
        <v>4.67</v>
      </c>
      <c r="I58" s="256">
        <v>24.1</v>
      </c>
      <c r="J58" s="259">
        <v>4.83</v>
      </c>
      <c r="K58" s="259">
        <v>1.26</v>
      </c>
      <c r="L58" s="259">
        <v>5.39</v>
      </c>
      <c r="M58" s="259">
        <v>0.82600000000000007</v>
      </c>
      <c r="N58" s="259">
        <v>6.49</v>
      </c>
      <c r="O58" s="259">
        <v>1.7030000000000001</v>
      </c>
      <c r="P58" s="259">
        <v>5.59</v>
      </c>
      <c r="Q58" s="259">
        <v>0.76900000000000002</v>
      </c>
      <c r="R58" s="259">
        <v>5.38</v>
      </c>
      <c r="S58" s="259">
        <v>0.94</v>
      </c>
    </row>
    <row r="59" spans="1:19">
      <c r="A59" s="256" t="s">
        <v>1766</v>
      </c>
      <c r="B59" s="256" t="s">
        <v>1779</v>
      </c>
      <c r="C59" s="257" t="s">
        <v>1780</v>
      </c>
      <c r="D59" s="258" t="s">
        <v>1722</v>
      </c>
      <c r="E59" s="41">
        <v>0.98</v>
      </c>
      <c r="F59" s="259">
        <v>4.4999999999999998E-2</v>
      </c>
      <c r="G59" s="259">
        <v>0.12</v>
      </c>
      <c r="H59" s="259">
        <v>0.03</v>
      </c>
      <c r="I59" s="259">
        <v>0.121</v>
      </c>
      <c r="J59" s="259" t="s">
        <v>194</v>
      </c>
      <c r="K59" s="259">
        <v>3.7999999999999999E-2</v>
      </c>
      <c r="L59" s="259">
        <v>8.6999999999999994E-2</v>
      </c>
      <c r="M59" s="259">
        <v>2.3599999999999999E-2</v>
      </c>
      <c r="N59" s="259">
        <v>0.17100000000000001</v>
      </c>
      <c r="O59" s="259">
        <v>5.7000000000000002E-2</v>
      </c>
      <c r="P59" s="259">
        <v>1.84E-2</v>
      </c>
      <c r="Q59" s="259">
        <v>3.1399999999999997E-2</v>
      </c>
      <c r="R59" s="259">
        <v>0.10100000000000001</v>
      </c>
      <c r="S59" s="259">
        <v>2.8000000000000001E-2</v>
      </c>
    </row>
    <row r="60" spans="1:19">
      <c r="A60" s="256" t="s">
        <v>1781</v>
      </c>
      <c r="B60" s="256" t="s">
        <v>1720</v>
      </c>
      <c r="C60" s="257" t="s">
        <v>1782</v>
      </c>
      <c r="D60" s="258" t="s">
        <v>1722</v>
      </c>
      <c r="E60" s="63">
        <v>765.95832583045501</v>
      </c>
      <c r="F60" s="63">
        <v>233.64286753281982</v>
      </c>
      <c r="G60" s="63">
        <v>1106.0469594850322</v>
      </c>
      <c r="H60" s="63">
        <v>140.16508534977217</v>
      </c>
      <c r="I60" s="63">
        <v>427.0221252518848</v>
      </c>
      <c r="J60" s="65">
        <v>75.464104393272834</v>
      </c>
      <c r="K60" s="65">
        <v>21.130885346816562</v>
      </c>
      <c r="L60" s="65">
        <v>90.612248416805812</v>
      </c>
      <c r="M60" s="65">
        <v>15.585124746732177</v>
      </c>
      <c r="N60" s="63">
        <v>123.68962567486439</v>
      </c>
      <c r="O60" s="65">
        <v>26.353159986658497</v>
      </c>
      <c r="P60" s="65">
        <v>91.079430680432381</v>
      </c>
      <c r="Q60" s="65">
        <v>14.098830932575058</v>
      </c>
      <c r="R60" s="65">
        <v>103.59680858623439</v>
      </c>
      <c r="S60" s="65">
        <v>16.458768673392342</v>
      </c>
    </row>
    <row r="61" spans="1:19">
      <c r="A61" s="260" t="s">
        <v>1781</v>
      </c>
      <c r="B61" s="260" t="s">
        <v>1720</v>
      </c>
      <c r="C61" s="260" t="s">
        <v>1783</v>
      </c>
      <c r="D61" s="261" t="s">
        <v>1722</v>
      </c>
      <c r="E61" s="264">
        <v>814.43099391166697</v>
      </c>
      <c r="F61" s="264">
        <v>307.09974520512242</v>
      </c>
      <c r="G61" s="264">
        <v>656.24081627841792</v>
      </c>
      <c r="H61" s="264">
        <v>94.602574205028702</v>
      </c>
      <c r="I61" s="264">
        <v>295.20800741209939</v>
      </c>
      <c r="J61" s="262">
        <v>74.878860929404411</v>
      </c>
      <c r="K61" s="262">
        <v>18.783794035913925</v>
      </c>
      <c r="L61" s="262">
        <v>83.44363036199934</v>
      </c>
      <c r="M61" s="262">
        <v>13.644637741808719</v>
      </c>
      <c r="N61" s="264">
        <v>104.05285305720895</v>
      </c>
      <c r="O61" s="262">
        <v>20.569308486793993</v>
      </c>
      <c r="P61" s="262">
        <v>70.287347270313361</v>
      </c>
      <c r="Q61" s="262">
        <v>10.014445470473088</v>
      </c>
      <c r="R61" s="262">
        <v>70.446748514203918</v>
      </c>
      <c r="S61" s="262">
        <v>10.98650830988287</v>
      </c>
    </row>
    <row r="62" spans="1:19">
      <c r="A62" s="260" t="s">
        <v>1781</v>
      </c>
      <c r="B62" s="260" t="s">
        <v>1720</v>
      </c>
      <c r="C62" s="260" t="s">
        <v>1784</v>
      </c>
      <c r="D62" s="261" t="s">
        <v>1722</v>
      </c>
      <c r="E62" s="264">
        <v>806.61607182489001</v>
      </c>
      <c r="F62" s="264">
        <v>265.11396287566902</v>
      </c>
      <c r="G62" s="264">
        <v>798.97239923889629</v>
      </c>
      <c r="H62" s="264">
        <v>117.68251168033359</v>
      </c>
      <c r="I62" s="264">
        <v>426.992124425859</v>
      </c>
      <c r="J62" s="264">
        <v>105.73036165446904</v>
      </c>
      <c r="K62" s="262">
        <v>27.869439197423034</v>
      </c>
      <c r="L62" s="264">
        <v>120.91049608027524</v>
      </c>
      <c r="M62" s="262">
        <v>20.424144241571984</v>
      </c>
      <c r="N62" s="264">
        <v>155.03965713337439</v>
      </c>
      <c r="O62" s="262">
        <v>33.740894954844897</v>
      </c>
      <c r="P62" s="264">
        <v>104.00777573313998</v>
      </c>
      <c r="Q62" s="262">
        <v>14.443952134766899</v>
      </c>
      <c r="R62" s="262">
        <v>99.093930176636206</v>
      </c>
      <c r="S62" s="262">
        <v>15.102282047998299</v>
      </c>
    </row>
    <row r="63" spans="1:19">
      <c r="A63" s="260" t="s">
        <v>1781</v>
      </c>
      <c r="B63" s="260" t="s">
        <v>1720</v>
      </c>
      <c r="C63" s="260" t="s">
        <v>1785</v>
      </c>
      <c r="D63" s="261" t="s">
        <v>1722</v>
      </c>
      <c r="E63" s="264">
        <v>831.98695268911206</v>
      </c>
      <c r="F63" s="264">
        <v>243.09912383394297</v>
      </c>
      <c r="G63" s="264">
        <v>607.91582350937324</v>
      </c>
      <c r="H63" s="264">
        <v>106.35233303789917</v>
      </c>
      <c r="I63" s="264">
        <v>551.351723582055</v>
      </c>
      <c r="J63" s="264">
        <v>183.08131356092164</v>
      </c>
      <c r="K63" s="262">
        <v>50.661555404039589</v>
      </c>
      <c r="L63" s="264">
        <v>217.95385592685901</v>
      </c>
      <c r="M63" s="262">
        <v>30.789286834075583</v>
      </c>
      <c r="N63" s="264">
        <v>194.57276816630329</v>
      </c>
      <c r="O63" s="262">
        <v>35.917038815162101</v>
      </c>
      <c r="P63" s="264">
        <v>103.32113251358911</v>
      </c>
      <c r="Q63" s="262">
        <v>12.973532144481361</v>
      </c>
      <c r="R63" s="262">
        <v>89.314002470601608</v>
      </c>
      <c r="S63" s="262">
        <v>13.17900560342871</v>
      </c>
    </row>
    <row r="64" spans="1:19">
      <c r="A64" s="260" t="s">
        <v>1781</v>
      </c>
      <c r="B64" s="260" t="s">
        <v>1720</v>
      </c>
      <c r="C64" s="260" t="s">
        <v>1786</v>
      </c>
      <c r="D64" s="261" t="s">
        <v>1722</v>
      </c>
      <c r="E64" s="264">
        <v>901.41212526089089</v>
      </c>
      <c r="F64" s="264">
        <v>297.49673088932099</v>
      </c>
      <c r="G64" s="264">
        <v>696.19654939775751</v>
      </c>
      <c r="H64" s="264">
        <v>107.99314258833149</v>
      </c>
      <c r="I64" s="264">
        <v>433.24192230518639</v>
      </c>
      <c r="J64" s="262">
        <v>86.627022053735686</v>
      </c>
      <c r="K64" s="262">
        <v>21.586941578583815</v>
      </c>
      <c r="L64" s="262">
        <v>98.861962355291382</v>
      </c>
      <c r="M64" s="262">
        <v>16.436792551837765</v>
      </c>
      <c r="N64" s="264">
        <v>114.95120989140428</v>
      </c>
      <c r="O64" s="262">
        <v>23.907144854700721</v>
      </c>
      <c r="P64" s="262">
        <v>77.4438185387217</v>
      </c>
      <c r="Q64" s="262">
        <v>11.76084626975943</v>
      </c>
      <c r="R64" s="262">
        <v>83.6232700324353</v>
      </c>
      <c r="S64" s="262">
        <v>13.25259772224663</v>
      </c>
    </row>
    <row r="65" spans="1:19">
      <c r="A65" s="256" t="s">
        <v>1781</v>
      </c>
      <c r="B65" s="256" t="s">
        <v>1767</v>
      </c>
      <c r="C65" s="256" t="s">
        <v>1787</v>
      </c>
      <c r="D65" s="258" t="s">
        <v>1722</v>
      </c>
      <c r="E65" s="40">
        <v>241.00000000000006</v>
      </c>
      <c r="F65" s="256">
        <v>35.6</v>
      </c>
      <c r="G65" s="40">
        <v>76.3</v>
      </c>
      <c r="H65" s="256">
        <v>12.8</v>
      </c>
      <c r="I65" s="256">
        <v>74.900000000000006</v>
      </c>
      <c r="J65" s="256">
        <v>13.600000000000001</v>
      </c>
      <c r="K65" s="256">
        <v>3.59</v>
      </c>
      <c r="L65" s="256">
        <v>17.399999999999999</v>
      </c>
      <c r="M65" s="256">
        <v>2.97</v>
      </c>
      <c r="N65" s="256">
        <v>22.300000000000004</v>
      </c>
      <c r="O65" s="256">
        <v>5.8</v>
      </c>
      <c r="P65" s="256">
        <v>18.100000000000001</v>
      </c>
      <c r="Q65" s="256">
        <v>2.4300000000000002</v>
      </c>
      <c r="R65" s="256">
        <v>15.1</v>
      </c>
      <c r="S65" s="256">
        <v>2.6</v>
      </c>
    </row>
    <row r="66" spans="1:19">
      <c r="A66" s="256" t="s">
        <v>1781</v>
      </c>
      <c r="B66" s="256" t="s">
        <v>1767</v>
      </c>
      <c r="C66" s="256" t="s">
        <v>1788</v>
      </c>
      <c r="D66" s="258" t="s">
        <v>1722</v>
      </c>
      <c r="E66" s="40">
        <v>257.99999999999989</v>
      </c>
      <c r="F66" s="256">
        <v>23.9</v>
      </c>
      <c r="G66" s="40">
        <v>44.5</v>
      </c>
      <c r="H66" s="256">
        <v>9.33</v>
      </c>
      <c r="I66" s="256">
        <v>51.1</v>
      </c>
      <c r="J66" s="256">
        <v>9.6</v>
      </c>
      <c r="K66" s="256">
        <v>2.9</v>
      </c>
      <c r="L66" s="256">
        <v>13.3</v>
      </c>
      <c r="M66" s="256">
        <v>2.2000000000000002</v>
      </c>
      <c r="N66" s="256">
        <v>17.2</v>
      </c>
      <c r="O66" s="256">
        <v>4.4000000000000004</v>
      </c>
      <c r="P66" s="256">
        <v>13.8</v>
      </c>
      <c r="Q66" s="256">
        <v>1.97</v>
      </c>
      <c r="R66" s="256">
        <v>12.3</v>
      </c>
      <c r="S66" s="256">
        <v>2.0099999999999998</v>
      </c>
    </row>
    <row r="67" spans="1:19">
      <c r="A67" s="256" t="s">
        <v>1781</v>
      </c>
      <c r="B67" s="256" t="s">
        <v>1767</v>
      </c>
      <c r="C67" s="256" t="s">
        <v>1789</v>
      </c>
      <c r="D67" s="258" t="s">
        <v>1722</v>
      </c>
      <c r="E67" s="40">
        <v>178.00000000000009</v>
      </c>
      <c r="F67" s="256">
        <v>21.1</v>
      </c>
      <c r="G67" s="40">
        <v>40.299999999999997</v>
      </c>
      <c r="H67" s="256">
        <v>9.5</v>
      </c>
      <c r="I67" s="256">
        <v>53.4</v>
      </c>
      <c r="J67" s="256">
        <v>12.8</v>
      </c>
      <c r="K67" s="256">
        <v>3.6</v>
      </c>
      <c r="L67" s="256">
        <v>16.399999999999999</v>
      </c>
      <c r="M67" s="256">
        <v>2.67</v>
      </c>
      <c r="N67" s="256">
        <v>18.8</v>
      </c>
      <c r="O67" s="256">
        <v>4.87</v>
      </c>
      <c r="P67" s="256">
        <v>13.9</v>
      </c>
      <c r="Q67" s="256">
        <v>1.98</v>
      </c>
      <c r="R67" s="256">
        <v>13.600000000000001</v>
      </c>
      <c r="S67" s="256">
        <v>2.31</v>
      </c>
    </row>
    <row r="68" spans="1:19">
      <c r="A68" s="256" t="s">
        <v>1781</v>
      </c>
      <c r="B68" s="256" t="s">
        <v>1767</v>
      </c>
      <c r="C68" s="256" t="s">
        <v>1790</v>
      </c>
      <c r="D68" s="258" t="s">
        <v>1722</v>
      </c>
      <c r="E68" s="40">
        <v>250.00000000000006</v>
      </c>
      <c r="F68" s="256">
        <v>21.8</v>
      </c>
      <c r="G68" s="40">
        <v>66.900000000000006</v>
      </c>
      <c r="H68" s="256">
        <v>11.139999999999999</v>
      </c>
      <c r="I68" s="256">
        <v>63.4</v>
      </c>
      <c r="J68" s="256">
        <v>14.6</v>
      </c>
      <c r="K68" s="256">
        <v>4.04</v>
      </c>
      <c r="L68" s="256">
        <v>20.6</v>
      </c>
      <c r="M68" s="256">
        <v>3.03</v>
      </c>
      <c r="N68" s="256">
        <v>21.4</v>
      </c>
      <c r="O68" s="256">
        <v>5</v>
      </c>
      <c r="P68" s="256">
        <v>14.46</v>
      </c>
      <c r="Q68" s="256">
        <v>1.9</v>
      </c>
      <c r="R68" s="256">
        <v>12.3</v>
      </c>
      <c r="S68" s="256">
        <v>1.83</v>
      </c>
    </row>
    <row r="69" spans="1:19">
      <c r="A69" s="256" t="s">
        <v>1781</v>
      </c>
      <c r="B69" s="256" t="s">
        <v>1767</v>
      </c>
      <c r="C69" s="256" t="s">
        <v>1791</v>
      </c>
      <c r="D69" s="258" t="s">
        <v>1722</v>
      </c>
      <c r="E69" s="40">
        <v>213</v>
      </c>
      <c r="F69" s="256">
        <v>44.399999999999991</v>
      </c>
      <c r="G69" s="256">
        <v>103</v>
      </c>
      <c r="H69" s="256">
        <v>16.600000000000001</v>
      </c>
      <c r="I69" s="256">
        <v>87.4</v>
      </c>
      <c r="J69" s="256">
        <v>16.899999999999999</v>
      </c>
      <c r="K69" s="256">
        <v>4.3</v>
      </c>
      <c r="L69" s="256">
        <v>20</v>
      </c>
      <c r="M69" s="256">
        <v>3.04</v>
      </c>
      <c r="N69" s="256">
        <v>22.8</v>
      </c>
      <c r="O69" s="256">
        <v>5.79</v>
      </c>
      <c r="P69" s="256">
        <v>17.8</v>
      </c>
      <c r="Q69" s="256">
        <v>2.35</v>
      </c>
      <c r="R69" s="256">
        <v>15.700000000000001</v>
      </c>
      <c r="S69" s="256">
        <v>2.58</v>
      </c>
    </row>
    <row r="70" spans="1:19">
      <c r="A70" s="256" t="s">
        <v>1781</v>
      </c>
      <c r="B70" s="256" t="s">
        <v>1767</v>
      </c>
      <c r="C70" s="256" t="s">
        <v>1792</v>
      </c>
      <c r="D70" s="258" t="s">
        <v>1722</v>
      </c>
      <c r="E70" s="40">
        <v>210.70000000000002</v>
      </c>
      <c r="F70" s="256">
        <v>30.300000000000058</v>
      </c>
      <c r="G70" s="256">
        <v>76.5</v>
      </c>
      <c r="H70" s="256">
        <v>12.510000000000002</v>
      </c>
      <c r="I70" s="256">
        <v>67.2</v>
      </c>
      <c r="J70" s="256">
        <v>13.8</v>
      </c>
      <c r="K70" s="256">
        <v>3.8099999999999996</v>
      </c>
      <c r="L70" s="256">
        <v>18.75</v>
      </c>
      <c r="M70" s="256">
        <v>3.1200000000000006</v>
      </c>
      <c r="N70" s="256">
        <v>24.299999999999997</v>
      </c>
      <c r="O70" s="256">
        <v>5.85</v>
      </c>
      <c r="P70" s="256">
        <v>18.900000000000002</v>
      </c>
      <c r="Q70" s="256">
        <v>2.4299999999999997</v>
      </c>
      <c r="R70" s="256">
        <v>14.7</v>
      </c>
      <c r="S70" s="256">
        <v>2.2799999999999998</v>
      </c>
    </row>
    <row r="71" spans="1:19">
      <c r="A71" s="257" t="s">
        <v>1781</v>
      </c>
      <c r="B71" s="257" t="s">
        <v>1779</v>
      </c>
      <c r="C71" s="257" t="s">
        <v>1793</v>
      </c>
      <c r="D71" s="268" t="s">
        <v>1722</v>
      </c>
      <c r="E71" s="65">
        <v>1.5</v>
      </c>
      <c r="F71" s="64">
        <v>0.35</v>
      </c>
      <c r="G71" s="64">
        <v>0.77</v>
      </c>
      <c r="H71" s="64">
        <v>0.13900000000000001</v>
      </c>
      <c r="I71" s="64">
        <v>1.04</v>
      </c>
      <c r="J71" s="64">
        <v>0.26</v>
      </c>
      <c r="K71" s="64">
        <v>9.9999999999999006E-2</v>
      </c>
      <c r="L71" s="64">
        <v>0.55000000000000004</v>
      </c>
      <c r="M71" s="64">
        <v>7.6999999999999999E-2</v>
      </c>
      <c r="N71" s="64">
        <v>0.68</v>
      </c>
      <c r="O71" s="64">
        <v>0.156</v>
      </c>
      <c r="P71" s="64">
        <v>0.41</v>
      </c>
      <c r="Q71" s="64">
        <v>5.8000000000000003E-2</v>
      </c>
      <c r="R71" s="64">
        <v>0.56000000000000005</v>
      </c>
      <c r="S71" s="64">
        <v>6.7000000000000004E-2</v>
      </c>
    </row>
    <row r="72" spans="1:19">
      <c r="A72" s="257" t="s">
        <v>1781</v>
      </c>
      <c r="B72" s="257" t="s">
        <v>1779</v>
      </c>
      <c r="C72" s="257" t="s">
        <v>1794</v>
      </c>
      <c r="D72" s="268" t="s">
        <v>1722</v>
      </c>
      <c r="E72" s="65">
        <v>1.64</v>
      </c>
      <c r="F72" s="64">
        <v>3.3000000000000002E-2</v>
      </c>
      <c r="G72" s="64" t="s">
        <v>194</v>
      </c>
      <c r="H72" s="64">
        <v>0.01</v>
      </c>
      <c r="I72" s="64">
        <v>0.14599999999999999</v>
      </c>
      <c r="J72" s="64" t="s">
        <v>194</v>
      </c>
      <c r="K72" s="64">
        <v>1.2999999999999999E-2</v>
      </c>
      <c r="L72" s="64">
        <v>9.8999999999999991E-2</v>
      </c>
      <c r="M72" s="64">
        <v>1.34E-2</v>
      </c>
      <c r="N72" s="64">
        <v>0.107</v>
      </c>
      <c r="O72" s="64">
        <v>3.3099999999999997E-2</v>
      </c>
      <c r="P72" s="64">
        <v>0.11700000000000001</v>
      </c>
      <c r="Q72" s="64">
        <v>1.4500000000000001E-2</v>
      </c>
      <c r="R72" s="64">
        <v>8.6999999999999994E-2</v>
      </c>
      <c r="S72" s="64">
        <v>1.6E-2</v>
      </c>
    </row>
    <row r="73" spans="1:19">
      <c r="A73" s="257" t="s">
        <v>1781</v>
      </c>
      <c r="B73" s="257" t="s">
        <v>1779</v>
      </c>
      <c r="C73" s="257" t="s">
        <v>1795</v>
      </c>
      <c r="D73" s="268" t="s">
        <v>1722</v>
      </c>
      <c r="E73" s="65">
        <v>0.58800000000000008</v>
      </c>
      <c r="F73" s="64" t="s">
        <v>194</v>
      </c>
      <c r="G73" s="64" t="s">
        <v>194</v>
      </c>
      <c r="H73" s="64" t="s">
        <v>194</v>
      </c>
      <c r="I73" s="64">
        <v>9.9839999999999998E-2</v>
      </c>
      <c r="J73" s="64" t="s">
        <v>194</v>
      </c>
      <c r="K73" s="64">
        <v>2.5000000000000001E-3</v>
      </c>
      <c r="L73" s="64" t="s">
        <v>194</v>
      </c>
      <c r="M73" s="64" t="s">
        <v>194</v>
      </c>
      <c r="N73" s="64">
        <v>0.13200000000000001</v>
      </c>
      <c r="O73" s="64" t="s">
        <v>194</v>
      </c>
      <c r="P73" s="64" t="s">
        <v>194</v>
      </c>
      <c r="Q73" s="64">
        <v>1.0999999999999999E-2</v>
      </c>
      <c r="R73" s="64">
        <v>6.4399999999999999E-2</v>
      </c>
      <c r="S73" s="64">
        <v>1.0500000000000001E-2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3"/>
  <sheetViews>
    <sheetView workbookViewId="0">
      <selection sqref="A1:A2"/>
    </sheetView>
  </sheetViews>
  <sheetFormatPr baseColWidth="10" defaultRowHeight="15" x14ac:dyDescent="0"/>
  <cols>
    <col min="2" max="3" width="10.83203125" style="4"/>
    <col min="4" max="4" width="11.5" style="4" bestFit="1" customWidth="1"/>
    <col min="5" max="5" width="21" bestFit="1" customWidth="1"/>
  </cols>
  <sheetData>
    <row r="1" spans="1:49">
      <c r="A1" s="11" t="s">
        <v>1049</v>
      </c>
    </row>
    <row r="2" spans="1:49">
      <c r="A2" s="11" t="s">
        <v>1050</v>
      </c>
    </row>
    <row r="3" spans="1:49">
      <c r="B3" s="6"/>
      <c r="C3" s="113"/>
      <c r="D3" s="113"/>
      <c r="E3" s="5"/>
      <c r="F3" s="288" t="s">
        <v>928</v>
      </c>
      <c r="G3" s="289"/>
      <c r="H3" s="289"/>
      <c r="I3" s="289"/>
      <c r="J3" s="289"/>
      <c r="K3" s="289"/>
      <c r="L3" s="289"/>
      <c r="M3" s="289"/>
      <c r="N3" s="289"/>
      <c r="O3" s="290"/>
      <c r="P3" s="1"/>
      <c r="Q3" s="1"/>
      <c r="R3" s="1"/>
      <c r="S3" s="1"/>
      <c r="T3" s="1"/>
      <c r="U3" s="291" t="s">
        <v>928</v>
      </c>
      <c r="V3" s="292"/>
      <c r="W3" s="293" t="s">
        <v>929</v>
      </c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</row>
    <row r="4" spans="1:49" s="4" customFormat="1">
      <c r="B4" s="116" t="s">
        <v>930</v>
      </c>
      <c r="C4" s="117" t="s">
        <v>931</v>
      </c>
      <c r="D4" s="117" t="s">
        <v>932</v>
      </c>
      <c r="E4" s="116" t="s">
        <v>933</v>
      </c>
      <c r="F4" s="133" t="s">
        <v>934</v>
      </c>
      <c r="G4" s="134" t="s">
        <v>935</v>
      </c>
      <c r="H4" s="134" t="s">
        <v>936</v>
      </c>
      <c r="I4" s="134" t="s">
        <v>937</v>
      </c>
      <c r="J4" s="134" t="s">
        <v>938</v>
      </c>
      <c r="K4" s="134" t="s">
        <v>939</v>
      </c>
      <c r="L4" s="134" t="s">
        <v>940</v>
      </c>
      <c r="M4" s="134" t="s">
        <v>941</v>
      </c>
      <c r="N4" s="134" t="s">
        <v>942</v>
      </c>
      <c r="O4" s="135" t="s">
        <v>943</v>
      </c>
      <c r="P4" s="134" t="s">
        <v>944</v>
      </c>
      <c r="Q4" s="134" t="s">
        <v>945</v>
      </c>
      <c r="R4" s="134" t="s">
        <v>869</v>
      </c>
      <c r="S4" s="134" t="s">
        <v>946</v>
      </c>
      <c r="T4" s="134"/>
      <c r="U4" s="118" t="s">
        <v>947</v>
      </c>
      <c r="V4" s="119" t="s">
        <v>948</v>
      </c>
      <c r="W4" s="116" t="s">
        <v>949</v>
      </c>
      <c r="X4" s="116" t="s">
        <v>950</v>
      </c>
      <c r="Y4" s="116" t="s">
        <v>951</v>
      </c>
      <c r="Z4" s="116" t="s">
        <v>952</v>
      </c>
      <c r="AA4" s="116" t="s">
        <v>953</v>
      </c>
      <c r="AB4" s="116" t="s">
        <v>954</v>
      </c>
      <c r="AC4" s="116" t="s">
        <v>955</v>
      </c>
      <c r="AD4" s="116" t="s">
        <v>956</v>
      </c>
      <c r="AE4" s="116" t="s">
        <v>957</v>
      </c>
      <c r="AF4" s="116" t="s">
        <v>958</v>
      </c>
      <c r="AG4" s="116" t="s">
        <v>959</v>
      </c>
      <c r="AH4" s="116" t="s">
        <v>960</v>
      </c>
      <c r="AI4" s="116" t="s">
        <v>961</v>
      </c>
      <c r="AJ4" s="116" t="s">
        <v>962</v>
      </c>
      <c r="AK4" s="116" t="s">
        <v>963</v>
      </c>
      <c r="AL4" s="116" t="s">
        <v>964</v>
      </c>
      <c r="AM4" s="116" t="s">
        <v>965</v>
      </c>
      <c r="AN4" s="116" t="s">
        <v>966</v>
      </c>
      <c r="AO4" s="116" t="s">
        <v>967</v>
      </c>
      <c r="AP4" s="116" t="s">
        <v>968</v>
      </c>
      <c r="AQ4" s="116" t="s">
        <v>969</v>
      </c>
      <c r="AR4" s="116" t="s">
        <v>970</v>
      </c>
      <c r="AS4" s="116" t="s">
        <v>971</v>
      </c>
      <c r="AT4" s="116" t="s">
        <v>972</v>
      </c>
      <c r="AU4" s="116" t="s">
        <v>973</v>
      </c>
      <c r="AV4" s="116" t="s">
        <v>974</v>
      </c>
      <c r="AW4" s="116" t="s">
        <v>975</v>
      </c>
    </row>
    <row r="5" spans="1:49">
      <c r="B5" s="6" t="s">
        <v>976</v>
      </c>
      <c r="C5" s="120">
        <v>37.413628000000003</v>
      </c>
      <c r="D5" s="120">
        <v>-118.747446</v>
      </c>
      <c r="E5" s="5" t="s">
        <v>977</v>
      </c>
      <c r="F5" s="121">
        <v>50.66</v>
      </c>
      <c r="G5" s="122">
        <v>0.96</v>
      </c>
      <c r="H5" s="122">
        <v>7.28</v>
      </c>
      <c r="I5" s="122">
        <v>11.95</v>
      </c>
      <c r="J5" s="123">
        <v>0.2</v>
      </c>
      <c r="K5" s="122">
        <v>18.2</v>
      </c>
      <c r="L5" s="122">
        <v>3.49</v>
      </c>
      <c r="M5" s="122">
        <v>0.86</v>
      </c>
      <c r="N5" s="122">
        <v>2.21</v>
      </c>
      <c r="O5" s="124">
        <v>0.05</v>
      </c>
      <c r="P5" s="122">
        <v>2.89</v>
      </c>
      <c r="Q5" s="122">
        <v>98.74</v>
      </c>
      <c r="R5" s="122">
        <v>73.08</v>
      </c>
      <c r="S5" s="122">
        <v>0.72</v>
      </c>
      <c r="T5" s="122"/>
      <c r="U5" s="115">
        <v>455</v>
      </c>
      <c r="V5" s="125">
        <v>490</v>
      </c>
      <c r="W5" s="123">
        <v>9.26</v>
      </c>
      <c r="X5" s="123">
        <v>19.079999999999998</v>
      </c>
      <c r="Y5" s="123">
        <v>2.5499999999999998</v>
      </c>
      <c r="Z5" s="123">
        <v>10.81</v>
      </c>
      <c r="AA5" s="123">
        <v>2.7</v>
      </c>
      <c r="AB5" s="123">
        <v>0.56999999999999995</v>
      </c>
      <c r="AC5" s="123">
        <v>2.79</v>
      </c>
      <c r="AD5" s="123">
        <v>0.48</v>
      </c>
      <c r="AE5" s="123">
        <v>3.06</v>
      </c>
      <c r="AF5" s="123">
        <v>0.64</v>
      </c>
      <c r="AG5" s="123">
        <v>1.81</v>
      </c>
      <c r="AH5" s="123">
        <v>0.28000000000000003</v>
      </c>
      <c r="AI5" s="123">
        <v>1.84</v>
      </c>
      <c r="AJ5" s="123">
        <v>0.28999999999999998</v>
      </c>
      <c r="AK5" s="123">
        <v>1024.25</v>
      </c>
      <c r="AL5" s="123">
        <v>2.97</v>
      </c>
      <c r="AM5" s="123">
        <v>5.7</v>
      </c>
      <c r="AN5" s="123">
        <v>16.399999999999999</v>
      </c>
      <c r="AO5" s="123">
        <v>2.5</v>
      </c>
      <c r="AP5" s="123">
        <v>0.34</v>
      </c>
      <c r="AQ5" s="123">
        <v>1.08</v>
      </c>
      <c r="AR5" s="123">
        <v>2.6</v>
      </c>
      <c r="AS5" s="123">
        <v>115.42</v>
      </c>
      <c r="AT5" s="123">
        <v>24.58</v>
      </c>
      <c r="AU5" s="123">
        <v>102.41</v>
      </c>
      <c r="AV5" s="123">
        <v>16.829999999999998</v>
      </c>
      <c r="AW5" s="123">
        <v>84.41</v>
      </c>
    </row>
    <row r="6" spans="1:49">
      <c r="B6" s="6" t="s">
        <v>978</v>
      </c>
      <c r="C6" s="120">
        <v>37.413628000000003</v>
      </c>
      <c r="D6" s="120">
        <v>-118.747446</v>
      </c>
      <c r="E6" s="5" t="s">
        <v>977</v>
      </c>
      <c r="F6" s="121">
        <v>52.78</v>
      </c>
      <c r="G6" s="122">
        <v>1.06</v>
      </c>
      <c r="H6" s="122">
        <v>8.36</v>
      </c>
      <c r="I6" s="122">
        <v>12.84</v>
      </c>
      <c r="J6" s="123">
        <v>0.23</v>
      </c>
      <c r="K6" s="122">
        <v>16.829999999999998</v>
      </c>
      <c r="L6" s="122">
        <v>4.46</v>
      </c>
      <c r="M6" s="122">
        <v>1.31</v>
      </c>
      <c r="N6" s="122">
        <v>1.61</v>
      </c>
      <c r="O6" s="124">
        <v>0.03</v>
      </c>
      <c r="P6" s="122">
        <v>0</v>
      </c>
      <c r="Q6" s="122">
        <v>99.5</v>
      </c>
      <c r="R6" s="122">
        <v>70.02</v>
      </c>
      <c r="S6" s="122">
        <v>0.7</v>
      </c>
      <c r="T6" s="122"/>
      <c r="U6" s="115">
        <v>373</v>
      </c>
      <c r="V6" s="125">
        <v>551</v>
      </c>
      <c r="W6" s="123">
        <v>11.24</v>
      </c>
      <c r="X6" s="123">
        <v>24.33</v>
      </c>
      <c r="Y6" s="123">
        <v>3.22</v>
      </c>
      <c r="Z6" s="123">
        <v>13.64</v>
      </c>
      <c r="AA6" s="123">
        <v>3.51</v>
      </c>
      <c r="AB6" s="123">
        <v>0.73</v>
      </c>
      <c r="AC6" s="123">
        <v>3.39</v>
      </c>
      <c r="AD6" s="123">
        <v>0.59</v>
      </c>
      <c r="AE6" s="123">
        <v>3.55</v>
      </c>
      <c r="AF6" s="123">
        <v>0.73</v>
      </c>
      <c r="AG6" s="123">
        <v>2.04</v>
      </c>
      <c r="AH6" s="123">
        <v>0.32</v>
      </c>
      <c r="AI6" s="123">
        <v>2.0299999999999998</v>
      </c>
      <c r="AJ6" s="123">
        <v>0.33</v>
      </c>
      <c r="AK6" s="123">
        <v>890.51</v>
      </c>
      <c r="AL6" s="123">
        <v>4.4000000000000004</v>
      </c>
      <c r="AM6" s="123">
        <v>5.75</v>
      </c>
      <c r="AN6" s="123">
        <v>18.47</v>
      </c>
      <c r="AO6" s="123">
        <v>2.08</v>
      </c>
      <c r="AP6" s="123">
        <v>0.35</v>
      </c>
      <c r="AQ6" s="123">
        <v>1.47</v>
      </c>
      <c r="AR6" s="123">
        <v>4.7699999999999996</v>
      </c>
      <c r="AS6" s="123">
        <v>71.92</v>
      </c>
      <c r="AT6" s="123">
        <v>4.82</v>
      </c>
      <c r="AU6" s="123">
        <v>222.13</v>
      </c>
      <c r="AV6" s="123">
        <v>27.14</v>
      </c>
      <c r="AW6" s="123">
        <v>63.31</v>
      </c>
    </row>
    <row r="7" spans="1:49">
      <c r="B7" s="6" t="s">
        <v>979</v>
      </c>
      <c r="C7" s="120">
        <v>37.413628000000003</v>
      </c>
      <c r="D7" s="120">
        <v>-118.747446</v>
      </c>
      <c r="E7" s="5" t="s">
        <v>977</v>
      </c>
      <c r="F7" s="121">
        <v>52.61</v>
      </c>
      <c r="G7" s="122">
        <v>0.93</v>
      </c>
      <c r="H7" s="122">
        <v>8.4</v>
      </c>
      <c r="I7" s="122">
        <v>12.82</v>
      </c>
      <c r="J7" s="123">
        <v>0.25</v>
      </c>
      <c r="K7" s="122">
        <v>16.91</v>
      </c>
      <c r="L7" s="122">
        <v>4.3099999999999996</v>
      </c>
      <c r="M7" s="122">
        <v>1.23</v>
      </c>
      <c r="N7" s="122">
        <v>1.77</v>
      </c>
      <c r="O7" s="124">
        <v>0.03</v>
      </c>
      <c r="P7" s="122">
        <v>0.45</v>
      </c>
      <c r="Q7" s="122">
        <v>99.71</v>
      </c>
      <c r="R7" s="122">
        <v>70.16</v>
      </c>
      <c r="S7" s="122">
        <v>0.72</v>
      </c>
      <c r="T7" s="122"/>
      <c r="U7" s="115">
        <v>429</v>
      </c>
      <c r="V7" s="125">
        <v>550</v>
      </c>
      <c r="W7" s="123">
        <v>9.5399999999999991</v>
      </c>
      <c r="X7" s="123">
        <v>20.57</v>
      </c>
      <c r="Y7" s="123">
        <v>2.75</v>
      </c>
      <c r="Z7" s="123">
        <v>11.56</v>
      </c>
      <c r="AA7" s="123">
        <v>3.02</v>
      </c>
      <c r="AB7" s="123">
        <v>0.67</v>
      </c>
      <c r="AC7" s="123">
        <v>2.98</v>
      </c>
      <c r="AD7" s="123">
        <v>0.52</v>
      </c>
      <c r="AE7" s="123">
        <v>3.31</v>
      </c>
      <c r="AF7" s="123">
        <v>0.69</v>
      </c>
      <c r="AG7" s="123">
        <v>1.98</v>
      </c>
      <c r="AH7" s="123">
        <v>0.31</v>
      </c>
      <c r="AI7" s="123">
        <v>2.04</v>
      </c>
      <c r="AJ7" s="123">
        <v>0.34</v>
      </c>
      <c r="AK7" s="123">
        <v>906.76</v>
      </c>
      <c r="AL7" s="123">
        <v>3.66</v>
      </c>
      <c r="AM7" s="123">
        <v>5.13</v>
      </c>
      <c r="AN7" s="123">
        <v>17.78</v>
      </c>
      <c r="AO7" s="123">
        <v>1.65</v>
      </c>
      <c r="AP7" s="123">
        <v>0.28999999999999998</v>
      </c>
      <c r="AQ7" s="123">
        <v>1.23</v>
      </c>
      <c r="AR7" s="123">
        <v>4.96</v>
      </c>
      <c r="AS7" s="123">
        <v>77.760000000000005</v>
      </c>
      <c r="AT7" s="123">
        <v>4.1399999999999997</v>
      </c>
      <c r="AU7" s="123">
        <v>231.47</v>
      </c>
      <c r="AV7" s="123">
        <v>26.76</v>
      </c>
      <c r="AW7" s="123">
        <v>46.6</v>
      </c>
    </row>
    <row r="8" spans="1:49">
      <c r="B8" s="6" t="s">
        <v>980</v>
      </c>
      <c r="C8" s="120">
        <v>37.413628000000003</v>
      </c>
      <c r="D8" s="120">
        <v>-118.747446</v>
      </c>
      <c r="E8" s="5" t="s">
        <v>977</v>
      </c>
      <c r="F8" s="121">
        <v>51.71</v>
      </c>
      <c r="G8" s="122">
        <v>0.65</v>
      </c>
      <c r="H8" s="122">
        <v>8.7799999999999994</v>
      </c>
      <c r="I8" s="122">
        <v>12.28</v>
      </c>
      <c r="J8" s="123">
        <v>0.23</v>
      </c>
      <c r="K8" s="122">
        <v>14.43</v>
      </c>
      <c r="L8" s="122">
        <v>5.5</v>
      </c>
      <c r="M8" s="122">
        <v>0.88</v>
      </c>
      <c r="N8" s="122">
        <v>2.02</v>
      </c>
      <c r="O8" s="124">
        <v>0.03</v>
      </c>
      <c r="P8" s="122">
        <v>2.0099999999999998</v>
      </c>
      <c r="Q8" s="122">
        <v>98.52</v>
      </c>
      <c r="R8" s="122">
        <v>67.680000000000007</v>
      </c>
      <c r="S8" s="122">
        <v>0.65</v>
      </c>
      <c r="T8" s="122"/>
      <c r="U8" s="115">
        <v>336</v>
      </c>
      <c r="V8" s="125">
        <v>305</v>
      </c>
      <c r="W8" s="123">
        <v>12.18</v>
      </c>
      <c r="X8" s="123">
        <v>25.86</v>
      </c>
      <c r="Y8" s="123">
        <v>3.52</v>
      </c>
      <c r="Z8" s="123">
        <v>15</v>
      </c>
      <c r="AA8" s="123">
        <v>3.91</v>
      </c>
      <c r="AB8" s="123">
        <v>0.84</v>
      </c>
      <c r="AC8" s="123">
        <v>4.0999999999999996</v>
      </c>
      <c r="AD8" s="123">
        <v>0.69</v>
      </c>
      <c r="AE8" s="123">
        <v>4.34</v>
      </c>
      <c r="AF8" s="123">
        <v>0.88</v>
      </c>
      <c r="AG8" s="123">
        <v>2.4900000000000002</v>
      </c>
      <c r="AH8" s="123">
        <v>0.37</v>
      </c>
      <c r="AI8" s="123">
        <v>2.39</v>
      </c>
      <c r="AJ8" s="123">
        <v>0.39</v>
      </c>
      <c r="AK8" s="123">
        <v>909.56</v>
      </c>
      <c r="AL8" s="123">
        <v>4.58</v>
      </c>
      <c r="AM8" s="123">
        <v>4.74</v>
      </c>
      <c r="AN8" s="123">
        <v>22.15</v>
      </c>
      <c r="AO8" s="123">
        <v>2.63</v>
      </c>
      <c r="AP8" s="123">
        <v>0.34</v>
      </c>
      <c r="AQ8" s="123">
        <v>1.43</v>
      </c>
      <c r="AR8" s="123">
        <v>3.69</v>
      </c>
      <c r="AS8" s="123">
        <v>108.75</v>
      </c>
      <c r="AT8" s="123">
        <v>31.49</v>
      </c>
      <c r="AU8" s="123">
        <v>279.02999999999997</v>
      </c>
      <c r="AV8" s="123">
        <v>26.35</v>
      </c>
      <c r="AW8" s="123">
        <v>81.040000000000006</v>
      </c>
    </row>
    <row r="9" spans="1:49">
      <c r="B9" s="6" t="s">
        <v>981</v>
      </c>
      <c r="C9" s="120">
        <v>37.413628000000003</v>
      </c>
      <c r="D9" s="120">
        <v>-118.747446</v>
      </c>
      <c r="E9" s="5" t="s">
        <v>977</v>
      </c>
      <c r="F9" s="121">
        <v>49.79</v>
      </c>
      <c r="G9" s="122">
        <v>1.08</v>
      </c>
      <c r="H9" s="122">
        <v>9.61</v>
      </c>
      <c r="I9" s="122">
        <v>11.83</v>
      </c>
      <c r="J9" s="123">
        <v>0.2</v>
      </c>
      <c r="K9" s="122">
        <v>14.9</v>
      </c>
      <c r="L9" s="122">
        <v>5.73</v>
      </c>
      <c r="M9" s="122">
        <v>0.71</v>
      </c>
      <c r="N9" s="122">
        <v>2.04</v>
      </c>
      <c r="O9" s="124">
        <v>0.03</v>
      </c>
      <c r="P9" s="122">
        <v>2.41</v>
      </c>
      <c r="Q9" s="122">
        <v>98.33</v>
      </c>
      <c r="R9" s="122">
        <v>69.180000000000007</v>
      </c>
      <c r="S9" s="122">
        <v>0.7</v>
      </c>
      <c r="T9" s="122"/>
      <c r="U9" s="115">
        <v>348</v>
      </c>
      <c r="V9" s="125">
        <v>503</v>
      </c>
      <c r="W9" s="123">
        <v>11.5</v>
      </c>
      <c r="X9" s="123">
        <v>26.24</v>
      </c>
      <c r="Y9" s="123">
        <v>3.75</v>
      </c>
      <c r="Z9" s="123">
        <v>17.190000000000001</v>
      </c>
      <c r="AA9" s="123">
        <v>4.71</v>
      </c>
      <c r="AB9" s="123">
        <v>1.07</v>
      </c>
      <c r="AC9" s="123">
        <v>4.76</v>
      </c>
      <c r="AD9" s="123">
        <v>0.8</v>
      </c>
      <c r="AE9" s="123">
        <v>4.8600000000000003</v>
      </c>
      <c r="AF9" s="123">
        <v>0.97</v>
      </c>
      <c r="AG9" s="123">
        <v>2.59</v>
      </c>
      <c r="AH9" s="123">
        <v>0.39</v>
      </c>
      <c r="AI9" s="123">
        <v>2.4500000000000002</v>
      </c>
      <c r="AJ9" s="123">
        <v>0.38</v>
      </c>
      <c r="AK9" s="123">
        <v>523.9</v>
      </c>
      <c r="AL9" s="123">
        <v>2.8</v>
      </c>
      <c r="AM9" s="123">
        <v>4.92</v>
      </c>
      <c r="AN9" s="123">
        <v>24.41</v>
      </c>
      <c r="AO9" s="123">
        <v>2.44</v>
      </c>
      <c r="AP9" s="123">
        <v>0.32</v>
      </c>
      <c r="AQ9" s="123">
        <v>1.1399999999999999</v>
      </c>
      <c r="AR9" s="123">
        <v>3.73</v>
      </c>
      <c r="AS9" s="123">
        <v>118.91</v>
      </c>
      <c r="AT9" s="123">
        <v>34.4</v>
      </c>
      <c r="AU9" s="123">
        <v>143.1</v>
      </c>
      <c r="AV9" s="123">
        <v>32.840000000000003</v>
      </c>
      <c r="AW9" s="123">
        <v>70.75</v>
      </c>
    </row>
    <row r="10" spans="1:49">
      <c r="B10" s="6" t="s">
        <v>982</v>
      </c>
      <c r="C10" s="120">
        <v>37.413628000000003</v>
      </c>
      <c r="D10" s="120">
        <v>-118.747446</v>
      </c>
      <c r="E10" s="5" t="s">
        <v>977</v>
      </c>
      <c r="F10" s="121">
        <v>53.56</v>
      </c>
      <c r="G10" s="122">
        <v>0.6</v>
      </c>
      <c r="H10" s="122">
        <v>4.8899999999999997</v>
      </c>
      <c r="I10" s="122">
        <v>14.78</v>
      </c>
      <c r="J10" s="123">
        <v>0.32</v>
      </c>
      <c r="K10" s="122">
        <v>19.95</v>
      </c>
      <c r="L10" s="122">
        <v>3.01</v>
      </c>
      <c r="M10" s="122">
        <v>0.68</v>
      </c>
      <c r="N10" s="122">
        <v>1.04</v>
      </c>
      <c r="O10" s="124">
        <v>0.03</v>
      </c>
      <c r="P10" s="122">
        <v>0.06</v>
      </c>
      <c r="Q10" s="122">
        <v>98.9</v>
      </c>
      <c r="R10" s="122">
        <v>70.64</v>
      </c>
      <c r="S10" s="122">
        <v>0.64</v>
      </c>
      <c r="T10" s="122"/>
      <c r="U10" s="115">
        <v>504</v>
      </c>
      <c r="V10" s="125">
        <v>443</v>
      </c>
      <c r="W10" s="123">
        <v>8.8800000000000008</v>
      </c>
      <c r="X10" s="123">
        <v>19.16</v>
      </c>
      <c r="Y10" s="123">
        <v>2.4900000000000002</v>
      </c>
      <c r="Z10" s="123">
        <v>10.26</v>
      </c>
      <c r="AA10" s="123">
        <v>2.67</v>
      </c>
      <c r="AB10" s="123">
        <v>0.4</v>
      </c>
      <c r="AC10" s="123">
        <v>2.75</v>
      </c>
      <c r="AD10" s="123">
        <v>0.5</v>
      </c>
      <c r="AE10" s="123">
        <v>3.39</v>
      </c>
      <c r="AF10" s="123">
        <v>0.72</v>
      </c>
      <c r="AG10" s="123">
        <v>2.1800000000000002</v>
      </c>
      <c r="AH10" s="123">
        <v>0.35</v>
      </c>
      <c r="AI10" s="123">
        <v>2.36</v>
      </c>
      <c r="AJ10" s="123">
        <v>0.39</v>
      </c>
      <c r="AK10" s="123">
        <v>443.04</v>
      </c>
      <c r="AL10" s="123">
        <v>4.71</v>
      </c>
      <c r="AM10" s="123">
        <v>4.2</v>
      </c>
      <c r="AN10" s="123">
        <v>18.7</v>
      </c>
      <c r="AO10" s="123">
        <v>1.62</v>
      </c>
      <c r="AP10" s="123">
        <v>0.28999999999999998</v>
      </c>
      <c r="AQ10" s="123">
        <v>1.98</v>
      </c>
      <c r="AR10" s="123">
        <v>3.49</v>
      </c>
      <c r="AS10" s="123">
        <v>54.7</v>
      </c>
      <c r="AT10" s="123">
        <v>2.83</v>
      </c>
      <c r="AU10" s="123">
        <v>88.8</v>
      </c>
      <c r="AV10" s="123">
        <v>27.95</v>
      </c>
      <c r="AW10" s="123">
        <v>48.55</v>
      </c>
    </row>
    <row r="11" spans="1:49">
      <c r="B11" s="6" t="s">
        <v>983</v>
      </c>
      <c r="C11" s="120">
        <v>37.413628000000003</v>
      </c>
      <c r="D11" s="120">
        <v>-118.747446</v>
      </c>
      <c r="E11" s="5" t="s">
        <v>977</v>
      </c>
      <c r="F11" s="121">
        <v>52.39</v>
      </c>
      <c r="G11" s="122">
        <v>0.97</v>
      </c>
      <c r="H11" s="122">
        <v>7.51</v>
      </c>
      <c r="I11" s="122">
        <v>13.24</v>
      </c>
      <c r="J11" s="123">
        <v>0.25</v>
      </c>
      <c r="K11" s="122">
        <v>17.3</v>
      </c>
      <c r="L11" s="122">
        <v>3.97</v>
      </c>
      <c r="M11" s="122">
        <v>0.91</v>
      </c>
      <c r="N11" s="122">
        <v>1.62</v>
      </c>
      <c r="O11" s="124">
        <v>0.03</v>
      </c>
      <c r="P11" s="122">
        <v>1.28</v>
      </c>
      <c r="Q11" s="122">
        <v>99.46</v>
      </c>
      <c r="R11" s="122">
        <v>69.97</v>
      </c>
      <c r="S11" s="122">
        <v>0.72</v>
      </c>
      <c r="T11" s="122"/>
      <c r="U11" s="115">
        <v>383</v>
      </c>
      <c r="V11" s="125">
        <v>559</v>
      </c>
      <c r="W11" s="123">
        <v>9.1999999999999993</v>
      </c>
      <c r="X11" s="123">
        <v>20.11</v>
      </c>
      <c r="Y11" s="123">
        <v>2.71</v>
      </c>
      <c r="Z11" s="123">
        <v>11.77</v>
      </c>
      <c r="AA11" s="123">
        <v>3.09</v>
      </c>
      <c r="AB11" s="123">
        <v>0.64</v>
      </c>
      <c r="AC11" s="123">
        <v>3.11</v>
      </c>
      <c r="AD11" s="123">
        <v>0.54</v>
      </c>
      <c r="AE11" s="123">
        <v>3.43</v>
      </c>
      <c r="AF11" s="123">
        <v>0.72</v>
      </c>
      <c r="AG11" s="123">
        <v>2.02</v>
      </c>
      <c r="AH11" s="123">
        <v>0.32</v>
      </c>
      <c r="AI11" s="123">
        <v>2.06</v>
      </c>
      <c r="AJ11" s="123">
        <v>0.33</v>
      </c>
      <c r="AK11" s="123">
        <v>923.93</v>
      </c>
      <c r="AL11" s="123">
        <v>3.81</v>
      </c>
      <c r="AM11" s="123">
        <v>5.17</v>
      </c>
      <c r="AN11" s="123">
        <v>18.13</v>
      </c>
      <c r="AO11" s="123">
        <v>1.96</v>
      </c>
      <c r="AP11" s="123">
        <v>0.3</v>
      </c>
      <c r="AQ11" s="123">
        <v>1.21</v>
      </c>
      <c r="AR11" s="123">
        <v>4.03</v>
      </c>
      <c r="AS11" s="123">
        <v>77.239999999999995</v>
      </c>
      <c r="AT11" s="123">
        <v>7.11</v>
      </c>
      <c r="AU11" s="123">
        <v>192.22</v>
      </c>
      <c r="AV11" s="123">
        <v>28.13</v>
      </c>
      <c r="AW11" s="123">
        <v>62.18</v>
      </c>
    </row>
    <row r="12" spans="1:49">
      <c r="B12" s="6" t="s">
        <v>984</v>
      </c>
      <c r="C12" s="120">
        <v>37.413628000000003</v>
      </c>
      <c r="D12" s="120">
        <v>-118.747446</v>
      </c>
      <c r="E12" s="5" t="s">
        <v>977</v>
      </c>
      <c r="F12" s="121">
        <v>52.63</v>
      </c>
      <c r="G12" s="122">
        <v>0.95</v>
      </c>
      <c r="H12" s="122">
        <v>6.71</v>
      </c>
      <c r="I12" s="122">
        <v>12.59</v>
      </c>
      <c r="J12" s="123">
        <v>0.24</v>
      </c>
      <c r="K12" s="122">
        <v>17.18</v>
      </c>
      <c r="L12" s="122">
        <v>3.74</v>
      </c>
      <c r="M12" s="122">
        <v>0.95</v>
      </c>
      <c r="N12" s="122">
        <v>1.93</v>
      </c>
      <c r="O12" s="124">
        <v>0.05</v>
      </c>
      <c r="P12" s="122">
        <v>1.71</v>
      </c>
      <c r="Q12" s="122">
        <v>98.7</v>
      </c>
      <c r="R12" s="122">
        <v>70.86</v>
      </c>
      <c r="S12" s="122">
        <v>0.65</v>
      </c>
      <c r="T12" s="122"/>
      <c r="U12" s="115">
        <v>395</v>
      </c>
      <c r="V12" s="125">
        <v>382</v>
      </c>
      <c r="W12" s="123">
        <v>12</v>
      </c>
      <c r="X12" s="123">
        <v>26.95</v>
      </c>
      <c r="Y12" s="123">
        <v>3.59</v>
      </c>
      <c r="Z12" s="123">
        <v>15.06</v>
      </c>
      <c r="AA12" s="123">
        <v>3.89</v>
      </c>
      <c r="AB12" s="123">
        <v>0.68</v>
      </c>
      <c r="AC12" s="123">
        <v>3.78</v>
      </c>
      <c r="AD12" s="123">
        <v>0.62</v>
      </c>
      <c r="AE12" s="123">
        <v>3.98</v>
      </c>
      <c r="AF12" s="123">
        <v>0.83</v>
      </c>
      <c r="AG12" s="123">
        <v>2.31</v>
      </c>
      <c r="AH12" s="123">
        <v>0.35</v>
      </c>
      <c r="AI12" s="123">
        <v>2.29</v>
      </c>
      <c r="AJ12" s="123">
        <v>0.36</v>
      </c>
      <c r="AK12" s="123">
        <v>974.65</v>
      </c>
      <c r="AL12" s="123">
        <v>6.74</v>
      </c>
      <c r="AM12" s="123">
        <v>6.39</v>
      </c>
      <c r="AN12" s="123">
        <v>21.03</v>
      </c>
      <c r="AO12" s="123">
        <v>2.3199999999999998</v>
      </c>
      <c r="AP12" s="123">
        <v>0.45</v>
      </c>
      <c r="AQ12" s="123">
        <v>2.35</v>
      </c>
      <c r="AR12" s="123">
        <v>5.95</v>
      </c>
      <c r="AS12" s="123">
        <v>85.14</v>
      </c>
      <c r="AT12" s="123">
        <v>8.44</v>
      </c>
      <c r="AU12" s="123">
        <v>153.13</v>
      </c>
      <c r="AV12" s="123">
        <v>28.89</v>
      </c>
      <c r="AW12" s="123">
        <v>70.239999999999995</v>
      </c>
    </row>
    <row r="13" spans="1:49">
      <c r="B13" s="6" t="s">
        <v>985</v>
      </c>
      <c r="C13" s="120">
        <v>37.413628000000003</v>
      </c>
      <c r="D13" s="120">
        <v>-118.747446</v>
      </c>
      <c r="E13" s="5" t="s">
        <v>977</v>
      </c>
      <c r="F13" s="121">
        <v>51.33</v>
      </c>
      <c r="G13" s="122">
        <v>1.24</v>
      </c>
      <c r="H13" s="122">
        <v>9</v>
      </c>
      <c r="I13" s="122">
        <v>11.63</v>
      </c>
      <c r="J13" s="123">
        <v>0.2</v>
      </c>
      <c r="K13" s="122">
        <v>16.52</v>
      </c>
      <c r="L13" s="122">
        <v>5.56</v>
      </c>
      <c r="M13" s="122">
        <v>1.25</v>
      </c>
      <c r="N13" s="122">
        <v>1.78</v>
      </c>
      <c r="O13" s="124">
        <v>0.03</v>
      </c>
      <c r="P13" s="122">
        <v>0.69</v>
      </c>
      <c r="Q13" s="122">
        <v>99.23</v>
      </c>
      <c r="R13" s="122">
        <v>71.69</v>
      </c>
      <c r="S13" s="122">
        <v>0.64</v>
      </c>
      <c r="T13" s="122"/>
      <c r="U13" s="115">
        <v>389</v>
      </c>
      <c r="V13" s="125">
        <v>436</v>
      </c>
      <c r="W13" s="123">
        <v>10.86</v>
      </c>
      <c r="X13" s="123">
        <v>25.44</v>
      </c>
      <c r="Y13" s="123">
        <v>3.65</v>
      </c>
      <c r="Z13" s="123">
        <v>16.54</v>
      </c>
      <c r="AA13" s="123">
        <v>4.42</v>
      </c>
      <c r="AB13" s="123">
        <v>1.01</v>
      </c>
      <c r="AC13" s="123">
        <v>4.58</v>
      </c>
      <c r="AD13" s="123">
        <v>0.73</v>
      </c>
      <c r="AE13" s="123">
        <v>4.3600000000000003</v>
      </c>
      <c r="AF13" s="123">
        <v>0.89</v>
      </c>
      <c r="AG13" s="123">
        <v>2.3199999999999998</v>
      </c>
      <c r="AH13" s="123">
        <v>0.34</v>
      </c>
      <c r="AI13" s="123">
        <v>2.12</v>
      </c>
      <c r="AJ13" s="123">
        <v>0.32</v>
      </c>
      <c r="AK13" s="123">
        <v>898.45</v>
      </c>
      <c r="AL13" s="123">
        <v>3.82</v>
      </c>
      <c r="AM13" s="123">
        <v>5.77</v>
      </c>
      <c r="AN13" s="123">
        <v>21.72</v>
      </c>
      <c r="AO13" s="123">
        <v>4.0199999999999996</v>
      </c>
      <c r="AP13" s="123">
        <v>0.35</v>
      </c>
      <c r="AQ13" s="123">
        <v>1.23</v>
      </c>
      <c r="AR13" s="123">
        <v>5.22</v>
      </c>
      <c r="AS13" s="123">
        <v>66.81</v>
      </c>
      <c r="AT13" s="123">
        <v>2.85</v>
      </c>
      <c r="AU13" s="123">
        <v>276.7</v>
      </c>
      <c r="AV13" s="123">
        <v>32.21</v>
      </c>
      <c r="AW13" s="123">
        <v>148.09</v>
      </c>
    </row>
    <row r="14" spans="1:49">
      <c r="B14" s="6" t="s">
        <v>986</v>
      </c>
      <c r="C14" s="120">
        <v>37.413628000000003</v>
      </c>
      <c r="D14" s="120">
        <v>-118.747446</v>
      </c>
      <c r="E14" s="5" t="s">
        <v>977</v>
      </c>
      <c r="F14" s="121">
        <v>52.42</v>
      </c>
      <c r="G14" s="122">
        <v>0.71</v>
      </c>
      <c r="H14" s="122">
        <v>7.57</v>
      </c>
      <c r="I14" s="122">
        <v>12.9</v>
      </c>
      <c r="J14" s="123">
        <v>0.24</v>
      </c>
      <c r="K14" s="122">
        <v>17.22</v>
      </c>
      <c r="L14" s="122">
        <v>3.91</v>
      </c>
      <c r="M14" s="122">
        <v>0.81</v>
      </c>
      <c r="N14" s="122">
        <v>1.88</v>
      </c>
      <c r="O14" s="124">
        <v>0.03</v>
      </c>
      <c r="P14" s="122">
        <v>2.37</v>
      </c>
      <c r="Q14" s="122">
        <v>100.06</v>
      </c>
      <c r="R14" s="122">
        <v>70.42</v>
      </c>
      <c r="S14" s="122">
        <v>0.73</v>
      </c>
      <c r="T14" s="122"/>
      <c r="U14" s="115">
        <v>397</v>
      </c>
      <c r="V14" s="125">
        <v>374</v>
      </c>
      <c r="W14" s="123">
        <v>10.039999999999999</v>
      </c>
      <c r="X14" s="123">
        <v>21.22</v>
      </c>
      <c r="Y14" s="123">
        <v>2.83</v>
      </c>
      <c r="Z14" s="123">
        <v>12.02</v>
      </c>
      <c r="AA14" s="123">
        <v>3.1</v>
      </c>
      <c r="AB14" s="123">
        <v>0.65</v>
      </c>
      <c r="AC14" s="123">
        <v>3.25</v>
      </c>
      <c r="AD14" s="123">
        <v>0.55000000000000004</v>
      </c>
      <c r="AE14" s="123">
        <v>3.47</v>
      </c>
      <c r="AF14" s="123">
        <v>0.73</v>
      </c>
      <c r="AG14" s="123">
        <v>2.04</v>
      </c>
      <c r="AH14" s="123">
        <v>0.32</v>
      </c>
      <c r="AI14" s="123">
        <v>2.11</v>
      </c>
      <c r="AJ14" s="123">
        <v>0.33</v>
      </c>
      <c r="AK14" s="123">
        <v>624.55999999999995</v>
      </c>
      <c r="AL14" s="123">
        <v>4.3899999999999997</v>
      </c>
      <c r="AM14" s="123">
        <v>4.1900000000000004</v>
      </c>
      <c r="AN14" s="123">
        <v>18.57</v>
      </c>
      <c r="AO14" s="123">
        <v>2.14</v>
      </c>
      <c r="AP14" s="123">
        <v>0.3</v>
      </c>
      <c r="AQ14" s="123">
        <v>1.69</v>
      </c>
      <c r="AR14" s="123">
        <v>2.91</v>
      </c>
      <c r="AS14" s="123">
        <v>86.63</v>
      </c>
      <c r="AT14" s="123">
        <v>16.739999999999998</v>
      </c>
      <c r="AU14" s="123">
        <v>171.95</v>
      </c>
      <c r="AV14" s="123">
        <v>24.27</v>
      </c>
      <c r="AW14" s="123">
        <v>62.37</v>
      </c>
    </row>
    <row r="15" spans="1:49">
      <c r="B15" s="6" t="s">
        <v>987</v>
      </c>
      <c r="C15" s="120">
        <v>37.417636000000002</v>
      </c>
      <c r="D15" s="120">
        <v>-118.74469000000001</v>
      </c>
      <c r="E15" s="5" t="s">
        <v>988</v>
      </c>
      <c r="F15" s="121">
        <v>52.25</v>
      </c>
      <c r="G15" s="122">
        <v>0.96</v>
      </c>
      <c r="H15" s="122">
        <v>10.72</v>
      </c>
      <c r="I15" s="122">
        <v>10.87</v>
      </c>
      <c r="J15" s="123">
        <v>0.21</v>
      </c>
      <c r="K15" s="122">
        <v>12.11</v>
      </c>
      <c r="L15" s="122">
        <v>7.38</v>
      </c>
      <c r="M15" s="122">
        <v>1.62</v>
      </c>
      <c r="N15" s="122">
        <v>2.0499999999999998</v>
      </c>
      <c r="O15" s="124">
        <v>0.17</v>
      </c>
      <c r="P15" s="122">
        <v>0.7</v>
      </c>
      <c r="Q15" s="122">
        <v>99.04</v>
      </c>
      <c r="R15" s="122">
        <v>66.5</v>
      </c>
      <c r="S15" s="122">
        <v>0.59</v>
      </c>
      <c r="T15" s="122"/>
      <c r="U15" s="115">
        <v>157</v>
      </c>
      <c r="V15" s="125">
        <v>206</v>
      </c>
      <c r="W15" s="123">
        <v>18.47</v>
      </c>
      <c r="X15" s="123">
        <v>41.13</v>
      </c>
      <c r="Y15" s="123">
        <v>5.58</v>
      </c>
      <c r="Z15" s="123">
        <v>23.81</v>
      </c>
      <c r="AA15" s="123">
        <v>5.89</v>
      </c>
      <c r="AB15" s="123">
        <v>0.96</v>
      </c>
      <c r="AC15" s="123">
        <v>5.47</v>
      </c>
      <c r="AD15" s="123">
        <v>0.9</v>
      </c>
      <c r="AE15" s="123">
        <v>5.26</v>
      </c>
      <c r="AF15" s="123">
        <v>1.1000000000000001</v>
      </c>
      <c r="AG15" s="123">
        <v>2.9</v>
      </c>
      <c r="AH15" s="123">
        <v>0.42</v>
      </c>
      <c r="AI15" s="123">
        <v>2.65</v>
      </c>
      <c r="AJ15" s="123">
        <v>0.41</v>
      </c>
      <c r="AK15" s="123">
        <v>935.36</v>
      </c>
      <c r="AL15" s="123">
        <v>4.03</v>
      </c>
      <c r="AM15" s="123">
        <v>7.28</v>
      </c>
      <c r="AN15" s="123">
        <v>26.73</v>
      </c>
      <c r="AO15" s="123">
        <v>3.64</v>
      </c>
      <c r="AP15" s="123">
        <v>0.4</v>
      </c>
      <c r="AQ15" s="123">
        <v>1.3</v>
      </c>
      <c r="AR15" s="123">
        <v>6.67</v>
      </c>
      <c r="AS15" s="123">
        <v>84.55</v>
      </c>
      <c r="AT15" s="123">
        <v>3.08</v>
      </c>
      <c r="AU15" s="123">
        <v>320.51</v>
      </c>
      <c r="AV15" s="123">
        <v>30.64</v>
      </c>
      <c r="AW15" s="123">
        <v>133.19999999999999</v>
      </c>
    </row>
    <row r="16" spans="1:49">
      <c r="B16" s="6" t="s">
        <v>989</v>
      </c>
      <c r="C16" s="120">
        <v>37.417636000000002</v>
      </c>
      <c r="D16" s="120">
        <v>-118.74469000000001</v>
      </c>
      <c r="E16" s="5" t="s">
        <v>988</v>
      </c>
      <c r="F16" s="121">
        <v>51.92</v>
      </c>
      <c r="G16" s="122">
        <v>1.1000000000000001</v>
      </c>
      <c r="H16" s="122">
        <v>12.9</v>
      </c>
      <c r="I16" s="122">
        <v>9.94</v>
      </c>
      <c r="J16" s="123">
        <v>0.18</v>
      </c>
      <c r="K16" s="122">
        <v>10.18</v>
      </c>
      <c r="L16" s="122">
        <v>7.4</v>
      </c>
      <c r="M16" s="122">
        <v>1.97</v>
      </c>
      <c r="N16" s="122">
        <v>2.29</v>
      </c>
      <c r="O16" s="124">
        <v>0.15</v>
      </c>
      <c r="P16" s="122">
        <v>0.81</v>
      </c>
      <c r="Q16" s="122">
        <v>98.85</v>
      </c>
      <c r="R16" s="122">
        <v>64.599999999999994</v>
      </c>
      <c r="S16" s="122">
        <v>0.68</v>
      </c>
      <c r="T16" s="122"/>
      <c r="U16" s="115">
        <v>97</v>
      </c>
      <c r="V16" s="125">
        <v>161</v>
      </c>
      <c r="W16" s="123">
        <v>19.11</v>
      </c>
      <c r="X16" s="123">
        <v>40.869999999999997</v>
      </c>
      <c r="Y16" s="123">
        <v>5.57</v>
      </c>
      <c r="Z16" s="123">
        <v>23.37</v>
      </c>
      <c r="AA16" s="123">
        <v>5.8</v>
      </c>
      <c r="AB16" s="123">
        <v>1.06</v>
      </c>
      <c r="AC16" s="123">
        <v>5.39</v>
      </c>
      <c r="AD16" s="123">
        <v>0.88</v>
      </c>
      <c r="AE16" s="123">
        <v>5.22</v>
      </c>
      <c r="AF16" s="123">
        <v>1.04</v>
      </c>
      <c r="AG16" s="123">
        <v>2.75</v>
      </c>
      <c r="AH16" s="123">
        <v>0.4</v>
      </c>
      <c r="AI16" s="123">
        <v>2.4500000000000002</v>
      </c>
      <c r="AJ16" s="123">
        <v>0.39</v>
      </c>
      <c r="AK16" s="123">
        <v>908.7</v>
      </c>
      <c r="AL16" s="123">
        <v>4.8099999999999996</v>
      </c>
      <c r="AM16" s="123">
        <v>8.56</v>
      </c>
      <c r="AN16" s="123">
        <v>25.7</v>
      </c>
      <c r="AO16" s="123">
        <v>4.79</v>
      </c>
      <c r="AP16" s="123">
        <v>0.48</v>
      </c>
      <c r="AQ16" s="123">
        <v>1.52</v>
      </c>
      <c r="AR16" s="123">
        <v>7.11</v>
      </c>
      <c r="AS16" s="123">
        <v>97.88</v>
      </c>
      <c r="AT16" s="123">
        <v>3.12</v>
      </c>
      <c r="AU16" s="123">
        <v>407.08</v>
      </c>
      <c r="AV16" s="123">
        <v>30.68</v>
      </c>
      <c r="AW16" s="123">
        <v>183.1</v>
      </c>
    </row>
    <row r="17" spans="2:49">
      <c r="B17" s="6" t="s">
        <v>990</v>
      </c>
      <c r="C17" s="120">
        <v>37.417636000000002</v>
      </c>
      <c r="D17" s="120">
        <v>-118.74469000000001</v>
      </c>
      <c r="E17" s="5" t="s">
        <v>988</v>
      </c>
      <c r="F17" s="121">
        <v>52.21</v>
      </c>
      <c r="G17" s="122">
        <v>0.8</v>
      </c>
      <c r="H17" s="122">
        <v>10.18</v>
      </c>
      <c r="I17" s="122">
        <v>10.41</v>
      </c>
      <c r="J17" s="123">
        <v>0.24</v>
      </c>
      <c r="K17" s="122">
        <v>12.33</v>
      </c>
      <c r="L17" s="122">
        <v>7.57</v>
      </c>
      <c r="M17" s="122">
        <v>1.36</v>
      </c>
      <c r="N17" s="122">
        <v>1.88</v>
      </c>
      <c r="O17" s="124">
        <v>0.05</v>
      </c>
      <c r="P17" s="122">
        <v>1.81</v>
      </c>
      <c r="Q17" s="122">
        <v>98.83</v>
      </c>
      <c r="R17" s="122">
        <v>67.849999999999994</v>
      </c>
      <c r="S17" s="122">
        <v>0.56999999999999995</v>
      </c>
      <c r="T17" s="122"/>
      <c r="U17" s="115">
        <v>162</v>
      </c>
      <c r="V17" s="125">
        <v>191</v>
      </c>
      <c r="W17" s="123">
        <v>15.08</v>
      </c>
      <c r="X17" s="123">
        <v>33.76</v>
      </c>
      <c r="Y17" s="123">
        <v>4.75</v>
      </c>
      <c r="Z17" s="123">
        <v>20.309999999999999</v>
      </c>
      <c r="AA17" s="123">
        <v>5.45</v>
      </c>
      <c r="AB17" s="123">
        <v>1.01</v>
      </c>
      <c r="AC17" s="123">
        <v>5.18</v>
      </c>
      <c r="AD17" s="123">
        <v>0.88</v>
      </c>
      <c r="AE17" s="123">
        <v>5.43</v>
      </c>
      <c r="AF17" s="123">
        <v>1.1100000000000001</v>
      </c>
      <c r="AG17" s="123">
        <v>3</v>
      </c>
      <c r="AH17" s="123">
        <v>0.45</v>
      </c>
      <c r="AI17" s="123">
        <v>2.81</v>
      </c>
      <c r="AJ17" s="123">
        <v>0.44</v>
      </c>
      <c r="AK17" s="123">
        <v>906.73</v>
      </c>
      <c r="AL17" s="123">
        <v>4.57</v>
      </c>
      <c r="AM17" s="123">
        <v>6.07</v>
      </c>
      <c r="AN17" s="123">
        <v>27.65</v>
      </c>
      <c r="AO17" s="123">
        <v>3.16</v>
      </c>
      <c r="AP17" s="123">
        <v>0.37</v>
      </c>
      <c r="AQ17" s="123">
        <v>1.31</v>
      </c>
      <c r="AR17" s="123">
        <v>6.8</v>
      </c>
      <c r="AS17" s="123">
        <v>83.16</v>
      </c>
      <c r="AT17" s="123">
        <v>6.25</v>
      </c>
      <c r="AU17" s="123">
        <v>291.88</v>
      </c>
      <c r="AV17" s="123">
        <v>36.74</v>
      </c>
      <c r="AW17" s="123">
        <v>106.82</v>
      </c>
    </row>
    <row r="18" spans="2:49">
      <c r="B18" s="6" t="s">
        <v>991</v>
      </c>
      <c r="C18" s="120">
        <v>37.417724999999997</v>
      </c>
      <c r="D18" s="120">
        <v>-118.74610699999999</v>
      </c>
      <c r="E18" s="5" t="s">
        <v>988</v>
      </c>
      <c r="F18" s="121">
        <v>51.4</v>
      </c>
      <c r="G18" s="122">
        <v>0.93</v>
      </c>
      <c r="H18" s="122">
        <v>13.06</v>
      </c>
      <c r="I18" s="122">
        <v>9.84</v>
      </c>
      <c r="J18" s="123">
        <v>0.17</v>
      </c>
      <c r="K18" s="122">
        <v>10.61</v>
      </c>
      <c r="L18" s="122">
        <v>7.28</v>
      </c>
      <c r="M18" s="122">
        <v>2.0699999999999998</v>
      </c>
      <c r="N18" s="122">
        <v>1.94</v>
      </c>
      <c r="O18" s="124">
        <v>0.2</v>
      </c>
      <c r="P18" s="122">
        <v>1.22</v>
      </c>
      <c r="Q18" s="122">
        <v>98.7</v>
      </c>
      <c r="R18" s="122">
        <v>65.78</v>
      </c>
      <c r="S18" s="122">
        <v>0.71</v>
      </c>
      <c r="T18" s="122"/>
      <c r="U18" s="115">
        <v>107</v>
      </c>
      <c r="V18" s="125">
        <v>123</v>
      </c>
      <c r="W18" s="123">
        <v>17.39</v>
      </c>
      <c r="X18" s="123">
        <v>36.6</v>
      </c>
      <c r="Y18" s="123">
        <v>4.7300000000000004</v>
      </c>
      <c r="Z18" s="123">
        <v>19.350000000000001</v>
      </c>
      <c r="AA18" s="123">
        <v>4.38</v>
      </c>
      <c r="AB18" s="123">
        <v>1.06</v>
      </c>
      <c r="AC18" s="123">
        <v>3.98</v>
      </c>
      <c r="AD18" s="123">
        <v>0.64</v>
      </c>
      <c r="AE18" s="123">
        <v>3.86</v>
      </c>
      <c r="AF18" s="123">
        <v>0.77</v>
      </c>
      <c r="AG18" s="123">
        <v>2.09</v>
      </c>
      <c r="AH18" s="123">
        <v>0.3</v>
      </c>
      <c r="AI18" s="123">
        <v>1.92</v>
      </c>
      <c r="AJ18" s="123">
        <v>0.3</v>
      </c>
      <c r="AK18" s="123">
        <v>912.21</v>
      </c>
      <c r="AL18" s="123">
        <v>3.4</v>
      </c>
      <c r="AM18" s="123">
        <v>8.09</v>
      </c>
      <c r="AN18" s="123">
        <v>19.73</v>
      </c>
      <c r="AO18" s="123">
        <v>3.08</v>
      </c>
      <c r="AP18" s="123">
        <v>0.47</v>
      </c>
      <c r="AQ18" s="123">
        <v>1.08</v>
      </c>
      <c r="AR18" s="123">
        <v>7.38</v>
      </c>
      <c r="AS18" s="123">
        <v>65.31</v>
      </c>
      <c r="AT18" s="123">
        <v>2.2999999999999998</v>
      </c>
      <c r="AU18" s="123">
        <v>443.38</v>
      </c>
      <c r="AV18" s="123">
        <v>29.02</v>
      </c>
      <c r="AW18" s="123">
        <v>105.87</v>
      </c>
    </row>
    <row r="19" spans="2:49">
      <c r="B19" s="6" t="s">
        <v>992</v>
      </c>
      <c r="C19" s="120">
        <v>37.415374999999997</v>
      </c>
      <c r="D19" s="120">
        <v>-118.74531</v>
      </c>
      <c r="E19" s="5" t="s">
        <v>988</v>
      </c>
      <c r="F19" s="121">
        <v>50.87</v>
      </c>
      <c r="G19" s="122">
        <v>1.01</v>
      </c>
      <c r="H19" s="122">
        <v>12.28</v>
      </c>
      <c r="I19" s="122">
        <v>10.52</v>
      </c>
      <c r="J19" s="123">
        <v>0.15</v>
      </c>
      <c r="K19" s="122">
        <v>11.5</v>
      </c>
      <c r="L19" s="122">
        <v>7.72</v>
      </c>
      <c r="M19" s="122">
        <v>1.57</v>
      </c>
      <c r="N19" s="122">
        <v>2.08</v>
      </c>
      <c r="O19" s="124">
        <v>0.09</v>
      </c>
      <c r="P19" s="122">
        <v>0.95</v>
      </c>
      <c r="Q19" s="122">
        <v>98.75</v>
      </c>
      <c r="R19" s="122">
        <v>66.069999999999993</v>
      </c>
      <c r="S19" s="122">
        <v>0.65</v>
      </c>
      <c r="T19" s="122"/>
      <c r="U19" s="115">
        <v>135</v>
      </c>
      <c r="V19" s="125">
        <v>265</v>
      </c>
      <c r="W19" s="123">
        <v>16.87</v>
      </c>
      <c r="X19" s="123">
        <v>34.340000000000003</v>
      </c>
      <c r="Y19" s="123">
        <v>4.3099999999999996</v>
      </c>
      <c r="Z19" s="123">
        <v>17.22</v>
      </c>
      <c r="AA19" s="123">
        <v>3.96</v>
      </c>
      <c r="AB19" s="123">
        <v>0.89</v>
      </c>
      <c r="AC19" s="123">
        <v>3.66</v>
      </c>
      <c r="AD19" s="123">
        <v>0.59</v>
      </c>
      <c r="AE19" s="123">
        <v>3.46</v>
      </c>
      <c r="AF19" s="123">
        <v>0.68</v>
      </c>
      <c r="AG19" s="123">
        <v>1.77</v>
      </c>
      <c r="AH19" s="123">
        <v>0.25</v>
      </c>
      <c r="AI19" s="123">
        <v>1.57</v>
      </c>
      <c r="AJ19" s="123">
        <v>0.25</v>
      </c>
      <c r="AK19" s="123">
        <v>799.51</v>
      </c>
      <c r="AL19" s="123">
        <v>7.07</v>
      </c>
      <c r="AM19" s="123">
        <v>5.81</v>
      </c>
      <c r="AN19" s="123">
        <v>17.3</v>
      </c>
      <c r="AO19" s="123">
        <v>3.72</v>
      </c>
      <c r="AP19" s="123">
        <v>0.45</v>
      </c>
      <c r="AQ19" s="123">
        <v>2</v>
      </c>
      <c r="AR19" s="123">
        <v>7.04</v>
      </c>
      <c r="AS19" s="123">
        <v>70.28</v>
      </c>
      <c r="AT19" s="123">
        <v>2.66</v>
      </c>
      <c r="AU19" s="123">
        <v>393.62</v>
      </c>
      <c r="AV19" s="123">
        <v>26.57</v>
      </c>
      <c r="AW19" s="123">
        <v>139.08000000000001</v>
      </c>
    </row>
    <row r="20" spans="2:49">
      <c r="B20" s="6" t="s">
        <v>993</v>
      </c>
      <c r="C20" s="120">
        <v>37.413587</v>
      </c>
      <c r="D20" s="120">
        <v>-118.74789800000001</v>
      </c>
      <c r="E20" s="5" t="s">
        <v>988</v>
      </c>
      <c r="F20" s="121">
        <v>51.48</v>
      </c>
      <c r="G20" s="122">
        <v>0.76</v>
      </c>
      <c r="H20" s="122">
        <v>11.29</v>
      </c>
      <c r="I20" s="122">
        <v>11.15</v>
      </c>
      <c r="J20" s="123">
        <v>0.23</v>
      </c>
      <c r="K20" s="122">
        <v>11.9</v>
      </c>
      <c r="L20" s="122">
        <v>7.43</v>
      </c>
      <c r="M20" s="122">
        <v>1.33</v>
      </c>
      <c r="N20" s="122">
        <v>1.53</v>
      </c>
      <c r="O20" s="124">
        <v>0.03</v>
      </c>
      <c r="P20" s="122">
        <v>1.98</v>
      </c>
      <c r="Q20" s="122">
        <v>99.11</v>
      </c>
      <c r="R20" s="122">
        <v>65.55</v>
      </c>
      <c r="S20" s="122">
        <v>0.65</v>
      </c>
      <c r="T20" s="122"/>
      <c r="U20" s="115">
        <v>211</v>
      </c>
      <c r="V20" s="125">
        <v>200</v>
      </c>
      <c r="W20" s="123">
        <v>14.24</v>
      </c>
      <c r="X20" s="123">
        <v>31.33</v>
      </c>
      <c r="Y20" s="123">
        <v>4.28</v>
      </c>
      <c r="Z20" s="123">
        <v>18.920000000000002</v>
      </c>
      <c r="AA20" s="123">
        <v>4.96</v>
      </c>
      <c r="AB20" s="123">
        <v>1.0900000000000001</v>
      </c>
      <c r="AC20" s="123">
        <v>4.9400000000000004</v>
      </c>
      <c r="AD20" s="123">
        <v>0.81</v>
      </c>
      <c r="AE20" s="123">
        <v>5.07</v>
      </c>
      <c r="AF20" s="123">
        <v>1</v>
      </c>
      <c r="AG20" s="123">
        <v>2.7</v>
      </c>
      <c r="AH20" s="123">
        <v>0.39</v>
      </c>
      <c r="AI20" s="123">
        <v>2.5299999999999998</v>
      </c>
      <c r="AJ20" s="123">
        <v>0.39</v>
      </c>
      <c r="AK20" s="123">
        <v>435.44</v>
      </c>
      <c r="AL20" s="123">
        <v>5.2</v>
      </c>
      <c r="AM20" s="123">
        <v>3.77</v>
      </c>
      <c r="AN20" s="123">
        <v>25.05</v>
      </c>
      <c r="AO20" s="123">
        <v>2.91</v>
      </c>
      <c r="AP20" s="123">
        <v>0.27</v>
      </c>
      <c r="AQ20" s="123">
        <v>1.64</v>
      </c>
      <c r="AR20" s="123">
        <v>7.37</v>
      </c>
      <c r="AS20" s="123">
        <v>89.67</v>
      </c>
      <c r="AT20" s="123">
        <v>24.23</v>
      </c>
      <c r="AU20" s="123">
        <v>321.54000000000002</v>
      </c>
      <c r="AV20" s="123">
        <v>36.369999999999997</v>
      </c>
      <c r="AW20" s="123">
        <v>90.16</v>
      </c>
    </row>
    <row r="21" spans="2:49">
      <c r="B21" s="6" t="s">
        <v>994</v>
      </c>
      <c r="C21" s="120">
        <v>37.413628000000003</v>
      </c>
      <c r="D21" s="120">
        <v>-118.747446</v>
      </c>
      <c r="E21" s="5" t="s">
        <v>988</v>
      </c>
      <c r="F21" s="121">
        <v>50.08</v>
      </c>
      <c r="G21" s="122">
        <v>1.04</v>
      </c>
      <c r="H21" s="122">
        <v>8.68</v>
      </c>
      <c r="I21" s="122">
        <v>12.14</v>
      </c>
      <c r="J21" s="123">
        <v>0.25</v>
      </c>
      <c r="K21" s="122">
        <v>14.65</v>
      </c>
      <c r="L21" s="122">
        <v>7.23</v>
      </c>
      <c r="M21" s="122">
        <v>0.65</v>
      </c>
      <c r="N21" s="122">
        <v>0.64</v>
      </c>
      <c r="O21" s="124">
        <v>0.03</v>
      </c>
      <c r="P21" s="122">
        <v>3.12</v>
      </c>
      <c r="Q21" s="122">
        <v>98.5</v>
      </c>
      <c r="R21" s="122">
        <v>68.27</v>
      </c>
      <c r="S21" s="122">
        <v>0.57999999999999996</v>
      </c>
      <c r="T21" s="122"/>
      <c r="U21" s="115">
        <v>322</v>
      </c>
      <c r="V21" s="125">
        <v>402</v>
      </c>
      <c r="W21" s="123">
        <v>14.61</v>
      </c>
      <c r="X21" s="123">
        <v>33.79</v>
      </c>
      <c r="Y21" s="123">
        <v>4.75</v>
      </c>
      <c r="Z21" s="123">
        <v>20.36</v>
      </c>
      <c r="AA21" s="123">
        <v>5.34</v>
      </c>
      <c r="AB21" s="123">
        <v>0.93</v>
      </c>
      <c r="AC21" s="123">
        <v>5.28</v>
      </c>
      <c r="AD21" s="123">
        <v>0.87</v>
      </c>
      <c r="AE21" s="123">
        <v>5.18</v>
      </c>
      <c r="AF21" s="123">
        <v>1.02</v>
      </c>
      <c r="AG21" s="123">
        <v>2.76</v>
      </c>
      <c r="AH21" s="123">
        <v>0.41</v>
      </c>
      <c r="AI21" s="123">
        <v>2.5499999999999998</v>
      </c>
      <c r="AJ21" s="123">
        <v>0.4</v>
      </c>
      <c r="AK21" s="123">
        <v>241.21</v>
      </c>
      <c r="AL21" s="123">
        <v>5.65</v>
      </c>
      <c r="AM21" s="123">
        <v>7.26</v>
      </c>
      <c r="AN21" s="123">
        <v>25.95</v>
      </c>
      <c r="AO21" s="123">
        <v>1.92</v>
      </c>
      <c r="AP21" s="123">
        <v>0.45</v>
      </c>
      <c r="AQ21" s="123">
        <v>1.3</v>
      </c>
      <c r="AR21" s="123">
        <v>4.1399999999999997</v>
      </c>
      <c r="AS21" s="123">
        <v>27.76</v>
      </c>
      <c r="AT21" s="123">
        <v>3.39</v>
      </c>
      <c r="AU21" s="123">
        <v>114.16</v>
      </c>
      <c r="AV21" s="123">
        <v>37.64</v>
      </c>
      <c r="AW21" s="123">
        <v>50.54</v>
      </c>
    </row>
    <row r="22" spans="2:49">
      <c r="B22" s="6" t="s">
        <v>995</v>
      </c>
      <c r="C22" s="120">
        <v>37.414937999999999</v>
      </c>
      <c r="D22" s="120">
        <v>-118.74952</v>
      </c>
      <c r="E22" s="5" t="s">
        <v>996</v>
      </c>
      <c r="F22" s="121">
        <v>52.52</v>
      </c>
      <c r="G22" s="122">
        <v>0.7</v>
      </c>
      <c r="H22" s="122">
        <v>23.43</v>
      </c>
      <c r="I22" s="122">
        <v>5.13</v>
      </c>
      <c r="J22" s="123">
        <v>7.0000000000000007E-2</v>
      </c>
      <c r="K22" s="122">
        <v>1.85</v>
      </c>
      <c r="L22" s="122">
        <v>9.92</v>
      </c>
      <c r="M22" s="122">
        <v>3.68</v>
      </c>
      <c r="N22" s="122">
        <v>1.1200000000000001</v>
      </c>
      <c r="O22" s="124">
        <v>0.24</v>
      </c>
      <c r="P22" s="122">
        <v>0.56999999999999995</v>
      </c>
      <c r="Q22" s="122">
        <v>99.24</v>
      </c>
      <c r="R22" s="122">
        <v>39.15</v>
      </c>
      <c r="S22" s="122">
        <v>0.94</v>
      </c>
      <c r="T22" s="122"/>
      <c r="U22" s="115">
        <v>11</v>
      </c>
      <c r="V22" s="125">
        <v>10</v>
      </c>
      <c r="W22" s="123">
        <v>16.05</v>
      </c>
      <c r="X22" s="123">
        <v>30.85</v>
      </c>
      <c r="Y22" s="123">
        <v>3.75</v>
      </c>
      <c r="Z22" s="123">
        <v>14.96</v>
      </c>
      <c r="AA22" s="123">
        <v>2.99</v>
      </c>
      <c r="AB22" s="123">
        <v>1.36</v>
      </c>
      <c r="AC22" s="123">
        <v>2.72</v>
      </c>
      <c r="AD22" s="123">
        <v>0.39</v>
      </c>
      <c r="AE22" s="123">
        <v>2.2599999999999998</v>
      </c>
      <c r="AF22" s="123">
        <v>0.41</v>
      </c>
      <c r="AG22" s="123">
        <v>1.08</v>
      </c>
      <c r="AH22" s="123">
        <v>0.15</v>
      </c>
      <c r="AI22" s="123">
        <v>0.87</v>
      </c>
      <c r="AJ22" s="123">
        <v>0.14000000000000001</v>
      </c>
      <c r="AK22" s="123">
        <v>588.95000000000005</v>
      </c>
      <c r="AL22" s="123">
        <v>3</v>
      </c>
      <c r="AM22" s="123">
        <v>3.91</v>
      </c>
      <c r="AN22" s="123">
        <v>10.93</v>
      </c>
      <c r="AO22" s="123">
        <v>1.63</v>
      </c>
      <c r="AP22" s="123">
        <v>0.28000000000000003</v>
      </c>
      <c r="AQ22" s="123">
        <v>1.1000000000000001</v>
      </c>
      <c r="AR22" s="123">
        <v>7.19</v>
      </c>
      <c r="AS22" s="123">
        <v>42.09</v>
      </c>
      <c r="AT22" s="123">
        <v>2.98</v>
      </c>
      <c r="AU22" s="123">
        <v>1029.6500000000001</v>
      </c>
      <c r="AV22" s="123">
        <v>9.7200000000000006</v>
      </c>
      <c r="AW22" s="123">
        <v>61.43</v>
      </c>
    </row>
    <row r="23" spans="2:49">
      <c r="B23" s="6" t="s">
        <v>997</v>
      </c>
      <c r="C23" s="120">
        <v>37.414786999999997</v>
      </c>
      <c r="D23" s="120">
        <v>-118.749893</v>
      </c>
      <c r="E23" s="5" t="s">
        <v>996</v>
      </c>
      <c r="F23" s="121">
        <v>51.46</v>
      </c>
      <c r="G23" s="122">
        <v>1.0900000000000001</v>
      </c>
      <c r="H23" s="122">
        <v>21.19</v>
      </c>
      <c r="I23" s="122">
        <v>7.78</v>
      </c>
      <c r="J23" s="123">
        <v>0.11</v>
      </c>
      <c r="K23" s="122">
        <v>2.92</v>
      </c>
      <c r="L23" s="122">
        <v>9.31</v>
      </c>
      <c r="M23" s="122">
        <v>3.53</v>
      </c>
      <c r="N23" s="122">
        <v>1.3</v>
      </c>
      <c r="O23" s="124">
        <v>0.4</v>
      </c>
      <c r="P23" s="122">
        <v>0.35</v>
      </c>
      <c r="Q23" s="122">
        <v>99.45</v>
      </c>
      <c r="R23" s="122">
        <v>40.11</v>
      </c>
      <c r="S23" s="122">
        <v>0.9</v>
      </c>
      <c r="T23" s="122"/>
      <c r="U23" s="115">
        <v>9</v>
      </c>
      <c r="V23" s="125">
        <v>9</v>
      </c>
      <c r="W23" s="123">
        <v>18</v>
      </c>
      <c r="X23" s="123">
        <v>36.479999999999997</v>
      </c>
      <c r="Y23" s="123">
        <v>4.7</v>
      </c>
      <c r="Z23" s="123">
        <v>19.22</v>
      </c>
      <c r="AA23" s="123">
        <v>4.28</v>
      </c>
      <c r="AB23" s="123">
        <v>1.56</v>
      </c>
      <c r="AC23" s="123">
        <v>3.84</v>
      </c>
      <c r="AD23" s="123">
        <v>0.56999999999999995</v>
      </c>
      <c r="AE23" s="123">
        <v>3.13</v>
      </c>
      <c r="AF23" s="123">
        <v>0.59</v>
      </c>
      <c r="AG23" s="123">
        <v>1.48</v>
      </c>
      <c r="AH23" s="123">
        <v>0.2</v>
      </c>
      <c r="AI23" s="123">
        <v>1.21</v>
      </c>
      <c r="AJ23" s="123">
        <v>0.18</v>
      </c>
      <c r="AK23" s="123">
        <v>743.31</v>
      </c>
      <c r="AL23" s="123">
        <v>3.39</v>
      </c>
      <c r="AM23" s="123">
        <v>5.0999999999999996</v>
      </c>
      <c r="AN23" s="123">
        <v>15.31</v>
      </c>
      <c r="AO23" s="123">
        <v>1.69</v>
      </c>
      <c r="AP23" s="123">
        <v>0.36</v>
      </c>
      <c r="AQ23" s="123">
        <v>1.03</v>
      </c>
      <c r="AR23" s="123">
        <v>7.03</v>
      </c>
      <c r="AS23" s="123">
        <v>38.54</v>
      </c>
      <c r="AT23" s="123">
        <v>1.1200000000000001</v>
      </c>
      <c r="AU23" s="123">
        <v>946.33</v>
      </c>
      <c r="AV23" s="123">
        <v>14.53</v>
      </c>
      <c r="AW23" s="123">
        <v>61.18</v>
      </c>
    </row>
    <row r="24" spans="2:49">
      <c r="B24" s="6" t="s">
        <v>998</v>
      </c>
      <c r="C24" s="120">
        <v>37.414074999999997</v>
      </c>
      <c r="D24" s="120">
        <v>-118.743274</v>
      </c>
      <c r="E24" s="5" t="s">
        <v>996</v>
      </c>
      <c r="F24" s="121">
        <v>49.46</v>
      </c>
      <c r="G24" s="122">
        <v>0.94</v>
      </c>
      <c r="H24" s="122">
        <v>18.100000000000001</v>
      </c>
      <c r="I24" s="122">
        <v>9.65</v>
      </c>
      <c r="J24" s="123">
        <v>0.16</v>
      </c>
      <c r="K24" s="122">
        <v>6.73</v>
      </c>
      <c r="L24" s="122">
        <v>11.27</v>
      </c>
      <c r="M24" s="122">
        <v>2.36</v>
      </c>
      <c r="N24" s="122">
        <v>0.38</v>
      </c>
      <c r="O24" s="124">
        <v>0.03</v>
      </c>
      <c r="P24" s="122">
        <v>0.61</v>
      </c>
      <c r="Q24" s="122">
        <v>99.7</v>
      </c>
      <c r="R24" s="122">
        <v>55.43</v>
      </c>
      <c r="S24" s="122">
        <v>0.73</v>
      </c>
      <c r="T24" s="122"/>
      <c r="U24" s="115">
        <v>23</v>
      </c>
      <c r="V24" s="125">
        <v>121</v>
      </c>
      <c r="W24" s="123">
        <v>7.06</v>
      </c>
      <c r="X24" s="123">
        <v>14.36</v>
      </c>
      <c r="Y24" s="123">
        <v>1.91</v>
      </c>
      <c r="Z24" s="123">
        <v>8.4499999999999993</v>
      </c>
      <c r="AA24" s="123">
        <v>2.2200000000000002</v>
      </c>
      <c r="AB24" s="123">
        <v>0.97</v>
      </c>
      <c r="AC24" s="123">
        <v>2.23</v>
      </c>
      <c r="AD24" s="123">
        <v>0.37</v>
      </c>
      <c r="AE24" s="123">
        <v>2.2400000000000002</v>
      </c>
      <c r="AF24" s="123">
        <v>0.44</v>
      </c>
      <c r="AG24" s="123">
        <v>1.17</v>
      </c>
      <c r="AH24" s="123">
        <v>0.17</v>
      </c>
      <c r="AI24" s="123">
        <v>1.04</v>
      </c>
      <c r="AJ24" s="123">
        <v>0.16</v>
      </c>
      <c r="AK24" s="123">
        <v>299.07</v>
      </c>
      <c r="AL24" s="123">
        <v>0.65</v>
      </c>
      <c r="AM24" s="123">
        <v>1.51</v>
      </c>
      <c r="AN24" s="123">
        <v>11.1</v>
      </c>
      <c r="AO24" s="123">
        <v>1.1399999999999999</v>
      </c>
      <c r="AP24" s="123">
        <v>0.13</v>
      </c>
      <c r="AQ24" s="123">
        <v>0.24</v>
      </c>
      <c r="AR24" s="123">
        <v>3.31</v>
      </c>
      <c r="AS24" s="123">
        <v>8.7899999999999991</v>
      </c>
      <c r="AT24" s="123">
        <v>1.7</v>
      </c>
      <c r="AU24" s="123">
        <v>750.04</v>
      </c>
      <c r="AV24" s="123">
        <v>33.659999999999997</v>
      </c>
      <c r="AW24" s="123">
        <v>38.700000000000003</v>
      </c>
    </row>
    <row r="25" spans="2:49">
      <c r="B25" s="6" t="s">
        <v>999</v>
      </c>
      <c r="C25" s="120">
        <v>37.414074999999997</v>
      </c>
      <c r="D25" s="120">
        <v>-118.743274</v>
      </c>
      <c r="E25" s="5" t="s">
        <v>996</v>
      </c>
      <c r="F25" s="121">
        <v>49.99</v>
      </c>
      <c r="G25" s="122">
        <v>1.27</v>
      </c>
      <c r="H25" s="122">
        <v>19.28</v>
      </c>
      <c r="I25" s="122">
        <v>9.75</v>
      </c>
      <c r="J25" s="123">
        <v>0.13</v>
      </c>
      <c r="K25" s="122">
        <v>4.74</v>
      </c>
      <c r="L25" s="122">
        <v>10.7</v>
      </c>
      <c r="M25" s="122">
        <v>2.89</v>
      </c>
      <c r="N25" s="122">
        <v>0.68</v>
      </c>
      <c r="O25" s="124">
        <v>0.08</v>
      </c>
      <c r="P25" s="122">
        <v>0.28000000000000003</v>
      </c>
      <c r="Q25" s="122">
        <v>99.79</v>
      </c>
      <c r="R25" s="122">
        <v>46.43</v>
      </c>
      <c r="S25" s="122">
        <v>0.78</v>
      </c>
      <c r="T25" s="122"/>
      <c r="U25" s="115">
        <v>19</v>
      </c>
      <c r="V25" s="125">
        <v>37</v>
      </c>
      <c r="W25" s="123">
        <v>12.25</v>
      </c>
      <c r="X25" s="123">
        <v>24.2</v>
      </c>
      <c r="Y25" s="123">
        <v>3.05</v>
      </c>
      <c r="Z25" s="123">
        <v>12.65</v>
      </c>
      <c r="AA25" s="123">
        <v>3.01</v>
      </c>
      <c r="AB25" s="123">
        <v>1.0900000000000001</v>
      </c>
      <c r="AC25" s="123">
        <v>2.89</v>
      </c>
      <c r="AD25" s="123">
        <v>0.47</v>
      </c>
      <c r="AE25" s="123">
        <v>2.83</v>
      </c>
      <c r="AF25" s="123">
        <v>0.56000000000000005</v>
      </c>
      <c r="AG25" s="123">
        <v>1.51</v>
      </c>
      <c r="AH25" s="123">
        <v>0.22</v>
      </c>
      <c r="AI25" s="123">
        <v>1.37</v>
      </c>
      <c r="AJ25" s="123">
        <v>0.21</v>
      </c>
      <c r="AK25" s="123">
        <v>449.74</v>
      </c>
      <c r="AL25" s="123">
        <v>1.59</v>
      </c>
      <c r="AM25" s="123">
        <v>4.2300000000000004</v>
      </c>
      <c r="AN25" s="123">
        <v>14.06</v>
      </c>
      <c r="AO25" s="123">
        <v>1.66</v>
      </c>
      <c r="AP25" s="123">
        <v>0.3</v>
      </c>
      <c r="AQ25" s="123">
        <v>0.51</v>
      </c>
      <c r="AR25" s="123">
        <v>6.08</v>
      </c>
      <c r="AS25" s="123">
        <v>14.24</v>
      </c>
      <c r="AT25" s="123">
        <v>0.85</v>
      </c>
      <c r="AU25" s="123">
        <v>748.65</v>
      </c>
      <c r="AV25" s="123">
        <v>27.28</v>
      </c>
      <c r="AW25" s="123">
        <v>56.75</v>
      </c>
    </row>
    <row r="26" spans="2:49">
      <c r="B26" s="114" t="s">
        <v>1000</v>
      </c>
      <c r="C26" s="120">
        <v>37.412832999999999</v>
      </c>
      <c r="D26" s="120">
        <v>-118.748583</v>
      </c>
      <c r="E26" s="5" t="s">
        <v>996</v>
      </c>
      <c r="F26" s="126">
        <v>50.56</v>
      </c>
      <c r="G26" s="123">
        <v>1.23</v>
      </c>
      <c r="H26" s="123">
        <v>19.8</v>
      </c>
      <c r="I26" s="123">
        <v>8.7100000000000009</v>
      </c>
      <c r="J26" s="123">
        <v>0.36</v>
      </c>
      <c r="K26" s="123">
        <v>3.98</v>
      </c>
      <c r="L26" s="123">
        <v>9.73</v>
      </c>
      <c r="M26" s="123">
        <v>3.38</v>
      </c>
      <c r="N26" s="123">
        <v>0.7</v>
      </c>
      <c r="O26" s="127">
        <v>0.37</v>
      </c>
      <c r="P26" s="123">
        <v>0.47</v>
      </c>
      <c r="Q26" s="122">
        <v>99.27</v>
      </c>
      <c r="R26" s="122">
        <v>44.85</v>
      </c>
      <c r="S26" s="122">
        <v>0.84</v>
      </c>
      <c r="T26" s="122"/>
      <c r="U26" s="115">
        <v>14</v>
      </c>
      <c r="V26" s="125">
        <v>9</v>
      </c>
      <c r="W26" s="128">
        <v>13.81</v>
      </c>
      <c r="X26" s="128">
        <v>27.71</v>
      </c>
      <c r="Y26" s="128">
        <v>3.84</v>
      </c>
      <c r="Z26" s="128">
        <v>16.8</v>
      </c>
      <c r="AA26" s="128">
        <v>3.87</v>
      </c>
      <c r="AB26" s="128">
        <v>1.61</v>
      </c>
      <c r="AC26" s="128">
        <v>3.77</v>
      </c>
      <c r="AD26" s="128">
        <v>0.47</v>
      </c>
      <c r="AE26" s="128">
        <v>3.22</v>
      </c>
      <c r="AF26" s="128">
        <v>0.6</v>
      </c>
      <c r="AG26" s="128">
        <v>1.6</v>
      </c>
      <c r="AH26" s="128">
        <v>0.21</v>
      </c>
      <c r="AI26" s="128">
        <v>1.34</v>
      </c>
      <c r="AJ26" s="128">
        <v>0.19</v>
      </c>
      <c r="AK26" s="128">
        <v>743.12</v>
      </c>
      <c r="AL26" s="128">
        <v>1.71</v>
      </c>
      <c r="AM26" s="128">
        <v>3.65</v>
      </c>
      <c r="AN26" s="128">
        <v>16.059999999999999</v>
      </c>
      <c r="AO26" s="128">
        <v>0.85</v>
      </c>
      <c r="AP26" s="128">
        <v>0.2</v>
      </c>
      <c r="AQ26" s="128">
        <v>0.52</v>
      </c>
      <c r="AR26" s="128">
        <v>5.52</v>
      </c>
      <c r="AS26" s="128">
        <v>10.74</v>
      </c>
      <c r="AT26" s="128">
        <v>0.32</v>
      </c>
      <c r="AU26" s="128">
        <v>878.21</v>
      </c>
      <c r="AV26" s="128">
        <v>22.28</v>
      </c>
      <c r="AW26" s="128">
        <v>33.61</v>
      </c>
    </row>
    <row r="27" spans="2:49">
      <c r="B27" s="114" t="s">
        <v>1001</v>
      </c>
      <c r="C27" s="120">
        <v>37.410305999999999</v>
      </c>
      <c r="D27" s="120">
        <v>-118.744694</v>
      </c>
      <c r="E27" s="5" t="s">
        <v>996</v>
      </c>
      <c r="F27" s="126">
        <v>49.16</v>
      </c>
      <c r="G27" s="123">
        <v>1.1200000000000001</v>
      </c>
      <c r="H27" s="123">
        <v>20.3</v>
      </c>
      <c r="I27" s="123">
        <v>8.44</v>
      </c>
      <c r="J27" s="123">
        <v>0.39</v>
      </c>
      <c r="K27" s="123">
        <v>4.04</v>
      </c>
      <c r="L27" s="123">
        <v>9.4600000000000009</v>
      </c>
      <c r="M27" s="123">
        <v>3.65</v>
      </c>
      <c r="N27" s="123">
        <v>0.44</v>
      </c>
      <c r="O27" s="127">
        <v>0.53</v>
      </c>
      <c r="P27" s="123">
        <v>1.02</v>
      </c>
      <c r="Q27" s="122">
        <v>98.54</v>
      </c>
      <c r="R27" s="122">
        <v>46.04</v>
      </c>
      <c r="S27" s="122">
        <v>0.88</v>
      </c>
      <c r="T27" s="122"/>
      <c r="U27" s="115">
        <v>18</v>
      </c>
      <c r="V27" s="125">
        <v>17</v>
      </c>
      <c r="W27" s="128">
        <v>22.88</v>
      </c>
      <c r="X27" s="128">
        <v>45.91</v>
      </c>
      <c r="Y27" s="128">
        <v>5.89</v>
      </c>
      <c r="Z27" s="128">
        <v>25.41</v>
      </c>
      <c r="AA27" s="128">
        <v>5.24</v>
      </c>
      <c r="AB27" s="128">
        <v>1.85</v>
      </c>
      <c r="AC27" s="128">
        <v>5.0599999999999996</v>
      </c>
      <c r="AD27" s="128">
        <v>0.66</v>
      </c>
      <c r="AE27" s="128">
        <v>3.85</v>
      </c>
      <c r="AF27" s="128">
        <v>0.76</v>
      </c>
      <c r="AG27" s="128">
        <v>1.85</v>
      </c>
      <c r="AH27" s="128">
        <v>0.26</v>
      </c>
      <c r="AI27" s="128">
        <v>1.58</v>
      </c>
      <c r="AJ27" s="128">
        <v>0.23</v>
      </c>
      <c r="AK27" s="128">
        <v>544.98</v>
      </c>
      <c r="AL27" s="128">
        <v>0.59</v>
      </c>
      <c r="AM27" s="128">
        <v>4.28</v>
      </c>
      <c r="AN27" s="128">
        <v>20.85</v>
      </c>
      <c r="AO27" s="128">
        <v>0.71</v>
      </c>
      <c r="AP27" s="128">
        <v>0.22</v>
      </c>
      <c r="AQ27" s="128">
        <v>0.15</v>
      </c>
      <c r="AR27" s="128">
        <v>6.01</v>
      </c>
      <c r="AS27" s="128">
        <v>6.49</v>
      </c>
      <c r="AT27" s="128">
        <v>1.02</v>
      </c>
      <c r="AU27" s="128">
        <v>989.19</v>
      </c>
      <c r="AV27" s="128">
        <v>19.98</v>
      </c>
      <c r="AW27" s="128">
        <v>24.51</v>
      </c>
    </row>
    <row r="28" spans="2:49">
      <c r="B28" s="114" t="s">
        <v>1002</v>
      </c>
      <c r="C28" s="120">
        <v>37.412638999999999</v>
      </c>
      <c r="D28" s="120">
        <v>-118.748417</v>
      </c>
      <c r="E28" s="5" t="s">
        <v>996</v>
      </c>
      <c r="F28" s="126">
        <v>50.93</v>
      </c>
      <c r="G28" s="123">
        <v>1.22</v>
      </c>
      <c r="H28" s="123">
        <v>20.07</v>
      </c>
      <c r="I28" s="123">
        <v>8.7200000000000006</v>
      </c>
      <c r="J28" s="123">
        <v>0.34</v>
      </c>
      <c r="K28" s="123">
        <v>3.98</v>
      </c>
      <c r="L28" s="123">
        <v>9.81</v>
      </c>
      <c r="M28" s="123">
        <v>3.41</v>
      </c>
      <c r="N28" s="123">
        <v>0.77</v>
      </c>
      <c r="O28" s="127">
        <v>0.37</v>
      </c>
      <c r="P28" s="123">
        <v>0.13</v>
      </c>
      <c r="Q28" s="122">
        <v>99.76</v>
      </c>
      <c r="R28" s="122">
        <v>44.86</v>
      </c>
      <c r="S28" s="122">
        <v>0.84</v>
      </c>
      <c r="T28" s="122"/>
      <c r="U28" s="115">
        <v>15</v>
      </c>
      <c r="V28" s="125">
        <v>9</v>
      </c>
      <c r="W28" s="128">
        <v>15.97</v>
      </c>
      <c r="X28" s="128">
        <v>31.29</v>
      </c>
      <c r="Y28" s="128">
        <v>4.25</v>
      </c>
      <c r="Z28" s="128">
        <v>17.53</v>
      </c>
      <c r="AA28" s="128">
        <v>4.29</v>
      </c>
      <c r="AB28" s="128">
        <v>1.59</v>
      </c>
      <c r="AC28" s="128">
        <v>4.16</v>
      </c>
      <c r="AD28" s="128">
        <v>0.56000000000000005</v>
      </c>
      <c r="AE28" s="128">
        <v>3.35</v>
      </c>
      <c r="AF28" s="128">
        <v>0.67</v>
      </c>
      <c r="AG28" s="128">
        <v>1.76</v>
      </c>
      <c r="AH28" s="128">
        <v>0.25</v>
      </c>
      <c r="AI28" s="128">
        <v>1.6</v>
      </c>
      <c r="AJ28" s="128">
        <v>0.22</v>
      </c>
      <c r="AK28" s="128">
        <v>792.35</v>
      </c>
      <c r="AL28" s="128">
        <v>1.21</v>
      </c>
      <c r="AM28" s="128">
        <v>2.33</v>
      </c>
      <c r="AN28" s="128">
        <v>19.13</v>
      </c>
      <c r="AO28" s="128">
        <v>1.05</v>
      </c>
      <c r="AP28" s="128">
        <v>0.13</v>
      </c>
      <c r="AQ28" s="128">
        <v>0.39</v>
      </c>
      <c r="AR28" s="128">
        <v>5.9</v>
      </c>
      <c r="AS28" s="128">
        <v>13.66</v>
      </c>
      <c r="AT28" s="128">
        <v>0.42</v>
      </c>
      <c r="AU28" s="128">
        <v>959.07</v>
      </c>
      <c r="AV28" s="128">
        <v>29.75</v>
      </c>
      <c r="AW28" s="128">
        <v>34.28</v>
      </c>
    </row>
    <row r="29" spans="2:49">
      <c r="B29" s="6" t="s">
        <v>1003</v>
      </c>
      <c r="C29" s="120">
        <v>37.414487999999999</v>
      </c>
      <c r="D29" s="120">
        <v>-118.748704</v>
      </c>
      <c r="E29" s="5" t="s">
        <v>1004</v>
      </c>
      <c r="F29" s="121">
        <v>52.34</v>
      </c>
      <c r="G29" s="122">
        <v>1.1200000000000001</v>
      </c>
      <c r="H29" s="122">
        <v>17.88</v>
      </c>
      <c r="I29" s="122">
        <v>9.2799999999999994</v>
      </c>
      <c r="J29" s="123">
        <v>0.15</v>
      </c>
      <c r="K29" s="122">
        <v>4.91</v>
      </c>
      <c r="L29" s="122">
        <v>8.6300000000000008</v>
      </c>
      <c r="M29" s="122">
        <v>3.31</v>
      </c>
      <c r="N29" s="122">
        <v>1.3</v>
      </c>
      <c r="O29" s="124">
        <v>0.28999999999999998</v>
      </c>
      <c r="P29" s="122">
        <v>0.4</v>
      </c>
      <c r="Q29" s="122">
        <v>99.61</v>
      </c>
      <c r="R29" s="122">
        <v>48.56</v>
      </c>
      <c r="S29" s="122">
        <v>0.81</v>
      </c>
      <c r="T29" s="122"/>
      <c r="U29" s="115">
        <v>24</v>
      </c>
      <c r="V29" s="125">
        <v>41</v>
      </c>
      <c r="W29" s="123">
        <v>18.52</v>
      </c>
      <c r="X29" s="123">
        <v>37.64</v>
      </c>
      <c r="Y29" s="123">
        <v>4.83</v>
      </c>
      <c r="Z29" s="123">
        <v>20.03</v>
      </c>
      <c r="AA29" s="123">
        <v>4.38</v>
      </c>
      <c r="AB29" s="123">
        <v>1.42</v>
      </c>
      <c r="AC29" s="123">
        <v>4.21</v>
      </c>
      <c r="AD29" s="123">
        <v>0.65</v>
      </c>
      <c r="AE29" s="123">
        <v>3.67</v>
      </c>
      <c r="AF29" s="123">
        <v>0.72</v>
      </c>
      <c r="AG29" s="123">
        <v>1.87</v>
      </c>
      <c r="AH29" s="123">
        <v>0.26</v>
      </c>
      <c r="AI29" s="123">
        <v>1.57</v>
      </c>
      <c r="AJ29" s="123">
        <v>0.24</v>
      </c>
      <c r="AK29" s="123">
        <v>709.36</v>
      </c>
      <c r="AL29" s="123">
        <v>2.73</v>
      </c>
      <c r="AM29" s="123">
        <v>5.03</v>
      </c>
      <c r="AN29" s="123">
        <v>18.22</v>
      </c>
      <c r="AO29" s="123">
        <v>2.34</v>
      </c>
      <c r="AP29" s="123">
        <v>0.37</v>
      </c>
      <c r="AQ29" s="123">
        <v>0.94</v>
      </c>
      <c r="AR29" s="123">
        <v>6.67</v>
      </c>
      <c r="AS29" s="123">
        <v>33.36</v>
      </c>
      <c r="AT29" s="123">
        <v>1.52</v>
      </c>
      <c r="AU29" s="123">
        <v>704.99</v>
      </c>
      <c r="AV29" s="123">
        <v>22.29</v>
      </c>
      <c r="AW29" s="123">
        <v>85.83</v>
      </c>
    </row>
    <row r="30" spans="2:49">
      <c r="B30" s="114" t="s">
        <v>1005</v>
      </c>
      <c r="C30" s="120">
        <v>37.416639000000004</v>
      </c>
      <c r="D30" s="120">
        <v>-118.743667</v>
      </c>
      <c r="E30" s="5" t="s">
        <v>1004</v>
      </c>
      <c r="F30" s="126">
        <v>49.32</v>
      </c>
      <c r="G30" s="123">
        <v>1.1399999999999999</v>
      </c>
      <c r="H30" s="123">
        <v>17.329999999999998</v>
      </c>
      <c r="I30" s="123">
        <v>10.55</v>
      </c>
      <c r="J30" s="123">
        <v>7.0000000000000007E-2</v>
      </c>
      <c r="K30" s="123">
        <v>6.16</v>
      </c>
      <c r="L30" s="123">
        <v>10.06</v>
      </c>
      <c r="M30" s="123">
        <v>2.63</v>
      </c>
      <c r="N30" s="123">
        <v>0.75</v>
      </c>
      <c r="O30" s="127">
        <v>0.28999999999999998</v>
      </c>
      <c r="P30" s="123">
        <v>0.4</v>
      </c>
      <c r="Q30" s="122">
        <v>98.69</v>
      </c>
      <c r="R30" s="122">
        <v>51.02</v>
      </c>
      <c r="S30" s="122">
        <v>0.75</v>
      </c>
      <c r="T30" s="122"/>
      <c r="U30" s="115">
        <v>20</v>
      </c>
      <c r="V30" s="125">
        <v>63</v>
      </c>
      <c r="W30" s="128">
        <v>14.85</v>
      </c>
      <c r="X30" s="128">
        <v>30.11</v>
      </c>
      <c r="Y30" s="128">
        <v>4.1500000000000004</v>
      </c>
      <c r="Z30" s="128">
        <v>18.03</v>
      </c>
      <c r="AA30" s="128">
        <v>4.1100000000000003</v>
      </c>
      <c r="AB30" s="128">
        <v>1.26</v>
      </c>
      <c r="AC30" s="128">
        <v>4.18</v>
      </c>
      <c r="AD30" s="128">
        <v>0.59</v>
      </c>
      <c r="AE30" s="128">
        <v>3.94</v>
      </c>
      <c r="AF30" s="128">
        <v>0.71</v>
      </c>
      <c r="AG30" s="128">
        <v>1.87</v>
      </c>
      <c r="AH30" s="128">
        <v>0.27</v>
      </c>
      <c r="AI30" s="128">
        <v>1.64</v>
      </c>
      <c r="AJ30" s="128">
        <v>0.24</v>
      </c>
      <c r="AK30" s="128">
        <v>585.89</v>
      </c>
      <c r="AL30" s="128">
        <v>1.68</v>
      </c>
      <c r="AM30" s="128">
        <v>3.02</v>
      </c>
      <c r="AN30" s="128">
        <v>18.05</v>
      </c>
      <c r="AO30" s="128">
        <v>1.57</v>
      </c>
      <c r="AP30" s="128">
        <v>0.14000000000000001</v>
      </c>
      <c r="AQ30" s="128">
        <v>0.53</v>
      </c>
      <c r="AR30" s="128">
        <v>5.45</v>
      </c>
      <c r="AS30" s="128">
        <v>18.03</v>
      </c>
      <c r="AT30" s="128">
        <v>0.42</v>
      </c>
      <c r="AU30" s="128">
        <v>762.09</v>
      </c>
      <c r="AV30" s="128">
        <v>35.75</v>
      </c>
      <c r="AW30" s="128">
        <v>54.14</v>
      </c>
    </row>
    <row r="31" spans="2:49">
      <c r="B31" s="114" t="s">
        <v>1006</v>
      </c>
      <c r="C31" s="120">
        <v>37.407333000000001</v>
      </c>
      <c r="D31" s="120">
        <v>-118.744833</v>
      </c>
      <c r="E31" s="5" t="s">
        <v>1004</v>
      </c>
      <c r="F31" s="126">
        <v>51.74</v>
      </c>
      <c r="G31" s="123">
        <v>1.1399999999999999</v>
      </c>
      <c r="H31" s="123">
        <v>18.03</v>
      </c>
      <c r="I31" s="123">
        <v>8.4600000000000009</v>
      </c>
      <c r="J31" s="123">
        <v>0.34</v>
      </c>
      <c r="K31" s="123">
        <v>4.55</v>
      </c>
      <c r="L31" s="123">
        <v>8.39</v>
      </c>
      <c r="M31" s="123">
        <v>3.4</v>
      </c>
      <c r="N31" s="123">
        <v>1.52</v>
      </c>
      <c r="O31" s="127">
        <v>0.33</v>
      </c>
      <c r="P31" s="123">
        <v>0.85</v>
      </c>
      <c r="Q31" s="123">
        <v>98.75</v>
      </c>
      <c r="R31" s="122">
        <v>48.95</v>
      </c>
      <c r="S31" s="122">
        <v>0.82</v>
      </c>
      <c r="T31" s="122"/>
      <c r="U31" s="115">
        <v>29</v>
      </c>
      <c r="V31" s="125">
        <v>45</v>
      </c>
      <c r="W31" s="128">
        <v>20.67</v>
      </c>
      <c r="X31" s="128">
        <v>41.13</v>
      </c>
      <c r="Y31" s="128">
        <v>5.3</v>
      </c>
      <c r="Z31" s="128">
        <v>22.16</v>
      </c>
      <c r="AA31" s="128">
        <v>4.8</v>
      </c>
      <c r="AB31" s="128">
        <v>1.41</v>
      </c>
      <c r="AC31" s="128">
        <v>4.68</v>
      </c>
      <c r="AD31" s="128">
        <v>0.65</v>
      </c>
      <c r="AE31" s="128">
        <v>4.01</v>
      </c>
      <c r="AF31" s="128">
        <v>0.83</v>
      </c>
      <c r="AG31" s="128">
        <v>2.0499999999999998</v>
      </c>
      <c r="AH31" s="128">
        <v>0.28999999999999998</v>
      </c>
      <c r="AI31" s="128">
        <v>1.87</v>
      </c>
      <c r="AJ31" s="128">
        <v>0.27</v>
      </c>
      <c r="AK31" s="128">
        <v>797.84</v>
      </c>
      <c r="AL31" s="128">
        <v>1.89</v>
      </c>
      <c r="AM31" s="128">
        <v>7.51</v>
      </c>
      <c r="AN31" s="128">
        <v>21.48</v>
      </c>
      <c r="AO31" s="128">
        <v>2.5</v>
      </c>
      <c r="AP31" s="128">
        <v>0.44</v>
      </c>
      <c r="AQ31" s="128">
        <v>0.66</v>
      </c>
      <c r="AR31" s="128">
        <v>7.27</v>
      </c>
      <c r="AS31" s="128">
        <v>44.21</v>
      </c>
      <c r="AT31" s="128">
        <v>3.47</v>
      </c>
      <c r="AU31" s="128">
        <v>698.08</v>
      </c>
      <c r="AV31" s="128">
        <v>25.6</v>
      </c>
      <c r="AW31" s="128">
        <v>108.12</v>
      </c>
    </row>
    <row r="32" spans="2:49">
      <c r="B32" s="6" t="s">
        <v>1007</v>
      </c>
      <c r="C32" s="120">
        <v>37.417256999999999</v>
      </c>
      <c r="D32" s="120">
        <v>-118.74401400000001</v>
      </c>
      <c r="E32" s="5" t="s">
        <v>1008</v>
      </c>
      <c r="F32" s="121">
        <v>46.76</v>
      </c>
      <c r="G32" s="122">
        <v>1.1599999999999999</v>
      </c>
      <c r="H32" s="122">
        <v>21.73</v>
      </c>
      <c r="I32" s="122">
        <v>9.58</v>
      </c>
      <c r="J32" s="123">
        <v>0.13</v>
      </c>
      <c r="K32" s="122">
        <v>4.1399999999999997</v>
      </c>
      <c r="L32" s="122">
        <v>12.27</v>
      </c>
      <c r="M32" s="122">
        <v>2.19</v>
      </c>
      <c r="N32" s="122">
        <v>0.51</v>
      </c>
      <c r="O32" s="124">
        <v>0.3</v>
      </c>
      <c r="P32" s="122">
        <v>0.93</v>
      </c>
      <c r="Q32" s="122">
        <v>99.7</v>
      </c>
      <c r="R32" s="122">
        <v>43.51</v>
      </c>
      <c r="S32" s="122">
        <v>0.83</v>
      </c>
      <c r="T32" s="122"/>
      <c r="U32" s="115">
        <v>24</v>
      </c>
      <c r="V32" s="125">
        <v>21</v>
      </c>
      <c r="W32" s="123">
        <v>12.87</v>
      </c>
      <c r="X32" s="123">
        <v>26.32</v>
      </c>
      <c r="Y32" s="123">
        <v>3.44</v>
      </c>
      <c r="Z32" s="123">
        <v>14.52</v>
      </c>
      <c r="AA32" s="123">
        <v>3.39</v>
      </c>
      <c r="AB32" s="123">
        <v>1.21</v>
      </c>
      <c r="AC32" s="123">
        <v>3.19</v>
      </c>
      <c r="AD32" s="123">
        <v>0.49</v>
      </c>
      <c r="AE32" s="123">
        <v>2.78</v>
      </c>
      <c r="AF32" s="123">
        <v>0.54</v>
      </c>
      <c r="AG32" s="123">
        <v>1.36</v>
      </c>
      <c r="AH32" s="123">
        <v>0.19</v>
      </c>
      <c r="AI32" s="123">
        <v>1.0900000000000001</v>
      </c>
      <c r="AJ32" s="123">
        <v>0.16</v>
      </c>
      <c r="AK32" s="123">
        <v>370.75</v>
      </c>
      <c r="AL32" s="123">
        <v>1.08</v>
      </c>
      <c r="AM32" s="123">
        <v>3.38</v>
      </c>
      <c r="AN32" s="123">
        <v>13.43</v>
      </c>
      <c r="AO32" s="123">
        <v>1.35</v>
      </c>
      <c r="AP32" s="123">
        <v>0.24</v>
      </c>
      <c r="AQ32" s="123">
        <v>0.39</v>
      </c>
      <c r="AR32" s="123">
        <v>4.93</v>
      </c>
      <c r="AS32" s="123">
        <v>17.600000000000001</v>
      </c>
      <c r="AT32" s="123">
        <v>2.44</v>
      </c>
      <c r="AU32" s="123">
        <v>893.91</v>
      </c>
      <c r="AV32" s="123">
        <v>21.46</v>
      </c>
      <c r="AW32" s="123">
        <v>49.88</v>
      </c>
    </row>
    <row r="33" spans="2:49">
      <c r="B33" s="123" t="s">
        <v>1009</v>
      </c>
      <c r="C33" s="129">
        <v>37.406750000000002</v>
      </c>
      <c r="D33" s="129">
        <v>-118.76121000000001</v>
      </c>
      <c r="E33" s="5" t="s">
        <v>1008</v>
      </c>
      <c r="F33" s="121">
        <v>43.89</v>
      </c>
      <c r="G33" s="122">
        <v>1.35</v>
      </c>
      <c r="H33" s="122">
        <v>17.97</v>
      </c>
      <c r="I33" s="122">
        <v>13.55</v>
      </c>
      <c r="J33" s="123">
        <v>0.15</v>
      </c>
      <c r="K33" s="122">
        <v>6.81</v>
      </c>
      <c r="L33" s="122">
        <v>12.4</v>
      </c>
      <c r="M33" s="122">
        <v>1.46</v>
      </c>
      <c r="N33" s="122">
        <v>0.49</v>
      </c>
      <c r="O33" s="124">
        <v>0.08</v>
      </c>
      <c r="P33" s="130">
        <v>1.02</v>
      </c>
      <c r="Q33" s="122">
        <v>99.16</v>
      </c>
      <c r="R33" s="122">
        <v>47.27</v>
      </c>
      <c r="S33" s="122">
        <v>0.71</v>
      </c>
      <c r="T33" s="122"/>
      <c r="U33" s="115">
        <v>7</v>
      </c>
      <c r="V33" s="131">
        <v>12</v>
      </c>
      <c r="W33" s="128">
        <v>7</v>
      </c>
      <c r="X33" s="128">
        <v>14.98</v>
      </c>
      <c r="Y33" s="128">
        <v>2.2200000000000002</v>
      </c>
      <c r="Z33" s="128">
        <v>9.82</v>
      </c>
      <c r="AA33" s="128">
        <v>2.87</v>
      </c>
      <c r="AB33" s="128">
        <v>0.89</v>
      </c>
      <c r="AC33" s="128">
        <v>3</v>
      </c>
      <c r="AD33" s="128">
        <v>0.39</v>
      </c>
      <c r="AE33" s="128">
        <v>2.4900000000000002</v>
      </c>
      <c r="AF33" s="128">
        <v>0.48</v>
      </c>
      <c r="AG33" s="128">
        <v>1.24</v>
      </c>
      <c r="AH33" s="128">
        <v>0.18</v>
      </c>
      <c r="AI33" s="128">
        <v>1.06</v>
      </c>
      <c r="AJ33" s="128">
        <v>0.15</v>
      </c>
      <c r="AK33" s="128">
        <v>256.52</v>
      </c>
      <c r="AL33" s="128">
        <v>1.7</v>
      </c>
      <c r="AM33" s="128">
        <v>3.02</v>
      </c>
      <c r="AN33" s="128">
        <v>12.27</v>
      </c>
      <c r="AO33" s="128">
        <v>1.1100000000000001</v>
      </c>
      <c r="AP33" s="128">
        <v>0.13</v>
      </c>
      <c r="AQ33" s="128">
        <v>0.59</v>
      </c>
      <c r="AR33" s="128">
        <v>2.4900000000000002</v>
      </c>
      <c r="AS33" s="128">
        <v>15.97</v>
      </c>
      <c r="AT33" s="128">
        <v>0.94</v>
      </c>
      <c r="AU33" s="128">
        <v>793.91</v>
      </c>
      <c r="AV33" s="128">
        <v>51.65</v>
      </c>
      <c r="AW33" s="128">
        <v>33.99</v>
      </c>
    </row>
    <row r="34" spans="2:49">
      <c r="B34" s="6" t="s">
        <v>1010</v>
      </c>
      <c r="C34" s="129">
        <v>37.408090000000001</v>
      </c>
      <c r="D34" s="129">
        <v>-118.75604</v>
      </c>
      <c r="E34" s="5" t="s">
        <v>1008</v>
      </c>
      <c r="F34" s="126">
        <v>43.63</v>
      </c>
      <c r="G34" s="123">
        <v>1.61</v>
      </c>
      <c r="H34" s="123">
        <v>17.78</v>
      </c>
      <c r="I34" s="123">
        <v>13.63</v>
      </c>
      <c r="J34" s="123">
        <v>0.17</v>
      </c>
      <c r="K34" s="123">
        <v>6.57</v>
      </c>
      <c r="L34" s="123">
        <v>11.31</v>
      </c>
      <c r="M34" s="123">
        <v>1.97</v>
      </c>
      <c r="N34" s="123">
        <v>1.03</v>
      </c>
      <c r="O34" s="127">
        <v>0.26</v>
      </c>
      <c r="P34" s="123">
        <v>1.1299999999999999</v>
      </c>
      <c r="Q34" s="122">
        <v>99.09</v>
      </c>
      <c r="R34" s="122">
        <v>46.19</v>
      </c>
      <c r="S34" s="122">
        <v>0.72</v>
      </c>
      <c r="T34" s="122"/>
      <c r="U34" s="115">
        <v>3</v>
      </c>
      <c r="V34" s="131">
        <v>7</v>
      </c>
      <c r="W34" s="128">
        <v>11.49</v>
      </c>
      <c r="X34" s="128">
        <v>25.93</v>
      </c>
      <c r="Y34" s="128">
        <v>4.09</v>
      </c>
      <c r="Z34" s="128">
        <v>18.8</v>
      </c>
      <c r="AA34" s="128">
        <v>4.91</v>
      </c>
      <c r="AB34" s="128">
        <v>1.48</v>
      </c>
      <c r="AC34" s="128">
        <v>4.96</v>
      </c>
      <c r="AD34" s="128">
        <v>0.68</v>
      </c>
      <c r="AE34" s="128">
        <v>4.22</v>
      </c>
      <c r="AF34" s="128">
        <v>0.77</v>
      </c>
      <c r="AG34" s="128">
        <v>1.94</v>
      </c>
      <c r="AH34" s="128">
        <v>0.3</v>
      </c>
      <c r="AI34" s="128">
        <v>1.7</v>
      </c>
      <c r="AJ34" s="128">
        <v>0.22</v>
      </c>
      <c r="AK34" s="128">
        <v>346.27</v>
      </c>
      <c r="AL34" s="128">
        <v>2.38</v>
      </c>
      <c r="AM34" s="128">
        <v>5.21</v>
      </c>
      <c r="AN34" s="128">
        <v>22.37</v>
      </c>
      <c r="AO34" s="128">
        <v>1.8</v>
      </c>
      <c r="AP34" s="128">
        <v>0.24</v>
      </c>
      <c r="AQ34" s="128">
        <v>0.71</v>
      </c>
      <c r="AR34" s="128">
        <v>5.01</v>
      </c>
      <c r="AS34" s="128">
        <v>64.430000000000007</v>
      </c>
      <c r="AT34" s="128">
        <v>7.4</v>
      </c>
      <c r="AU34" s="128">
        <v>789.91</v>
      </c>
      <c r="AV34" s="128">
        <v>49.51</v>
      </c>
      <c r="AW34" s="128">
        <v>53.7</v>
      </c>
    </row>
    <row r="35" spans="2:49">
      <c r="B35" s="6" t="s">
        <v>1011</v>
      </c>
      <c r="C35" s="129">
        <v>37.408999999999999</v>
      </c>
      <c r="D35" s="129">
        <v>-118.75423000000001</v>
      </c>
      <c r="E35" s="5" t="s">
        <v>1008</v>
      </c>
      <c r="F35" s="126">
        <v>45.27</v>
      </c>
      <c r="G35" s="123">
        <v>1.26</v>
      </c>
      <c r="H35" s="123">
        <v>17.420000000000002</v>
      </c>
      <c r="I35" s="123">
        <v>12.97</v>
      </c>
      <c r="J35" s="123">
        <v>0.19</v>
      </c>
      <c r="K35" s="123">
        <v>6.57</v>
      </c>
      <c r="L35" s="123">
        <v>11.55</v>
      </c>
      <c r="M35" s="123">
        <v>1.86</v>
      </c>
      <c r="N35" s="123">
        <v>0.89</v>
      </c>
      <c r="O35" s="127">
        <v>0.11</v>
      </c>
      <c r="P35" s="123">
        <v>1.52</v>
      </c>
      <c r="Q35" s="122">
        <v>99.6</v>
      </c>
      <c r="R35" s="122">
        <v>47.44</v>
      </c>
      <c r="S35" s="122">
        <v>0.7</v>
      </c>
      <c r="T35" s="122"/>
      <c r="U35" s="115">
        <v>5</v>
      </c>
      <c r="V35" s="131">
        <v>2</v>
      </c>
      <c r="W35" s="128">
        <v>9.19</v>
      </c>
      <c r="X35" s="128">
        <v>19.29</v>
      </c>
      <c r="Y35" s="128">
        <v>2.8</v>
      </c>
      <c r="Z35" s="128">
        <v>12.53</v>
      </c>
      <c r="AA35" s="128">
        <v>3.06</v>
      </c>
      <c r="AB35" s="128">
        <v>1.06</v>
      </c>
      <c r="AC35" s="128">
        <v>3.05</v>
      </c>
      <c r="AD35" s="128">
        <v>0.44</v>
      </c>
      <c r="AE35" s="128">
        <v>2.94</v>
      </c>
      <c r="AF35" s="128">
        <v>0.51</v>
      </c>
      <c r="AG35" s="128">
        <v>1.35</v>
      </c>
      <c r="AH35" s="128">
        <v>0.2</v>
      </c>
      <c r="AI35" s="128">
        <v>1.19</v>
      </c>
      <c r="AJ35" s="128">
        <v>0.18</v>
      </c>
      <c r="AK35" s="128">
        <v>286.85000000000002</v>
      </c>
      <c r="AL35" s="128">
        <v>1.97</v>
      </c>
      <c r="AM35" s="128">
        <v>3.73</v>
      </c>
      <c r="AN35" s="128">
        <v>14.93</v>
      </c>
      <c r="AO35" s="128">
        <v>1.53</v>
      </c>
      <c r="AP35" s="128">
        <v>0.16</v>
      </c>
      <c r="AQ35" s="128">
        <v>0.76</v>
      </c>
      <c r="AR35" s="128">
        <v>5.45</v>
      </c>
      <c r="AS35" s="128">
        <v>70.040000000000006</v>
      </c>
      <c r="AT35" s="128">
        <v>5</v>
      </c>
      <c r="AU35" s="128">
        <v>763.92</v>
      </c>
      <c r="AV35" s="128">
        <v>45.93</v>
      </c>
      <c r="AW35" s="128">
        <v>45.91</v>
      </c>
    </row>
    <row r="36" spans="2:49">
      <c r="B36" s="114" t="s">
        <v>1012</v>
      </c>
      <c r="C36" s="120">
        <v>37.408667000000001</v>
      </c>
      <c r="D36" s="120">
        <v>-118.746233</v>
      </c>
      <c r="E36" s="5" t="s">
        <v>1013</v>
      </c>
      <c r="F36" s="126">
        <v>53.05</v>
      </c>
      <c r="G36" s="123">
        <v>1.04</v>
      </c>
      <c r="H36" s="123">
        <v>17.53</v>
      </c>
      <c r="I36" s="123">
        <v>7.88</v>
      </c>
      <c r="J36" s="123">
        <v>0.06</v>
      </c>
      <c r="K36" s="123">
        <v>3.96</v>
      </c>
      <c r="L36" s="123">
        <v>8.16</v>
      </c>
      <c r="M36" s="123">
        <v>3.03</v>
      </c>
      <c r="N36" s="123">
        <v>1.77</v>
      </c>
      <c r="O36" s="127">
        <v>0.32</v>
      </c>
      <c r="P36" s="123">
        <v>1.22</v>
      </c>
      <c r="Q36" s="123">
        <v>98.03</v>
      </c>
      <c r="R36" s="122">
        <v>47.26</v>
      </c>
      <c r="S36" s="122">
        <v>0.82</v>
      </c>
      <c r="T36" s="122"/>
      <c r="U36" s="115">
        <v>25</v>
      </c>
      <c r="V36" s="125">
        <v>35</v>
      </c>
      <c r="W36" s="128">
        <v>30.56</v>
      </c>
      <c r="X36" s="128">
        <v>59.45</v>
      </c>
      <c r="Y36" s="128">
        <v>7.31</v>
      </c>
      <c r="Z36" s="128">
        <v>28.16</v>
      </c>
      <c r="AA36" s="128">
        <v>6.13</v>
      </c>
      <c r="AB36" s="128">
        <v>1.35</v>
      </c>
      <c r="AC36" s="128">
        <v>5.34</v>
      </c>
      <c r="AD36" s="128">
        <v>0.7</v>
      </c>
      <c r="AE36" s="128">
        <v>4.4400000000000004</v>
      </c>
      <c r="AF36" s="128">
        <v>0.89</v>
      </c>
      <c r="AG36" s="128">
        <v>2.41</v>
      </c>
      <c r="AH36" s="128">
        <v>0.34</v>
      </c>
      <c r="AI36" s="128">
        <v>2.09</v>
      </c>
      <c r="AJ36" s="128">
        <v>0.34</v>
      </c>
      <c r="AK36" s="128">
        <v>1023.21</v>
      </c>
      <c r="AL36" s="128">
        <v>5.97</v>
      </c>
      <c r="AM36" s="128">
        <v>12.1</v>
      </c>
      <c r="AN36" s="128">
        <v>24.81</v>
      </c>
      <c r="AO36" s="128">
        <v>3.67</v>
      </c>
      <c r="AP36" s="128">
        <v>0.77</v>
      </c>
      <c r="AQ36" s="128">
        <v>2.12</v>
      </c>
      <c r="AR36" s="128">
        <v>10.61</v>
      </c>
      <c r="AS36" s="128">
        <v>78.099999999999994</v>
      </c>
      <c r="AT36" s="128">
        <v>3.22</v>
      </c>
      <c r="AU36" s="128">
        <v>794.45</v>
      </c>
      <c r="AV36" s="128">
        <v>25.56</v>
      </c>
      <c r="AW36" s="128">
        <v>149.16</v>
      </c>
    </row>
    <row r="37" spans="2:49">
      <c r="B37" s="6" t="s">
        <v>1014</v>
      </c>
      <c r="C37" s="120">
        <v>37.417636000000002</v>
      </c>
      <c r="D37" s="120">
        <v>-118.74469000000001</v>
      </c>
      <c r="E37" s="5" t="s">
        <v>1013</v>
      </c>
      <c r="F37" s="121">
        <v>53.6</v>
      </c>
      <c r="G37" s="122">
        <v>1.49</v>
      </c>
      <c r="H37" s="122">
        <v>17.27</v>
      </c>
      <c r="I37" s="122">
        <v>9.1999999999999993</v>
      </c>
      <c r="J37" s="123">
        <v>0.15</v>
      </c>
      <c r="K37" s="122">
        <v>3.59</v>
      </c>
      <c r="L37" s="122">
        <v>6.88</v>
      </c>
      <c r="M37" s="122">
        <v>3.71</v>
      </c>
      <c r="N37" s="122">
        <v>2.27</v>
      </c>
      <c r="O37" s="124">
        <v>0.55000000000000004</v>
      </c>
      <c r="P37" s="122">
        <v>0.59</v>
      </c>
      <c r="Q37" s="122">
        <v>99.29</v>
      </c>
      <c r="R37" s="122">
        <v>41.01</v>
      </c>
      <c r="S37" s="122">
        <v>0.85</v>
      </c>
      <c r="T37" s="122"/>
      <c r="U37" s="115">
        <v>15</v>
      </c>
      <c r="V37" s="125">
        <v>17</v>
      </c>
      <c r="W37" s="123">
        <v>37.630000000000003</v>
      </c>
      <c r="X37" s="123">
        <v>78.03</v>
      </c>
      <c r="Y37" s="123">
        <v>9.85</v>
      </c>
      <c r="Z37" s="123">
        <v>40.11</v>
      </c>
      <c r="AA37" s="123">
        <v>8.5399999999999991</v>
      </c>
      <c r="AB37" s="123">
        <v>2.0699999999999998</v>
      </c>
      <c r="AC37" s="123">
        <v>7.47</v>
      </c>
      <c r="AD37" s="123">
        <v>1.1200000000000001</v>
      </c>
      <c r="AE37" s="123">
        <v>6.29</v>
      </c>
      <c r="AF37" s="123">
        <v>1.23</v>
      </c>
      <c r="AG37" s="123">
        <v>3.16</v>
      </c>
      <c r="AH37" s="123">
        <v>0.43</v>
      </c>
      <c r="AI37" s="123">
        <v>2.68</v>
      </c>
      <c r="AJ37" s="123">
        <v>0.42</v>
      </c>
      <c r="AK37" s="123">
        <v>1356.59</v>
      </c>
      <c r="AL37" s="123">
        <v>5.77</v>
      </c>
      <c r="AM37" s="123">
        <v>13.19</v>
      </c>
      <c r="AN37" s="123">
        <v>30.8</v>
      </c>
      <c r="AO37" s="123">
        <v>8.91</v>
      </c>
      <c r="AP37" s="123">
        <v>0.83</v>
      </c>
      <c r="AQ37" s="123">
        <v>1.97</v>
      </c>
      <c r="AR37" s="123">
        <v>12.08</v>
      </c>
      <c r="AS37" s="123">
        <v>74.349999999999994</v>
      </c>
      <c r="AT37" s="123">
        <v>2.0699999999999998</v>
      </c>
      <c r="AU37" s="123">
        <v>658.9</v>
      </c>
      <c r="AV37" s="123">
        <v>19.28</v>
      </c>
      <c r="AW37" s="123">
        <v>395.51</v>
      </c>
    </row>
    <row r="38" spans="2:49">
      <c r="B38" s="6" t="s">
        <v>1015</v>
      </c>
      <c r="C38" s="120">
        <v>37.417923000000002</v>
      </c>
      <c r="D38" s="120">
        <v>-118.745994</v>
      </c>
      <c r="E38" s="5" t="s">
        <v>1013</v>
      </c>
      <c r="F38" s="121">
        <v>55.63</v>
      </c>
      <c r="G38" s="122">
        <v>0.99</v>
      </c>
      <c r="H38" s="122">
        <v>18.53</v>
      </c>
      <c r="I38" s="122">
        <v>7.06</v>
      </c>
      <c r="J38" s="123">
        <v>0.14000000000000001</v>
      </c>
      <c r="K38" s="122">
        <v>2.91</v>
      </c>
      <c r="L38" s="122">
        <v>6.49</v>
      </c>
      <c r="M38" s="122">
        <v>3.98</v>
      </c>
      <c r="N38" s="122">
        <v>2.2999999999999998</v>
      </c>
      <c r="O38" s="124">
        <v>0.4</v>
      </c>
      <c r="P38" s="122">
        <v>0.68</v>
      </c>
      <c r="Q38" s="122">
        <v>99.09</v>
      </c>
      <c r="R38" s="122">
        <v>42.35</v>
      </c>
      <c r="S38" s="122">
        <v>0.91</v>
      </c>
      <c r="T38" s="122"/>
      <c r="U38" s="115">
        <v>6</v>
      </c>
      <c r="V38" s="125">
        <v>9</v>
      </c>
      <c r="W38" s="123">
        <v>32.35</v>
      </c>
      <c r="X38" s="123">
        <v>64.010000000000005</v>
      </c>
      <c r="Y38" s="123">
        <v>8.01</v>
      </c>
      <c r="Z38" s="123">
        <v>31.59</v>
      </c>
      <c r="AA38" s="123">
        <v>6.65</v>
      </c>
      <c r="AB38" s="123">
        <v>1.74</v>
      </c>
      <c r="AC38" s="123">
        <v>5.76</v>
      </c>
      <c r="AD38" s="123">
        <v>0.88</v>
      </c>
      <c r="AE38" s="123">
        <v>5.0199999999999996</v>
      </c>
      <c r="AF38" s="123">
        <v>0.96</v>
      </c>
      <c r="AG38" s="123">
        <v>2.5499999999999998</v>
      </c>
      <c r="AH38" s="123">
        <v>0.37</v>
      </c>
      <c r="AI38" s="123">
        <v>2.25</v>
      </c>
      <c r="AJ38" s="123">
        <v>0.35</v>
      </c>
      <c r="AK38" s="123">
        <v>1202.52</v>
      </c>
      <c r="AL38" s="123">
        <v>5.76</v>
      </c>
      <c r="AM38" s="123">
        <v>11.14</v>
      </c>
      <c r="AN38" s="123">
        <v>25.87</v>
      </c>
      <c r="AO38" s="123">
        <v>5.28</v>
      </c>
      <c r="AP38" s="123">
        <v>0.7</v>
      </c>
      <c r="AQ38" s="123">
        <v>1.95</v>
      </c>
      <c r="AR38" s="123">
        <v>11.35</v>
      </c>
      <c r="AS38" s="123">
        <v>68.58</v>
      </c>
      <c r="AT38" s="123">
        <v>1.87</v>
      </c>
      <c r="AU38" s="123">
        <v>685.48</v>
      </c>
      <c r="AV38" s="123">
        <v>15.22</v>
      </c>
      <c r="AW38" s="123">
        <v>212.19</v>
      </c>
    </row>
    <row r="39" spans="2:49">
      <c r="B39" s="6" t="s">
        <v>1016</v>
      </c>
      <c r="C39" s="120">
        <v>37.413628000000003</v>
      </c>
      <c r="D39" s="120">
        <v>-118.747446</v>
      </c>
      <c r="E39" s="5" t="s">
        <v>1013</v>
      </c>
      <c r="F39" s="121">
        <v>53.61</v>
      </c>
      <c r="G39" s="122">
        <v>1.24</v>
      </c>
      <c r="H39" s="122">
        <v>17.149999999999999</v>
      </c>
      <c r="I39" s="122">
        <v>9.39</v>
      </c>
      <c r="J39" s="123">
        <v>0.15</v>
      </c>
      <c r="K39" s="122">
        <v>4.92</v>
      </c>
      <c r="L39" s="122">
        <v>7.77</v>
      </c>
      <c r="M39" s="122">
        <v>3.36</v>
      </c>
      <c r="N39" s="122">
        <v>1.59</v>
      </c>
      <c r="O39" s="124">
        <v>0.36</v>
      </c>
      <c r="P39" s="122">
        <v>0.04</v>
      </c>
      <c r="Q39" s="122">
        <v>99.56</v>
      </c>
      <c r="R39" s="122">
        <v>48.29</v>
      </c>
      <c r="S39" s="122">
        <v>0.82</v>
      </c>
      <c r="T39" s="122"/>
      <c r="U39" s="115">
        <v>36</v>
      </c>
      <c r="V39" s="125">
        <v>51</v>
      </c>
      <c r="W39" s="123">
        <v>24.26</v>
      </c>
      <c r="X39" s="123">
        <v>49.62</v>
      </c>
      <c r="Y39" s="123">
        <v>6.35</v>
      </c>
      <c r="Z39" s="123">
        <v>26.09</v>
      </c>
      <c r="AA39" s="123">
        <v>5.7</v>
      </c>
      <c r="AB39" s="123">
        <v>1.69</v>
      </c>
      <c r="AC39" s="123">
        <v>5.19</v>
      </c>
      <c r="AD39" s="123">
        <v>0.78</v>
      </c>
      <c r="AE39" s="123">
        <v>4.5599999999999996</v>
      </c>
      <c r="AF39" s="123">
        <v>0.88</v>
      </c>
      <c r="AG39" s="123">
        <v>2.29</v>
      </c>
      <c r="AH39" s="123">
        <v>0.33</v>
      </c>
      <c r="AI39" s="123">
        <v>1.98</v>
      </c>
      <c r="AJ39" s="123">
        <v>0.32</v>
      </c>
      <c r="AK39" s="123">
        <v>795.76</v>
      </c>
      <c r="AL39" s="123">
        <v>5.62</v>
      </c>
      <c r="AM39" s="123">
        <v>7.75</v>
      </c>
      <c r="AN39" s="123">
        <v>22.41</v>
      </c>
      <c r="AO39" s="123">
        <v>3.1</v>
      </c>
      <c r="AP39" s="123">
        <v>0.55000000000000004</v>
      </c>
      <c r="AQ39" s="123">
        <v>1.7</v>
      </c>
      <c r="AR39" s="123">
        <v>9.56</v>
      </c>
      <c r="AS39" s="123">
        <v>49.07</v>
      </c>
      <c r="AT39" s="123">
        <v>2.44</v>
      </c>
      <c r="AU39" s="123">
        <v>654.20000000000005</v>
      </c>
      <c r="AV39" s="123">
        <v>21.17</v>
      </c>
      <c r="AW39" s="123">
        <v>113.14</v>
      </c>
    </row>
    <row r="40" spans="2:49">
      <c r="B40" s="114" t="s">
        <v>1017</v>
      </c>
      <c r="C40" s="120">
        <v>37.410693999999999</v>
      </c>
      <c r="D40" s="120">
        <v>-118.744556</v>
      </c>
      <c r="E40" s="5" t="s">
        <v>1013</v>
      </c>
      <c r="F40" s="126">
        <v>54.59</v>
      </c>
      <c r="G40" s="123">
        <v>1.06</v>
      </c>
      <c r="H40" s="123">
        <v>18.190000000000001</v>
      </c>
      <c r="I40" s="123">
        <v>7.44</v>
      </c>
      <c r="J40" s="123">
        <v>0.16</v>
      </c>
      <c r="K40" s="123">
        <v>3.38</v>
      </c>
      <c r="L40" s="123">
        <v>7.02</v>
      </c>
      <c r="M40" s="123">
        <v>3.73</v>
      </c>
      <c r="N40" s="123">
        <v>2.14</v>
      </c>
      <c r="O40" s="127">
        <v>0.36</v>
      </c>
      <c r="P40" s="123">
        <v>0.89</v>
      </c>
      <c r="Q40" s="122">
        <v>98.96</v>
      </c>
      <c r="R40" s="122">
        <v>44.72</v>
      </c>
      <c r="S40" s="122">
        <v>0.87</v>
      </c>
      <c r="T40" s="122"/>
      <c r="U40" s="115">
        <v>16</v>
      </c>
      <c r="V40" s="125">
        <v>13</v>
      </c>
      <c r="W40" s="128">
        <v>27.66</v>
      </c>
      <c r="X40" s="128">
        <v>57.81</v>
      </c>
      <c r="Y40" s="128">
        <v>6.73</v>
      </c>
      <c r="Z40" s="128">
        <v>27.38</v>
      </c>
      <c r="AA40" s="128">
        <v>5.88</v>
      </c>
      <c r="AB40" s="128">
        <v>1.57</v>
      </c>
      <c r="AC40" s="128">
        <v>5.33</v>
      </c>
      <c r="AD40" s="128">
        <v>0.74</v>
      </c>
      <c r="AE40" s="128">
        <v>4.71</v>
      </c>
      <c r="AF40" s="128">
        <v>0.93</v>
      </c>
      <c r="AG40" s="128">
        <v>2.41</v>
      </c>
      <c r="AH40" s="128">
        <v>0.34</v>
      </c>
      <c r="AI40" s="128">
        <v>2.2000000000000002</v>
      </c>
      <c r="AJ40" s="128">
        <v>0.34</v>
      </c>
      <c r="AK40" s="128">
        <v>1140.3699999999999</v>
      </c>
      <c r="AL40" s="128">
        <v>3.68</v>
      </c>
      <c r="AM40" s="128">
        <v>10.4</v>
      </c>
      <c r="AN40" s="128">
        <v>24.01</v>
      </c>
      <c r="AO40" s="128">
        <v>3.68</v>
      </c>
      <c r="AP40" s="128">
        <v>0.63</v>
      </c>
      <c r="AQ40" s="128">
        <v>1.44</v>
      </c>
      <c r="AR40" s="128">
        <v>13.39</v>
      </c>
      <c r="AS40" s="128">
        <v>56.81</v>
      </c>
      <c r="AT40" s="128">
        <v>0.93</v>
      </c>
      <c r="AU40" s="128">
        <v>671.96</v>
      </c>
      <c r="AV40" s="128">
        <v>18.86</v>
      </c>
      <c r="AW40" s="128">
        <v>151.37</v>
      </c>
    </row>
    <row r="41" spans="2:49">
      <c r="B41" s="114" t="s">
        <v>1018</v>
      </c>
      <c r="C41" s="120">
        <v>37.410055999999997</v>
      </c>
      <c r="D41" s="120">
        <v>-118.744778</v>
      </c>
      <c r="E41" s="5" t="s">
        <v>1013</v>
      </c>
      <c r="F41" s="126">
        <v>54.38</v>
      </c>
      <c r="G41" s="123">
        <v>1.03</v>
      </c>
      <c r="H41" s="123">
        <v>18.84</v>
      </c>
      <c r="I41" s="123">
        <v>7.12</v>
      </c>
      <c r="J41" s="123">
        <v>0.23</v>
      </c>
      <c r="K41" s="123">
        <v>3.29</v>
      </c>
      <c r="L41" s="123">
        <v>7.57</v>
      </c>
      <c r="M41" s="123">
        <v>3.72</v>
      </c>
      <c r="N41" s="123">
        <v>1.8</v>
      </c>
      <c r="O41" s="127">
        <v>0.42</v>
      </c>
      <c r="P41" s="123">
        <v>0.52</v>
      </c>
      <c r="Q41" s="122">
        <v>98.91</v>
      </c>
      <c r="R41" s="122">
        <v>45.17</v>
      </c>
      <c r="S41" s="122">
        <v>0.88</v>
      </c>
      <c r="T41" s="122"/>
      <c r="U41" s="115">
        <v>15</v>
      </c>
      <c r="V41" s="125">
        <v>15</v>
      </c>
      <c r="W41" s="128">
        <v>29.62</v>
      </c>
      <c r="X41" s="128">
        <v>58.28</v>
      </c>
      <c r="Y41" s="128">
        <v>7.22</v>
      </c>
      <c r="Z41" s="128">
        <v>29.43</v>
      </c>
      <c r="AA41" s="128">
        <v>5.96</v>
      </c>
      <c r="AB41" s="128">
        <v>1.76</v>
      </c>
      <c r="AC41" s="128">
        <v>5.61</v>
      </c>
      <c r="AD41" s="128">
        <v>0.77</v>
      </c>
      <c r="AE41" s="128">
        <v>4.67</v>
      </c>
      <c r="AF41" s="128">
        <v>0.91</v>
      </c>
      <c r="AG41" s="128">
        <v>2.2799999999999998</v>
      </c>
      <c r="AH41" s="128">
        <v>0.34</v>
      </c>
      <c r="AI41" s="128">
        <v>2.14</v>
      </c>
      <c r="AJ41" s="128">
        <v>0.31</v>
      </c>
      <c r="AK41" s="128">
        <v>1109.6199999999999</v>
      </c>
      <c r="AL41" s="128">
        <v>4.9800000000000004</v>
      </c>
      <c r="AM41" s="128">
        <v>8.76</v>
      </c>
      <c r="AN41" s="128">
        <v>24.65</v>
      </c>
      <c r="AO41" s="128">
        <v>3.64</v>
      </c>
      <c r="AP41" s="128">
        <v>0.56000000000000005</v>
      </c>
      <c r="AQ41" s="128">
        <v>1.78</v>
      </c>
      <c r="AR41" s="128">
        <v>10.7</v>
      </c>
      <c r="AS41" s="128">
        <v>54.76</v>
      </c>
      <c r="AT41" s="128">
        <v>2.4900000000000002</v>
      </c>
      <c r="AU41" s="128">
        <v>813.81</v>
      </c>
      <c r="AV41" s="128">
        <v>21.29</v>
      </c>
      <c r="AW41" s="128">
        <v>145.68</v>
      </c>
    </row>
    <row r="42" spans="2:49">
      <c r="B42" s="114" t="s">
        <v>1019</v>
      </c>
      <c r="C42" s="120">
        <v>37.407333000000001</v>
      </c>
      <c r="D42" s="120">
        <v>-118.744833</v>
      </c>
      <c r="E42" s="5" t="s">
        <v>1013</v>
      </c>
      <c r="F42" s="126">
        <v>55.04</v>
      </c>
      <c r="G42" s="123">
        <v>1.27</v>
      </c>
      <c r="H42" s="123">
        <v>18.440000000000001</v>
      </c>
      <c r="I42" s="123">
        <v>7.51</v>
      </c>
      <c r="J42" s="123">
        <v>0.17</v>
      </c>
      <c r="K42" s="123">
        <v>2.34</v>
      </c>
      <c r="L42" s="123">
        <v>7.08</v>
      </c>
      <c r="M42" s="123">
        <v>3.72</v>
      </c>
      <c r="N42" s="123">
        <v>1.73</v>
      </c>
      <c r="O42" s="127">
        <v>0.52</v>
      </c>
      <c r="P42" s="123">
        <v>0.75</v>
      </c>
      <c r="Q42" s="122">
        <v>98.56</v>
      </c>
      <c r="R42" s="122">
        <v>35.69</v>
      </c>
      <c r="S42" s="122">
        <v>0.91</v>
      </c>
      <c r="T42" s="122"/>
      <c r="U42" s="115">
        <v>10</v>
      </c>
      <c r="V42" s="125">
        <v>7</v>
      </c>
      <c r="W42" s="128">
        <v>32.03</v>
      </c>
      <c r="X42" s="128">
        <v>63.33</v>
      </c>
      <c r="Y42" s="128">
        <v>7.5</v>
      </c>
      <c r="Z42" s="128">
        <v>30.18</v>
      </c>
      <c r="AA42" s="128">
        <v>6.41</v>
      </c>
      <c r="AB42" s="128">
        <v>1.63</v>
      </c>
      <c r="AC42" s="128">
        <v>5.95</v>
      </c>
      <c r="AD42" s="128">
        <v>0.76</v>
      </c>
      <c r="AE42" s="128">
        <v>4.6100000000000003</v>
      </c>
      <c r="AF42" s="128">
        <v>0.86</v>
      </c>
      <c r="AG42" s="128">
        <v>2.2799999999999998</v>
      </c>
      <c r="AH42" s="128">
        <v>0.31</v>
      </c>
      <c r="AI42" s="128">
        <v>1.88</v>
      </c>
      <c r="AJ42" s="128">
        <v>0.26</v>
      </c>
      <c r="AK42" s="128">
        <v>1047.72</v>
      </c>
      <c r="AL42" s="128">
        <v>6.06</v>
      </c>
      <c r="AM42" s="128">
        <v>12.83</v>
      </c>
      <c r="AN42" s="128">
        <v>25.84</v>
      </c>
      <c r="AO42" s="128">
        <v>5.65</v>
      </c>
      <c r="AP42" s="128">
        <v>0.94</v>
      </c>
      <c r="AQ42" s="128">
        <v>2.97</v>
      </c>
      <c r="AR42" s="128">
        <v>9.8000000000000007</v>
      </c>
      <c r="AS42" s="128">
        <v>82.37</v>
      </c>
      <c r="AT42" s="128">
        <v>2.94</v>
      </c>
      <c r="AU42" s="128">
        <v>821.73</v>
      </c>
      <c r="AV42" s="128">
        <v>19.02</v>
      </c>
      <c r="AW42" s="128">
        <v>250.88</v>
      </c>
    </row>
    <row r="43" spans="2:49">
      <c r="B43" s="114" t="s">
        <v>1020</v>
      </c>
      <c r="C43" s="120">
        <v>37.407249999999998</v>
      </c>
      <c r="D43" s="120">
        <v>-118.745806</v>
      </c>
      <c r="E43" s="5" t="s">
        <v>1013</v>
      </c>
      <c r="F43" s="126">
        <v>54.73</v>
      </c>
      <c r="G43" s="123">
        <v>1.06</v>
      </c>
      <c r="H43" s="123">
        <v>17.2</v>
      </c>
      <c r="I43" s="123">
        <v>7.7</v>
      </c>
      <c r="J43" s="123">
        <v>0.21</v>
      </c>
      <c r="K43" s="123">
        <v>4.13</v>
      </c>
      <c r="L43" s="123">
        <v>7.2</v>
      </c>
      <c r="M43" s="123">
        <v>3.22</v>
      </c>
      <c r="N43" s="123">
        <v>2.3199999999999998</v>
      </c>
      <c r="O43" s="127">
        <v>0.31</v>
      </c>
      <c r="P43" s="123">
        <v>0.77</v>
      </c>
      <c r="Q43" s="122">
        <v>98.85</v>
      </c>
      <c r="R43" s="122">
        <v>48.85</v>
      </c>
      <c r="S43" s="122">
        <v>0.84</v>
      </c>
      <c r="T43" s="122"/>
      <c r="U43" s="115">
        <v>28</v>
      </c>
      <c r="V43" s="125">
        <v>44</v>
      </c>
      <c r="W43" s="128">
        <v>29.69</v>
      </c>
      <c r="X43" s="128">
        <v>59.24</v>
      </c>
      <c r="Y43" s="128">
        <v>7.4</v>
      </c>
      <c r="Z43" s="128">
        <v>29.4</v>
      </c>
      <c r="AA43" s="128">
        <v>6.53</v>
      </c>
      <c r="AB43" s="128">
        <v>1.51</v>
      </c>
      <c r="AC43" s="128">
        <v>5.85</v>
      </c>
      <c r="AD43" s="128">
        <v>0.8</v>
      </c>
      <c r="AE43" s="128">
        <v>4.8099999999999996</v>
      </c>
      <c r="AF43" s="128">
        <v>1.02</v>
      </c>
      <c r="AG43" s="128">
        <v>2.6</v>
      </c>
      <c r="AH43" s="128">
        <v>0.38</v>
      </c>
      <c r="AI43" s="128">
        <v>2.29</v>
      </c>
      <c r="AJ43" s="128">
        <v>0.37</v>
      </c>
      <c r="AK43" s="128">
        <v>968.41</v>
      </c>
      <c r="AL43" s="128">
        <v>7.14</v>
      </c>
      <c r="AM43" s="128">
        <v>10.41</v>
      </c>
      <c r="AN43" s="128">
        <v>27.38</v>
      </c>
      <c r="AO43" s="128">
        <v>4.8899999999999997</v>
      </c>
      <c r="AP43" s="128">
        <v>0.69</v>
      </c>
      <c r="AQ43" s="128">
        <v>2.5</v>
      </c>
      <c r="AR43" s="128">
        <v>11.26</v>
      </c>
      <c r="AS43" s="128">
        <v>94.49</v>
      </c>
      <c r="AT43" s="128">
        <v>3.12</v>
      </c>
      <c r="AU43" s="128">
        <v>699.39</v>
      </c>
      <c r="AV43" s="128">
        <v>27.64</v>
      </c>
      <c r="AW43" s="128">
        <v>193.29</v>
      </c>
    </row>
    <row r="44" spans="2:49">
      <c r="B44" s="6" t="s">
        <v>1021</v>
      </c>
      <c r="C44" s="120">
        <v>37.41581</v>
      </c>
      <c r="D44" s="120">
        <v>-118.750029</v>
      </c>
      <c r="E44" s="5" t="s">
        <v>1022</v>
      </c>
      <c r="F44" s="121">
        <v>56.11</v>
      </c>
      <c r="G44" s="122">
        <v>0.94</v>
      </c>
      <c r="H44" s="122">
        <v>17.91</v>
      </c>
      <c r="I44" s="122">
        <v>7.27</v>
      </c>
      <c r="J44" s="123">
        <v>0.1</v>
      </c>
      <c r="K44" s="122">
        <v>3.17</v>
      </c>
      <c r="L44" s="122">
        <v>7.74</v>
      </c>
      <c r="M44" s="122">
        <v>2.97</v>
      </c>
      <c r="N44" s="122">
        <v>1.93</v>
      </c>
      <c r="O44" s="124">
        <v>0.26</v>
      </c>
      <c r="P44" s="122">
        <v>0.8</v>
      </c>
      <c r="Q44" s="122">
        <v>99.2</v>
      </c>
      <c r="R44" s="122">
        <v>43.74</v>
      </c>
      <c r="S44" s="122">
        <v>0.86</v>
      </c>
      <c r="T44" s="122"/>
      <c r="U44" s="115">
        <v>18</v>
      </c>
      <c r="V44" s="125">
        <v>22</v>
      </c>
      <c r="W44" s="123">
        <v>20.010000000000002</v>
      </c>
      <c r="X44" s="123">
        <v>37.630000000000003</v>
      </c>
      <c r="Y44" s="123">
        <v>4.3899999999999997</v>
      </c>
      <c r="Z44" s="123">
        <v>17.11</v>
      </c>
      <c r="AA44" s="123">
        <v>3.53</v>
      </c>
      <c r="AB44" s="123">
        <v>1.08</v>
      </c>
      <c r="AC44" s="123">
        <v>3.23</v>
      </c>
      <c r="AD44" s="123">
        <v>0.49</v>
      </c>
      <c r="AE44" s="123">
        <v>2.81</v>
      </c>
      <c r="AF44" s="123">
        <v>0.54</v>
      </c>
      <c r="AG44" s="123">
        <v>1.4</v>
      </c>
      <c r="AH44" s="123">
        <v>0.21</v>
      </c>
      <c r="AI44" s="123">
        <v>1.32</v>
      </c>
      <c r="AJ44" s="123">
        <v>0.21</v>
      </c>
      <c r="AK44" s="123">
        <v>645.63</v>
      </c>
      <c r="AL44" s="123">
        <v>10.54</v>
      </c>
      <c r="AM44" s="123">
        <v>5.75</v>
      </c>
      <c r="AN44" s="123">
        <v>14.3</v>
      </c>
      <c r="AO44" s="123">
        <v>2.8</v>
      </c>
      <c r="AP44" s="123">
        <v>0.55000000000000004</v>
      </c>
      <c r="AQ44" s="123">
        <v>3.14</v>
      </c>
      <c r="AR44" s="123">
        <v>5.82</v>
      </c>
      <c r="AS44" s="123">
        <v>76.52</v>
      </c>
      <c r="AT44" s="123">
        <v>1.95</v>
      </c>
      <c r="AU44" s="123">
        <v>691.42</v>
      </c>
      <c r="AV44" s="123">
        <v>14.64</v>
      </c>
      <c r="AW44" s="123">
        <v>100.07</v>
      </c>
    </row>
    <row r="45" spans="2:49">
      <c r="B45" s="114" t="s">
        <v>1023</v>
      </c>
      <c r="C45" s="120">
        <v>37.414999999999999</v>
      </c>
      <c r="D45" s="120">
        <v>-118.750528</v>
      </c>
      <c r="E45" s="5" t="s">
        <v>1022</v>
      </c>
      <c r="F45" s="126">
        <v>54.36</v>
      </c>
      <c r="G45" s="123">
        <v>0.97</v>
      </c>
      <c r="H45" s="123">
        <v>20.36</v>
      </c>
      <c r="I45" s="123">
        <v>5.85</v>
      </c>
      <c r="J45" s="123">
        <v>0.21</v>
      </c>
      <c r="K45" s="123">
        <v>1.99</v>
      </c>
      <c r="L45" s="123">
        <v>8.3699999999999992</v>
      </c>
      <c r="M45" s="123">
        <v>3.68</v>
      </c>
      <c r="N45" s="123">
        <v>1.46</v>
      </c>
      <c r="O45" s="127">
        <v>0.35</v>
      </c>
      <c r="P45" s="123">
        <v>1</v>
      </c>
      <c r="Q45" s="122">
        <v>98.61</v>
      </c>
      <c r="R45" s="122">
        <v>37.770000000000003</v>
      </c>
      <c r="S45" s="122">
        <v>0.91</v>
      </c>
      <c r="T45" s="122"/>
      <c r="U45" s="115">
        <v>11</v>
      </c>
      <c r="V45" s="125">
        <v>4</v>
      </c>
      <c r="W45" s="128">
        <v>18.04</v>
      </c>
      <c r="X45" s="128">
        <v>35.81</v>
      </c>
      <c r="Y45" s="128">
        <v>4.57</v>
      </c>
      <c r="Z45" s="128">
        <v>18.27</v>
      </c>
      <c r="AA45" s="128">
        <v>4.43</v>
      </c>
      <c r="AB45" s="128">
        <v>1.1599999999999999</v>
      </c>
      <c r="AC45" s="128">
        <v>4.3600000000000003</v>
      </c>
      <c r="AD45" s="128">
        <v>0.54</v>
      </c>
      <c r="AE45" s="128">
        <v>3.18</v>
      </c>
      <c r="AF45" s="128">
        <v>0.65</v>
      </c>
      <c r="AG45" s="128">
        <v>1.71</v>
      </c>
      <c r="AH45" s="128">
        <v>0.25</v>
      </c>
      <c r="AI45" s="128">
        <v>1.6</v>
      </c>
      <c r="AJ45" s="128">
        <v>0.23</v>
      </c>
      <c r="AK45" s="128">
        <v>798.85</v>
      </c>
      <c r="AL45" s="128">
        <v>4.49</v>
      </c>
      <c r="AM45" s="128">
        <v>9.26</v>
      </c>
      <c r="AN45" s="128">
        <v>20.09</v>
      </c>
      <c r="AO45" s="128">
        <v>2.25</v>
      </c>
      <c r="AP45" s="128">
        <v>0.69</v>
      </c>
      <c r="AQ45" s="128">
        <v>6.58</v>
      </c>
      <c r="AR45" s="128">
        <v>9.86</v>
      </c>
      <c r="AS45" s="128">
        <v>113.97</v>
      </c>
      <c r="AT45" s="128">
        <v>5.24</v>
      </c>
      <c r="AU45" s="128">
        <v>921.84</v>
      </c>
      <c r="AV45" s="128">
        <v>15.42</v>
      </c>
      <c r="AW45" s="128">
        <v>75.95</v>
      </c>
    </row>
    <row r="46" spans="2:49">
      <c r="B46" s="6" t="s">
        <v>1024</v>
      </c>
      <c r="C46" s="120">
        <v>37.408050000000003</v>
      </c>
      <c r="D46" s="120">
        <v>-118.76011</v>
      </c>
      <c r="E46" s="5" t="s">
        <v>1022</v>
      </c>
      <c r="F46" s="126">
        <v>53.5</v>
      </c>
      <c r="G46" s="123">
        <v>1.08</v>
      </c>
      <c r="H46" s="123">
        <v>18.239999999999998</v>
      </c>
      <c r="I46" s="123">
        <v>8.3800000000000008</v>
      </c>
      <c r="J46" s="123">
        <v>0.15</v>
      </c>
      <c r="K46" s="123">
        <v>4.0999999999999996</v>
      </c>
      <c r="L46" s="123">
        <v>8.0299999999999994</v>
      </c>
      <c r="M46" s="123">
        <v>3.29</v>
      </c>
      <c r="N46" s="123">
        <v>1.54</v>
      </c>
      <c r="O46" s="127">
        <v>0.26</v>
      </c>
      <c r="P46" s="123">
        <v>0.61</v>
      </c>
      <c r="Q46" s="123">
        <v>99.17</v>
      </c>
      <c r="R46" s="122">
        <v>46.58</v>
      </c>
      <c r="S46" s="122">
        <v>0.85</v>
      </c>
      <c r="T46" s="122"/>
      <c r="U46" s="115">
        <v>8</v>
      </c>
      <c r="V46" s="125">
        <v>15</v>
      </c>
      <c r="W46" s="128">
        <v>20.39</v>
      </c>
      <c r="X46" s="128">
        <v>39.880000000000003</v>
      </c>
      <c r="Y46" s="128">
        <v>5.22</v>
      </c>
      <c r="Z46" s="128">
        <v>21.05</v>
      </c>
      <c r="AA46" s="128">
        <v>4.97</v>
      </c>
      <c r="AB46" s="128">
        <v>1.45</v>
      </c>
      <c r="AC46" s="128">
        <v>4.6900000000000004</v>
      </c>
      <c r="AD46" s="128">
        <v>0.63</v>
      </c>
      <c r="AE46" s="128">
        <v>3.96</v>
      </c>
      <c r="AF46" s="128">
        <v>0.82</v>
      </c>
      <c r="AG46" s="128">
        <v>2.13</v>
      </c>
      <c r="AH46" s="128">
        <v>0.33</v>
      </c>
      <c r="AI46" s="128">
        <v>2.11</v>
      </c>
      <c r="AJ46" s="128">
        <v>0.28999999999999998</v>
      </c>
      <c r="AK46" s="128">
        <v>863.4</v>
      </c>
      <c r="AL46" s="128">
        <v>4.18</v>
      </c>
      <c r="AM46" s="128">
        <v>7.36</v>
      </c>
      <c r="AN46" s="128">
        <v>21.89</v>
      </c>
      <c r="AO46" s="128">
        <v>3.14</v>
      </c>
      <c r="AP46" s="128">
        <v>0.39</v>
      </c>
      <c r="AQ46" s="128">
        <v>1.42</v>
      </c>
      <c r="AR46" s="128">
        <v>7.9</v>
      </c>
      <c r="AS46" s="128">
        <v>66.099999999999994</v>
      </c>
      <c r="AT46" s="128">
        <v>4.05</v>
      </c>
      <c r="AU46" s="128">
        <v>723.96</v>
      </c>
      <c r="AV46" s="128">
        <v>33.409999999999997</v>
      </c>
      <c r="AW46" s="128">
        <v>117.82</v>
      </c>
    </row>
    <row r="47" spans="2:49">
      <c r="B47" s="6" t="s">
        <v>1025</v>
      </c>
      <c r="C47" s="120">
        <v>37.409260000000003</v>
      </c>
      <c r="D47" s="120">
        <v>-118.75886</v>
      </c>
      <c r="E47" s="5" t="s">
        <v>1022</v>
      </c>
      <c r="F47" s="126">
        <v>53.55</v>
      </c>
      <c r="G47" s="123">
        <v>1.1299999999999999</v>
      </c>
      <c r="H47" s="123">
        <v>18.14</v>
      </c>
      <c r="I47" s="123">
        <v>8.48</v>
      </c>
      <c r="J47" s="123">
        <v>0.15</v>
      </c>
      <c r="K47" s="123">
        <v>4.07</v>
      </c>
      <c r="L47" s="123">
        <v>7.94</v>
      </c>
      <c r="M47" s="123">
        <v>3.34</v>
      </c>
      <c r="N47" s="123">
        <v>1.52</v>
      </c>
      <c r="O47" s="127">
        <v>0.27</v>
      </c>
      <c r="P47" s="123">
        <v>0.77</v>
      </c>
      <c r="Q47" s="123">
        <v>99.37</v>
      </c>
      <c r="R47" s="122">
        <v>46.1</v>
      </c>
      <c r="S47" s="122">
        <v>0.85</v>
      </c>
      <c r="T47" s="122"/>
      <c r="U47" s="115">
        <v>9</v>
      </c>
      <c r="V47" s="125">
        <v>20</v>
      </c>
      <c r="W47" s="128">
        <v>20.7</v>
      </c>
      <c r="X47" s="128">
        <v>39.700000000000003</v>
      </c>
      <c r="Y47" s="128">
        <v>5.28</v>
      </c>
      <c r="Z47" s="128">
        <v>21.13</v>
      </c>
      <c r="AA47" s="128">
        <v>4.8899999999999997</v>
      </c>
      <c r="AB47" s="128">
        <v>1.33</v>
      </c>
      <c r="AC47" s="128">
        <v>4.4800000000000004</v>
      </c>
      <c r="AD47" s="128">
        <v>0.63</v>
      </c>
      <c r="AE47" s="128">
        <v>4.07</v>
      </c>
      <c r="AF47" s="128">
        <v>0.78</v>
      </c>
      <c r="AG47" s="128">
        <v>2.0699999999999998</v>
      </c>
      <c r="AH47" s="128">
        <v>0.31</v>
      </c>
      <c r="AI47" s="128">
        <v>1.95</v>
      </c>
      <c r="AJ47" s="128">
        <v>0.28999999999999998</v>
      </c>
      <c r="AK47" s="128">
        <v>845.94</v>
      </c>
      <c r="AL47" s="128">
        <v>4.78</v>
      </c>
      <c r="AM47" s="128">
        <v>7.4</v>
      </c>
      <c r="AN47" s="128">
        <v>22.23</v>
      </c>
      <c r="AO47" s="128">
        <v>3.22</v>
      </c>
      <c r="AP47" s="128">
        <v>0.39</v>
      </c>
      <c r="AQ47" s="128">
        <v>1.81</v>
      </c>
      <c r="AR47" s="128">
        <v>5.98</v>
      </c>
      <c r="AS47" s="128">
        <v>79.7</v>
      </c>
      <c r="AT47" s="128">
        <v>4.21</v>
      </c>
      <c r="AU47" s="128">
        <v>705.75</v>
      </c>
      <c r="AV47" s="128">
        <v>31.9</v>
      </c>
      <c r="AW47" s="128">
        <v>121.69</v>
      </c>
    </row>
    <row r="48" spans="2:49">
      <c r="B48" s="114" t="s">
        <v>1026</v>
      </c>
      <c r="C48" s="120">
        <v>37.415666999999999</v>
      </c>
      <c r="D48" s="120">
        <v>-118.75019399999999</v>
      </c>
      <c r="E48" s="5" t="s">
        <v>1022</v>
      </c>
      <c r="F48" s="126">
        <v>57.46</v>
      </c>
      <c r="G48" s="123">
        <v>1.04</v>
      </c>
      <c r="H48" s="123">
        <v>17.5</v>
      </c>
      <c r="I48" s="123">
        <v>6.54</v>
      </c>
      <c r="J48" s="123">
        <v>0.21</v>
      </c>
      <c r="K48" s="123">
        <v>2.71</v>
      </c>
      <c r="L48" s="123">
        <v>7.01</v>
      </c>
      <c r="M48" s="123">
        <v>3.01</v>
      </c>
      <c r="N48" s="123">
        <v>2.25</v>
      </c>
      <c r="O48" s="127">
        <v>0.34</v>
      </c>
      <c r="P48" s="123">
        <v>0.74</v>
      </c>
      <c r="Q48" s="123">
        <v>98.81</v>
      </c>
      <c r="R48" s="122">
        <v>42.5</v>
      </c>
      <c r="S48" s="122">
        <v>0.89</v>
      </c>
      <c r="T48" s="122"/>
      <c r="U48" s="115">
        <v>18</v>
      </c>
      <c r="V48" s="125">
        <v>15</v>
      </c>
      <c r="W48" s="128">
        <v>23.72</v>
      </c>
      <c r="X48" s="128">
        <v>46.96</v>
      </c>
      <c r="Y48" s="128">
        <v>5.85</v>
      </c>
      <c r="Z48" s="128">
        <v>22.6</v>
      </c>
      <c r="AA48" s="128">
        <v>5.19</v>
      </c>
      <c r="AB48" s="128">
        <v>1.32</v>
      </c>
      <c r="AC48" s="128">
        <v>4.37</v>
      </c>
      <c r="AD48" s="128">
        <v>0.57999999999999996</v>
      </c>
      <c r="AE48" s="128">
        <v>3.61</v>
      </c>
      <c r="AF48" s="128">
        <v>0.73</v>
      </c>
      <c r="AG48" s="128">
        <v>2.02</v>
      </c>
      <c r="AH48" s="128">
        <v>0.3</v>
      </c>
      <c r="AI48" s="128">
        <v>1.96</v>
      </c>
      <c r="AJ48" s="128">
        <v>0.3</v>
      </c>
      <c r="AK48" s="128">
        <v>945.53</v>
      </c>
      <c r="AL48" s="128">
        <v>10.83</v>
      </c>
      <c r="AM48" s="128">
        <v>10.95</v>
      </c>
      <c r="AN48" s="128">
        <v>21.48</v>
      </c>
      <c r="AO48" s="128">
        <v>2.6</v>
      </c>
      <c r="AP48" s="128">
        <v>0.91</v>
      </c>
      <c r="AQ48" s="128">
        <v>3.53</v>
      </c>
      <c r="AR48" s="128">
        <v>5.87</v>
      </c>
      <c r="AS48" s="128">
        <v>101.22</v>
      </c>
      <c r="AT48" s="128">
        <v>1.68</v>
      </c>
      <c r="AU48" s="128">
        <v>761.34</v>
      </c>
      <c r="AV48" s="128">
        <v>16.75</v>
      </c>
      <c r="AW48" s="128">
        <v>94.54</v>
      </c>
    </row>
    <row r="49" spans="2:49">
      <c r="B49" s="6" t="s">
        <v>1027</v>
      </c>
      <c r="C49" s="120">
        <v>37.417636000000002</v>
      </c>
      <c r="D49" s="120">
        <v>-118.74469000000001</v>
      </c>
      <c r="E49" s="5" t="s">
        <v>1022</v>
      </c>
      <c r="F49" s="126">
        <v>53.85</v>
      </c>
      <c r="G49" s="123">
        <v>0.78</v>
      </c>
      <c r="H49" s="123">
        <v>20.14</v>
      </c>
      <c r="I49" s="123">
        <v>5.53</v>
      </c>
      <c r="J49" s="123">
        <v>0.08</v>
      </c>
      <c r="K49" s="123">
        <v>4.25</v>
      </c>
      <c r="L49" s="123">
        <v>8.6300000000000008</v>
      </c>
      <c r="M49" s="123">
        <v>3.61</v>
      </c>
      <c r="N49" s="123">
        <v>1.84</v>
      </c>
      <c r="O49" s="127">
        <v>0.31</v>
      </c>
      <c r="P49" s="123">
        <v>0.68</v>
      </c>
      <c r="Q49" s="123">
        <v>99.71</v>
      </c>
      <c r="R49" s="122">
        <v>57.82</v>
      </c>
      <c r="S49" s="122">
        <v>0.87</v>
      </c>
      <c r="T49" s="122"/>
      <c r="U49" s="115">
        <v>55</v>
      </c>
      <c r="V49" s="125">
        <v>86</v>
      </c>
      <c r="W49" s="123">
        <v>30.43</v>
      </c>
      <c r="X49" s="123">
        <v>58.65</v>
      </c>
      <c r="Y49" s="123">
        <v>7.1</v>
      </c>
      <c r="Z49" s="123">
        <v>27.52</v>
      </c>
      <c r="AA49" s="123">
        <v>5.54</v>
      </c>
      <c r="AB49" s="123">
        <v>1.39</v>
      </c>
      <c r="AC49" s="123">
        <v>4.72</v>
      </c>
      <c r="AD49" s="123">
        <v>0.71</v>
      </c>
      <c r="AE49" s="123">
        <v>4.07</v>
      </c>
      <c r="AF49" s="123">
        <v>0.78</v>
      </c>
      <c r="AG49" s="123">
        <v>2.0099999999999998</v>
      </c>
      <c r="AH49" s="123">
        <v>0.28000000000000003</v>
      </c>
      <c r="AI49" s="123">
        <v>1.67</v>
      </c>
      <c r="AJ49" s="123">
        <v>0.25</v>
      </c>
      <c r="AK49" s="123">
        <v>801.72</v>
      </c>
      <c r="AL49" s="123">
        <v>4.97</v>
      </c>
      <c r="AM49" s="123">
        <v>6.45</v>
      </c>
      <c r="AN49" s="123">
        <v>19.98</v>
      </c>
      <c r="AO49" s="123">
        <v>6.14</v>
      </c>
      <c r="AP49" s="123">
        <v>0.4</v>
      </c>
      <c r="AQ49" s="123">
        <v>1.44</v>
      </c>
      <c r="AR49" s="123">
        <v>12.13</v>
      </c>
      <c r="AS49" s="123">
        <v>74.53</v>
      </c>
      <c r="AT49" s="123">
        <v>2.17</v>
      </c>
      <c r="AU49" s="123">
        <v>791.46</v>
      </c>
      <c r="AV49" s="123">
        <v>15.25</v>
      </c>
      <c r="AW49" s="123">
        <v>263.99</v>
      </c>
    </row>
    <row r="50" spans="2:49">
      <c r="B50" s="114" t="s">
        <v>1028</v>
      </c>
      <c r="C50" s="120">
        <v>37.408667000000001</v>
      </c>
      <c r="D50" s="120">
        <v>-118.746233</v>
      </c>
      <c r="E50" s="5" t="s">
        <v>1022</v>
      </c>
      <c r="F50" s="126">
        <v>52.67</v>
      </c>
      <c r="G50" s="123">
        <v>1.18</v>
      </c>
      <c r="H50" s="123">
        <v>17.68</v>
      </c>
      <c r="I50" s="123">
        <v>8.33</v>
      </c>
      <c r="J50" s="123">
        <v>0.06</v>
      </c>
      <c r="K50" s="123">
        <v>4.26</v>
      </c>
      <c r="L50" s="123">
        <v>7.97</v>
      </c>
      <c r="M50" s="123">
        <v>3.1</v>
      </c>
      <c r="N50" s="123">
        <v>2.14</v>
      </c>
      <c r="O50" s="127">
        <v>0.36</v>
      </c>
      <c r="P50" s="123">
        <v>0.77</v>
      </c>
      <c r="Q50" s="122">
        <v>98.52</v>
      </c>
      <c r="R50" s="122">
        <v>47.66</v>
      </c>
      <c r="S50" s="122">
        <v>0.82</v>
      </c>
      <c r="T50" s="122"/>
      <c r="U50" s="115">
        <v>29</v>
      </c>
      <c r="V50" s="125">
        <v>48</v>
      </c>
      <c r="W50" s="128">
        <v>24.66</v>
      </c>
      <c r="X50" s="128">
        <v>47.6</v>
      </c>
      <c r="Y50" s="128">
        <v>6.01</v>
      </c>
      <c r="Z50" s="128">
        <v>24.21</v>
      </c>
      <c r="AA50" s="128">
        <v>5.6</v>
      </c>
      <c r="AB50" s="128">
        <v>1.37</v>
      </c>
      <c r="AC50" s="128">
        <v>5.23</v>
      </c>
      <c r="AD50" s="128">
        <v>0.7</v>
      </c>
      <c r="AE50" s="128">
        <v>4.59</v>
      </c>
      <c r="AF50" s="128">
        <v>0.89</v>
      </c>
      <c r="AG50" s="128">
        <v>2.4</v>
      </c>
      <c r="AH50" s="128">
        <v>0.35</v>
      </c>
      <c r="AI50" s="128">
        <v>2.2200000000000002</v>
      </c>
      <c r="AJ50" s="128">
        <v>0.32</v>
      </c>
      <c r="AK50" s="128">
        <v>1208.6400000000001</v>
      </c>
      <c r="AL50" s="128">
        <v>2.29</v>
      </c>
      <c r="AM50" s="128">
        <v>12.34</v>
      </c>
      <c r="AN50" s="128">
        <v>25.94</v>
      </c>
      <c r="AO50" s="128">
        <v>5.07</v>
      </c>
      <c r="AP50" s="128">
        <v>0.71</v>
      </c>
      <c r="AQ50" s="128">
        <v>1.19</v>
      </c>
      <c r="AR50" s="128">
        <v>11.72</v>
      </c>
      <c r="AS50" s="128">
        <v>105.67</v>
      </c>
      <c r="AT50" s="128">
        <v>9.58</v>
      </c>
      <c r="AU50" s="128">
        <v>808.74</v>
      </c>
      <c r="AV50" s="128">
        <v>30.53</v>
      </c>
      <c r="AW50" s="128">
        <v>223.63</v>
      </c>
    </row>
    <row r="51" spans="2:49">
      <c r="B51" s="114" t="s">
        <v>1029</v>
      </c>
      <c r="C51" s="120">
        <v>37.413556</v>
      </c>
      <c r="D51" s="120">
        <v>-118.750694</v>
      </c>
      <c r="E51" s="5" t="s">
        <v>1022</v>
      </c>
      <c r="F51" s="126">
        <v>54.41</v>
      </c>
      <c r="G51" s="123">
        <v>1.04</v>
      </c>
      <c r="H51" s="123">
        <v>17.7</v>
      </c>
      <c r="I51" s="123">
        <v>7.93</v>
      </c>
      <c r="J51" s="123">
        <v>0.06</v>
      </c>
      <c r="K51" s="123">
        <v>3.84</v>
      </c>
      <c r="L51" s="123">
        <v>7.65</v>
      </c>
      <c r="M51" s="123">
        <v>3.31</v>
      </c>
      <c r="N51" s="123">
        <v>1.71</v>
      </c>
      <c r="O51" s="127">
        <v>0.28000000000000003</v>
      </c>
      <c r="P51" s="123">
        <v>0.67</v>
      </c>
      <c r="Q51" s="122">
        <v>98.59</v>
      </c>
      <c r="R51" s="122">
        <v>46.34</v>
      </c>
      <c r="S51" s="122">
        <v>0.85</v>
      </c>
      <c r="T51" s="122"/>
      <c r="U51" s="115">
        <v>23</v>
      </c>
      <c r="V51" s="125">
        <v>43</v>
      </c>
      <c r="W51" s="128">
        <v>20.96</v>
      </c>
      <c r="X51" s="128">
        <v>34.51</v>
      </c>
      <c r="Y51" s="128">
        <v>4.88</v>
      </c>
      <c r="Z51" s="128">
        <v>19.07</v>
      </c>
      <c r="AA51" s="128">
        <v>4.7</v>
      </c>
      <c r="AB51" s="128">
        <v>1.1299999999999999</v>
      </c>
      <c r="AC51" s="128">
        <v>4.3899999999999997</v>
      </c>
      <c r="AD51" s="128">
        <v>0.59</v>
      </c>
      <c r="AE51" s="128">
        <v>3.95</v>
      </c>
      <c r="AF51" s="128">
        <v>0.78</v>
      </c>
      <c r="AG51" s="128">
        <v>2.06</v>
      </c>
      <c r="AH51" s="128">
        <v>0.33</v>
      </c>
      <c r="AI51" s="128">
        <v>2.09</v>
      </c>
      <c r="AJ51" s="128">
        <v>0.28000000000000003</v>
      </c>
      <c r="AK51" s="128">
        <v>866.87</v>
      </c>
      <c r="AL51" s="128">
        <v>5.69</v>
      </c>
      <c r="AM51" s="128">
        <v>9.7799999999999994</v>
      </c>
      <c r="AN51" s="128">
        <v>23.92</v>
      </c>
      <c r="AO51" s="128">
        <v>4.93</v>
      </c>
      <c r="AP51" s="128">
        <v>0.59</v>
      </c>
      <c r="AQ51" s="128">
        <v>2.77</v>
      </c>
      <c r="AR51" s="128">
        <v>6.43</v>
      </c>
      <c r="AS51" s="128">
        <v>101.92</v>
      </c>
      <c r="AT51" s="128">
        <v>7.88</v>
      </c>
      <c r="AU51" s="128">
        <v>706.17</v>
      </c>
      <c r="AV51" s="128">
        <v>28.21</v>
      </c>
      <c r="AW51" s="128">
        <v>196.85</v>
      </c>
    </row>
    <row r="52" spans="2:49">
      <c r="B52" s="6" t="s">
        <v>1030</v>
      </c>
      <c r="C52" s="120">
        <v>37.417769999999997</v>
      </c>
      <c r="D52" s="120">
        <v>-118.74779599999999</v>
      </c>
      <c r="E52" s="5" t="s">
        <v>1031</v>
      </c>
      <c r="F52" s="126">
        <v>61.49</v>
      </c>
      <c r="G52" s="123">
        <v>0.49</v>
      </c>
      <c r="H52" s="123">
        <v>16.63</v>
      </c>
      <c r="I52" s="123">
        <v>5.74</v>
      </c>
      <c r="J52" s="123">
        <v>0.12</v>
      </c>
      <c r="K52" s="123">
        <v>2.71</v>
      </c>
      <c r="L52" s="123">
        <v>5.74</v>
      </c>
      <c r="M52" s="123">
        <v>3.27</v>
      </c>
      <c r="N52" s="123">
        <v>2.84</v>
      </c>
      <c r="O52" s="127">
        <v>0.19</v>
      </c>
      <c r="P52" s="123">
        <v>0.57999999999999996</v>
      </c>
      <c r="Q52" s="123">
        <v>99.8</v>
      </c>
      <c r="R52" s="122">
        <v>45.7</v>
      </c>
      <c r="S52" s="122">
        <v>0.89</v>
      </c>
      <c r="T52" s="122"/>
      <c r="U52" s="115">
        <v>11</v>
      </c>
      <c r="V52" s="125">
        <v>26</v>
      </c>
      <c r="W52" s="123">
        <v>26.48</v>
      </c>
      <c r="X52" s="123">
        <v>48.66</v>
      </c>
      <c r="Y52" s="123">
        <v>5.64</v>
      </c>
      <c r="Z52" s="123">
        <v>21.08</v>
      </c>
      <c r="AA52" s="123">
        <v>4.28</v>
      </c>
      <c r="AB52" s="123">
        <v>1.21</v>
      </c>
      <c r="AC52" s="123">
        <v>3.76</v>
      </c>
      <c r="AD52" s="123">
        <v>0.59</v>
      </c>
      <c r="AE52" s="123">
        <v>3.57</v>
      </c>
      <c r="AF52" s="123">
        <v>0.72</v>
      </c>
      <c r="AG52" s="123">
        <v>1.97</v>
      </c>
      <c r="AH52" s="123">
        <v>0.3</v>
      </c>
      <c r="AI52" s="123">
        <v>1.9</v>
      </c>
      <c r="AJ52" s="123">
        <v>0.31</v>
      </c>
      <c r="AK52" s="123">
        <v>1055.32</v>
      </c>
      <c r="AL52" s="123">
        <v>11.47</v>
      </c>
      <c r="AM52" s="123">
        <v>7.47</v>
      </c>
      <c r="AN52" s="123">
        <v>19.149999999999999</v>
      </c>
      <c r="AO52" s="123">
        <v>3.29</v>
      </c>
      <c r="AP52" s="123">
        <v>0.63</v>
      </c>
      <c r="AQ52" s="123">
        <v>3.52</v>
      </c>
      <c r="AR52" s="123">
        <v>6.9</v>
      </c>
      <c r="AS52" s="123">
        <v>107.11</v>
      </c>
      <c r="AT52" s="123">
        <v>2.31</v>
      </c>
      <c r="AU52" s="123">
        <v>610.14</v>
      </c>
      <c r="AV52" s="123">
        <v>13.17</v>
      </c>
      <c r="AW52" s="123">
        <v>122.01</v>
      </c>
    </row>
    <row r="53" spans="2:49">
      <c r="B53" s="6" t="s">
        <v>1032</v>
      </c>
      <c r="C53" s="120">
        <v>37.416646</v>
      </c>
      <c r="D53" s="120">
        <v>-118.74243800000001</v>
      </c>
      <c r="E53" s="5" t="s">
        <v>1031</v>
      </c>
      <c r="F53" s="121">
        <v>57.04</v>
      </c>
      <c r="G53" s="122">
        <v>1.1299999999999999</v>
      </c>
      <c r="H53" s="122">
        <v>17.09</v>
      </c>
      <c r="I53" s="122">
        <v>7.83</v>
      </c>
      <c r="J53" s="123">
        <v>0.13</v>
      </c>
      <c r="K53" s="122">
        <v>3.59</v>
      </c>
      <c r="L53" s="122">
        <v>6.44</v>
      </c>
      <c r="M53" s="122">
        <v>3.44</v>
      </c>
      <c r="N53" s="122">
        <v>2.82</v>
      </c>
      <c r="O53" s="124">
        <v>0.34</v>
      </c>
      <c r="P53" s="122">
        <v>0.19</v>
      </c>
      <c r="Q53" s="122">
        <v>100.04</v>
      </c>
      <c r="R53" s="122">
        <v>44.95</v>
      </c>
      <c r="S53" s="122">
        <v>0.85</v>
      </c>
      <c r="T53" s="122"/>
      <c r="U53" s="115">
        <v>20</v>
      </c>
      <c r="V53" s="125">
        <v>31</v>
      </c>
      <c r="W53" s="123">
        <v>32.200000000000003</v>
      </c>
      <c r="X53" s="123">
        <v>63.96</v>
      </c>
      <c r="Y53" s="123">
        <v>7.87</v>
      </c>
      <c r="Z53" s="123">
        <v>31.07</v>
      </c>
      <c r="AA53" s="123">
        <v>6.58</v>
      </c>
      <c r="AB53" s="123">
        <v>1.56</v>
      </c>
      <c r="AC53" s="123">
        <v>5.71</v>
      </c>
      <c r="AD53" s="123">
        <v>0.89</v>
      </c>
      <c r="AE53" s="123">
        <v>5</v>
      </c>
      <c r="AF53" s="123">
        <v>0.99</v>
      </c>
      <c r="AG53" s="123">
        <v>2.57</v>
      </c>
      <c r="AH53" s="123">
        <v>0.37</v>
      </c>
      <c r="AI53" s="123">
        <v>2.27</v>
      </c>
      <c r="AJ53" s="123">
        <v>0.34</v>
      </c>
      <c r="AK53" s="123">
        <v>1116.26</v>
      </c>
      <c r="AL53" s="123">
        <v>7.58</v>
      </c>
      <c r="AM53" s="123">
        <v>11.44</v>
      </c>
      <c r="AN53" s="123">
        <v>25.51</v>
      </c>
      <c r="AO53" s="123">
        <v>6.4</v>
      </c>
      <c r="AP53" s="123">
        <v>0.76</v>
      </c>
      <c r="AQ53" s="123">
        <v>1.99</v>
      </c>
      <c r="AR53" s="123">
        <v>13.67</v>
      </c>
      <c r="AS53" s="123">
        <v>93.12</v>
      </c>
      <c r="AT53" s="123">
        <v>2.36</v>
      </c>
      <c r="AU53" s="123">
        <v>610.77</v>
      </c>
      <c r="AV53" s="123">
        <v>17.25</v>
      </c>
      <c r="AW53" s="123">
        <v>258.66000000000003</v>
      </c>
    </row>
    <row r="54" spans="2:49">
      <c r="B54" s="6" t="s">
        <v>1033</v>
      </c>
      <c r="C54" s="120">
        <v>37.417088</v>
      </c>
      <c r="D54" s="120">
        <v>-118.75107199999999</v>
      </c>
      <c r="E54" s="5" t="s">
        <v>1031</v>
      </c>
      <c r="F54" s="121">
        <v>57.03</v>
      </c>
      <c r="G54" s="122">
        <v>1.05</v>
      </c>
      <c r="H54" s="122">
        <v>16.97</v>
      </c>
      <c r="I54" s="122">
        <v>7.41</v>
      </c>
      <c r="J54" s="123">
        <v>0.12</v>
      </c>
      <c r="K54" s="122">
        <v>3.48</v>
      </c>
      <c r="L54" s="122">
        <v>6.27</v>
      </c>
      <c r="M54" s="122">
        <v>3.48</v>
      </c>
      <c r="N54" s="122">
        <v>2.65</v>
      </c>
      <c r="O54" s="124">
        <v>0.34</v>
      </c>
      <c r="P54" s="122">
        <v>0.63</v>
      </c>
      <c r="Q54" s="122">
        <v>99.42</v>
      </c>
      <c r="R54" s="122">
        <v>45.55</v>
      </c>
      <c r="S54" s="122">
        <v>0.87</v>
      </c>
      <c r="T54" s="122"/>
      <c r="U54" s="115">
        <v>17</v>
      </c>
      <c r="V54" s="125">
        <v>27</v>
      </c>
      <c r="W54" s="123">
        <v>32.340000000000003</v>
      </c>
      <c r="X54" s="123">
        <v>64.599999999999994</v>
      </c>
      <c r="Y54" s="123">
        <v>7.9</v>
      </c>
      <c r="Z54" s="123">
        <v>30.56</v>
      </c>
      <c r="AA54" s="123">
        <v>6.17</v>
      </c>
      <c r="AB54" s="123">
        <v>1.53</v>
      </c>
      <c r="AC54" s="123">
        <v>5.37</v>
      </c>
      <c r="AD54" s="123">
        <v>0.82</v>
      </c>
      <c r="AE54" s="123">
        <v>4.6900000000000004</v>
      </c>
      <c r="AF54" s="123">
        <v>0.91</v>
      </c>
      <c r="AG54" s="123">
        <v>2.39</v>
      </c>
      <c r="AH54" s="123">
        <v>0.35</v>
      </c>
      <c r="AI54" s="123">
        <v>2.06</v>
      </c>
      <c r="AJ54" s="123">
        <v>0.33</v>
      </c>
      <c r="AK54" s="123">
        <v>1063.25</v>
      </c>
      <c r="AL54" s="123">
        <v>11.07</v>
      </c>
      <c r="AM54" s="123">
        <v>10.95</v>
      </c>
      <c r="AN54" s="123">
        <v>23.84</v>
      </c>
      <c r="AO54" s="123">
        <v>5</v>
      </c>
      <c r="AP54" s="123">
        <v>0.78</v>
      </c>
      <c r="AQ54" s="123">
        <v>3.36</v>
      </c>
      <c r="AR54" s="123">
        <v>13.5</v>
      </c>
      <c r="AS54" s="123">
        <v>113.68</v>
      </c>
      <c r="AT54" s="123">
        <v>4.67</v>
      </c>
      <c r="AU54" s="123">
        <v>604.33000000000004</v>
      </c>
      <c r="AV54" s="123">
        <v>17.14</v>
      </c>
      <c r="AW54" s="123">
        <v>187.09</v>
      </c>
    </row>
    <row r="55" spans="2:49">
      <c r="B55" s="114" t="s">
        <v>1034</v>
      </c>
      <c r="C55" s="120">
        <v>37.409444000000001</v>
      </c>
      <c r="D55" s="120">
        <v>-118.744556</v>
      </c>
      <c r="E55" s="5" t="s">
        <v>1031</v>
      </c>
      <c r="F55" s="126">
        <v>57.59</v>
      </c>
      <c r="G55" s="123">
        <v>1.04</v>
      </c>
      <c r="H55" s="123">
        <v>17.73</v>
      </c>
      <c r="I55" s="123">
        <v>6.71</v>
      </c>
      <c r="J55" s="123">
        <v>0.28999999999999998</v>
      </c>
      <c r="K55" s="123">
        <v>2.91</v>
      </c>
      <c r="L55" s="123">
        <v>6.32</v>
      </c>
      <c r="M55" s="123">
        <v>3.74</v>
      </c>
      <c r="N55" s="123">
        <v>2.69</v>
      </c>
      <c r="O55" s="127">
        <v>0.34</v>
      </c>
      <c r="P55" s="123">
        <v>0.09</v>
      </c>
      <c r="Q55" s="122">
        <v>99.47</v>
      </c>
      <c r="R55" s="122">
        <v>43.55</v>
      </c>
      <c r="S55" s="122">
        <v>0.88</v>
      </c>
      <c r="T55" s="122"/>
      <c r="U55" s="115">
        <v>13</v>
      </c>
      <c r="V55" s="125">
        <v>14</v>
      </c>
      <c r="W55" s="128">
        <v>28.96</v>
      </c>
      <c r="X55" s="128">
        <v>57.01</v>
      </c>
      <c r="Y55" s="128">
        <v>7.02</v>
      </c>
      <c r="Z55" s="128">
        <v>27.63</v>
      </c>
      <c r="AA55" s="128">
        <v>5.7</v>
      </c>
      <c r="AB55" s="128">
        <v>1.43</v>
      </c>
      <c r="AC55" s="128">
        <v>5.08</v>
      </c>
      <c r="AD55" s="128">
        <v>0.73</v>
      </c>
      <c r="AE55" s="128">
        <v>4.53</v>
      </c>
      <c r="AF55" s="128">
        <v>0.9</v>
      </c>
      <c r="AG55" s="128">
        <v>2.27</v>
      </c>
      <c r="AH55" s="128">
        <v>0.34</v>
      </c>
      <c r="AI55" s="128">
        <v>2.19</v>
      </c>
      <c r="AJ55" s="128">
        <v>0.32</v>
      </c>
      <c r="AK55" s="128">
        <v>1114.94</v>
      </c>
      <c r="AL55" s="128">
        <v>7.33</v>
      </c>
      <c r="AM55" s="128">
        <v>10.01</v>
      </c>
      <c r="AN55" s="128">
        <v>23.96</v>
      </c>
      <c r="AO55" s="128">
        <v>4.66</v>
      </c>
      <c r="AP55" s="128">
        <v>0.69</v>
      </c>
      <c r="AQ55" s="128">
        <v>2.4500000000000002</v>
      </c>
      <c r="AR55" s="128">
        <v>13.03</v>
      </c>
      <c r="AS55" s="128">
        <v>80.260000000000005</v>
      </c>
      <c r="AT55" s="128">
        <v>1.71</v>
      </c>
      <c r="AU55" s="128">
        <v>583.66999999999996</v>
      </c>
      <c r="AV55" s="128">
        <v>18.16</v>
      </c>
      <c r="AW55" s="128">
        <v>189.25</v>
      </c>
    </row>
    <row r="56" spans="2:49">
      <c r="B56" s="6" t="s">
        <v>1035</v>
      </c>
      <c r="C56" s="120">
        <v>37.419956999999997</v>
      </c>
      <c r="D56" s="120">
        <v>-118.751001</v>
      </c>
      <c r="E56" s="5" t="s">
        <v>1036</v>
      </c>
      <c r="F56" s="126">
        <v>56.92</v>
      </c>
      <c r="G56" s="123">
        <v>0.62</v>
      </c>
      <c r="H56" s="123">
        <v>19.920000000000002</v>
      </c>
      <c r="I56" s="123">
        <v>5.53</v>
      </c>
      <c r="J56" s="123">
        <v>0.09</v>
      </c>
      <c r="K56" s="123">
        <v>2.39</v>
      </c>
      <c r="L56" s="123">
        <v>6.56</v>
      </c>
      <c r="M56" s="123">
        <v>3.89</v>
      </c>
      <c r="N56" s="123">
        <v>2.4900000000000002</v>
      </c>
      <c r="O56" s="127">
        <v>0.23</v>
      </c>
      <c r="P56" s="123">
        <v>0.82</v>
      </c>
      <c r="Q56" s="123">
        <v>99.46</v>
      </c>
      <c r="R56" s="122">
        <v>43.49</v>
      </c>
      <c r="S56" s="122">
        <v>0.96</v>
      </c>
      <c r="T56" s="122"/>
      <c r="U56" s="115">
        <v>6</v>
      </c>
      <c r="V56" s="125">
        <v>8</v>
      </c>
      <c r="W56" s="123">
        <v>26.01</v>
      </c>
      <c r="X56" s="123">
        <v>45.15</v>
      </c>
      <c r="Y56" s="123">
        <v>4.92</v>
      </c>
      <c r="Z56" s="123">
        <v>17.27</v>
      </c>
      <c r="AA56" s="123">
        <v>3.03</v>
      </c>
      <c r="AB56" s="123">
        <v>1.0900000000000001</v>
      </c>
      <c r="AC56" s="123">
        <v>2.44</v>
      </c>
      <c r="AD56" s="123">
        <v>0.35</v>
      </c>
      <c r="AE56" s="123">
        <v>2</v>
      </c>
      <c r="AF56" s="123">
        <v>0.39</v>
      </c>
      <c r="AG56" s="123">
        <v>1.02</v>
      </c>
      <c r="AH56" s="123">
        <v>0.15</v>
      </c>
      <c r="AI56" s="123">
        <v>0.99</v>
      </c>
      <c r="AJ56" s="123">
        <v>0.17</v>
      </c>
      <c r="AK56" s="123">
        <v>1281.5</v>
      </c>
      <c r="AL56" s="123">
        <v>7.82</v>
      </c>
      <c r="AM56" s="123">
        <v>5.96</v>
      </c>
      <c r="AN56" s="123">
        <v>10.25</v>
      </c>
      <c r="AO56" s="123">
        <v>5.08</v>
      </c>
      <c r="AP56" s="123">
        <v>0.38</v>
      </c>
      <c r="AQ56" s="123">
        <v>2.98</v>
      </c>
      <c r="AR56" s="123">
        <v>9.99</v>
      </c>
      <c r="AS56" s="123">
        <v>103.93</v>
      </c>
      <c r="AT56" s="123">
        <v>2.9</v>
      </c>
      <c r="AU56" s="123">
        <v>934.61</v>
      </c>
      <c r="AV56" s="123">
        <v>7.96</v>
      </c>
      <c r="AW56" s="123">
        <v>221.79</v>
      </c>
    </row>
    <row r="57" spans="2:49">
      <c r="B57" s="114" t="s">
        <v>1037</v>
      </c>
      <c r="C57" s="120">
        <v>37.418500000000002</v>
      </c>
      <c r="D57" s="120">
        <v>-118.745778</v>
      </c>
      <c r="E57" s="5" t="s">
        <v>1036</v>
      </c>
      <c r="F57" s="126">
        <v>57.14</v>
      </c>
      <c r="G57" s="123">
        <v>0.68</v>
      </c>
      <c r="H57" s="123">
        <v>18.84</v>
      </c>
      <c r="I57" s="123">
        <v>5.6</v>
      </c>
      <c r="J57" s="123">
        <v>0.35</v>
      </c>
      <c r="K57" s="123">
        <v>2.5499999999999998</v>
      </c>
      <c r="L57" s="123">
        <v>6.07</v>
      </c>
      <c r="M57" s="123">
        <v>3.87</v>
      </c>
      <c r="N57" s="123">
        <v>2.2999999999999998</v>
      </c>
      <c r="O57" s="127">
        <v>0.25</v>
      </c>
      <c r="P57" s="123">
        <v>0.96</v>
      </c>
      <c r="Q57" s="123">
        <v>98.62</v>
      </c>
      <c r="R57" s="122">
        <v>44.81</v>
      </c>
      <c r="S57" s="122">
        <v>0.96</v>
      </c>
      <c r="T57" s="122"/>
      <c r="U57" s="115">
        <v>12</v>
      </c>
      <c r="V57" s="125">
        <v>8</v>
      </c>
      <c r="W57" s="128">
        <v>24.56</v>
      </c>
      <c r="X57" s="128">
        <v>43.03</v>
      </c>
      <c r="Y57" s="128">
        <v>4.74</v>
      </c>
      <c r="Z57" s="128">
        <v>17.05</v>
      </c>
      <c r="AA57" s="128">
        <v>3.05</v>
      </c>
      <c r="AB57" s="128">
        <v>1</v>
      </c>
      <c r="AC57" s="128">
        <v>2.65</v>
      </c>
      <c r="AD57" s="128">
        <v>0.35</v>
      </c>
      <c r="AE57" s="128">
        <v>2.16</v>
      </c>
      <c r="AF57" s="128">
        <v>0.43</v>
      </c>
      <c r="AG57" s="128">
        <v>1.2</v>
      </c>
      <c r="AH57" s="128">
        <v>0.18</v>
      </c>
      <c r="AI57" s="128">
        <v>1.24</v>
      </c>
      <c r="AJ57" s="128">
        <v>0.19</v>
      </c>
      <c r="AK57" s="128">
        <v>1117.98</v>
      </c>
      <c r="AL57" s="128">
        <v>7.97</v>
      </c>
      <c r="AM57" s="128">
        <v>8.09</v>
      </c>
      <c r="AN57" s="128">
        <v>12.57</v>
      </c>
      <c r="AO57" s="128">
        <v>5.12</v>
      </c>
      <c r="AP57" s="128">
        <v>0.41</v>
      </c>
      <c r="AQ57" s="128">
        <v>2.4500000000000002</v>
      </c>
      <c r="AR57" s="128">
        <v>11.27</v>
      </c>
      <c r="AS57" s="128">
        <v>91.94</v>
      </c>
      <c r="AT57" s="128">
        <v>1.68</v>
      </c>
      <c r="AU57" s="128">
        <v>818.44</v>
      </c>
      <c r="AV57" s="128">
        <v>9.82</v>
      </c>
      <c r="AW57" s="128">
        <v>220.26</v>
      </c>
    </row>
    <row r="58" spans="2:49">
      <c r="B58" s="6" t="s">
        <v>1038</v>
      </c>
      <c r="C58" s="120">
        <v>37.419677999999998</v>
      </c>
      <c r="D58" s="120">
        <v>-118.75126400000001</v>
      </c>
      <c r="E58" s="5" t="s">
        <v>1039</v>
      </c>
      <c r="F58" s="126">
        <v>49.23</v>
      </c>
      <c r="G58" s="123">
        <v>0.93</v>
      </c>
      <c r="H58" s="123">
        <v>14.93</v>
      </c>
      <c r="I58" s="123">
        <v>9.1300000000000008</v>
      </c>
      <c r="J58" s="123">
        <v>0.21</v>
      </c>
      <c r="K58" s="123">
        <v>9.16</v>
      </c>
      <c r="L58" s="123">
        <v>10.6</v>
      </c>
      <c r="M58" s="123">
        <v>2.64</v>
      </c>
      <c r="N58" s="123">
        <v>1.37</v>
      </c>
      <c r="O58" s="127">
        <v>0.41</v>
      </c>
      <c r="P58" s="123">
        <v>0.8</v>
      </c>
      <c r="Q58" s="123">
        <v>99.43</v>
      </c>
      <c r="R58" s="122">
        <v>64.14</v>
      </c>
      <c r="S58" s="122">
        <v>0.61</v>
      </c>
      <c r="T58" s="122"/>
      <c r="U58" s="115">
        <v>137</v>
      </c>
      <c r="V58" s="125">
        <v>653</v>
      </c>
      <c r="W58" s="123">
        <v>25.24</v>
      </c>
      <c r="X58" s="123">
        <v>41.28</v>
      </c>
      <c r="Y58" s="123">
        <v>4.3600000000000003</v>
      </c>
      <c r="Z58" s="123">
        <v>15.32</v>
      </c>
      <c r="AA58" s="123">
        <v>2.99</v>
      </c>
      <c r="AB58" s="123">
        <v>1.1299999999999999</v>
      </c>
      <c r="AC58" s="123">
        <v>3.15</v>
      </c>
      <c r="AD58" s="123">
        <v>0.54</v>
      </c>
      <c r="AE58" s="123">
        <v>3.34</v>
      </c>
      <c r="AF58" s="123">
        <v>0.71</v>
      </c>
      <c r="AG58" s="123">
        <v>1.93</v>
      </c>
      <c r="AH58" s="123">
        <v>0.28000000000000003</v>
      </c>
      <c r="AI58" s="123">
        <v>1.77</v>
      </c>
      <c r="AJ58" s="123">
        <v>0.28000000000000003</v>
      </c>
      <c r="AK58" s="123">
        <v>132.24</v>
      </c>
      <c r="AL58" s="123">
        <v>5.1100000000000003</v>
      </c>
      <c r="AM58" s="123">
        <v>13.88</v>
      </c>
      <c r="AN58" s="123">
        <v>17.829999999999998</v>
      </c>
      <c r="AO58" s="123">
        <v>2.04</v>
      </c>
      <c r="AP58" s="123">
        <v>0.73</v>
      </c>
      <c r="AQ58" s="123">
        <v>2.33</v>
      </c>
      <c r="AR58" s="123">
        <v>3.41</v>
      </c>
      <c r="AS58" s="123">
        <v>85.77</v>
      </c>
      <c r="AT58" s="123">
        <v>3.08</v>
      </c>
      <c r="AU58" s="123">
        <v>328.37</v>
      </c>
      <c r="AV58" s="123">
        <v>34.11</v>
      </c>
      <c r="AW58" s="123">
        <v>68.290000000000006</v>
      </c>
    </row>
    <row r="59" spans="2:49">
      <c r="B59" s="114" t="s">
        <v>1040</v>
      </c>
      <c r="C59" s="120">
        <v>37.417471999999997</v>
      </c>
      <c r="D59" s="120">
        <v>-118.745222</v>
      </c>
      <c r="E59" s="5" t="s">
        <v>1039</v>
      </c>
      <c r="F59" s="126">
        <v>47.02</v>
      </c>
      <c r="G59" s="123">
        <v>1.68</v>
      </c>
      <c r="H59" s="123">
        <v>19.59</v>
      </c>
      <c r="I59" s="123">
        <v>9.89</v>
      </c>
      <c r="J59" s="123">
        <v>0.35</v>
      </c>
      <c r="K59" s="123">
        <v>4.12</v>
      </c>
      <c r="L59" s="123">
        <v>8.6300000000000008</v>
      </c>
      <c r="M59" s="123">
        <v>3.7</v>
      </c>
      <c r="N59" s="123">
        <v>2.1</v>
      </c>
      <c r="O59" s="127">
        <v>0.84</v>
      </c>
      <c r="P59" s="123">
        <v>0.67</v>
      </c>
      <c r="Q59" s="123">
        <v>98.89</v>
      </c>
      <c r="R59" s="122">
        <v>42.61</v>
      </c>
      <c r="S59" s="122">
        <v>0.85</v>
      </c>
      <c r="T59" s="122"/>
      <c r="U59" s="115">
        <v>4</v>
      </c>
      <c r="V59" s="125">
        <v>0</v>
      </c>
      <c r="W59" s="128">
        <v>42.01</v>
      </c>
      <c r="X59" s="128">
        <v>85.89</v>
      </c>
      <c r="Y59" s="128">
        <v>11.3</v>
      </c>
      <c r="Z59" s="128">
        <v>45.78</v>
      </c>
      <c r="AA59" s="128">
        <v>9.18</v>
      </c>
      <c r="AB59" s="128">
        <v>2.0499999999999998</v>
      </c>
      <c r="AC59" s="128">
        <v>8.58</v>
      </c>
      <c r="AD59" s="128">
        <v>1.07</v>
      </c>
      <c r="AE59" s="128">
        <v>6.32</v>
      </c>
      <c r="AF59" s="128">
        <v>1.17</v>
      </c>
      <c r="AG59" s="128">
        <v>2.83</v>
      </c>
      <c r="AH59" s="128">
        <v>0.38</v>
      </c>
      <c r="AI59" s="128">
        <v>2.15</v>
      </c>
      <c r="AJ59" s="128">
        <v>0.28000000000000003</v>
      </c>
      <c r="AK59" s="128">
        <v>1776.48</v>
      </c>
      <c r="AL59" s="128">
        <v>1.56</v>
      </c>
      <c r="AM59" s="128">
        <v>8.67</v>
      </c>
      <c r="AN59" s="128">
        <v>31.01</v>
      </c>
      <c r="AO59" s="128">
        <v>0.86</v>
      </c>
      <c r="AP59" s="128">
        <v>0.32</v>
      </c>
      <c r="AQ59" s="128">
        <v>0.55000000000000004</v>
      </c>
      <c r="AR59" s="128">
        <v>9.24</v>
      </c>
      <c r="AS59" s="128">
        <v>85.38</v>
      </c>
      <c r="AT59" s="128">
        <v>1.28</v>
      </c>
      <c r="AU59" s="128">
        <v>888.81</v>
      </c>
      <c r="AV59" s="128">
        <v>19.53</v>
      </c>
      <c r="AW59" s="128">
        <v>25.93</v>
      </c>
    </row>
    <row r="60" spans="2:49">
      <c r="B60" s="114" t="s">
        <v>1041</v>
      </c>
      <c r="C60" s="120">
        <v>37.403449999999999</v>
      </c>
      <c r="D60" s="120">
        <v>-118.74381700000001</v>
      </c>
      <c r="E60" s="5" t="s">
        <v>1042</v>
      </c>
      <c r="F60" s="126">
        <v>57.25</v>
      </c>
      <c r="G60" s="123">
        <v>1.1000000000000001</v>
      </c>
      <c r="H60" s="123">
        <v>17.02</v>
      </c>
      <c r="I60" s="123">
        <v>7.06</v>
      </c>
      <c r="J60" s="123">
        <v>0.21</v>
      </c>
      <c r="K60" s="123">
        <v>3.26</v>
      </c>
      <c r="L60" s="123">
        <v>6.29</v>
      </c>
      <c r="M60" s="123">
        <v>3.41</v>
      </c>
      <c r="N60" s="123">
        <v>2.93</v>
      </c>
      <c r="O60" s="127">
        <v>0.35</v>
      </c>
      <c r="P60" s="123">
        <v>0.32</v>
      </c>
      <c r="Q60" s="123">
        <v>99.19</v>
      </c>
      <c r="R60" s="122">
        <v>45.1</v>
      </c>
      <c r="S60" s="122">
        <v>0.86</v>
      </c>
      <c r="T60" s="122"/>
      <c r="U60" s="115">
        <v>23</v>
      </c>
      <c r="V60" s="125">
        <v>30</v>
      </c>
      <c r="W60" s="128">
        <v>25.08</v>
      </c>
      <c r="X60" s="128">
        <v>42.15</v>
      </c>
      <c r="Y60" s="128">
        <v>5.52</v>
      </c>
      <c r="Z60" s="128">
        <v>21.07</v>
      </c>
      <c r="AA60" s="128">
        <v>5.03</v>
      </c>
      <c r="AB60" s="128">
        <v>1.06</v>
      </c>
      <c r="AC60" s="128">
        <v>4.66</v>
      </c>
      <c r="AD60" s="128">
        <v>0.59</v>
      </c>
      <c r="AE60" s="128">
        <v>3.8</v>
      </c>
      <c r="AF60" s="128">
        <v>0.77</v>
      </c>
      <c r="AG60" s="128">
        <v>2.08</v>
      </c>
      <c r="AH60" s="128">
        <v>0.31</v>
      </c>
      <c r="AI60" s="128">
        <v>2.13</v>
      </c>
      <c r="AJ60" s="128">
        <v>0.3</v>
      </c>
      <c r="AK60" s="128">
        <v>1228.97</v>
      </c>
      <c r="AL60" s="128">
        <v>7.54</v>
      </c>
      <c r="AM60" s="128">
        <v>12.91</v>
      </c>
      <c r="AN60" s="128">
        <v>23.02</v>
      </c>
      <c r="AO60" s="128">
        <v>5.46</v>
      </c>
      <c r="AP60" s="128">
        <v>0.82</v>
      </c>
      <c r="AQ60" s="128">
        <v>2.77</v>
      </c>
      <c r="AR60" s="128">
        <v>15.45</v>
      </c>
      <c r="AS60" s="128">
        <v>115.85</v>
      </c>
      <c r="AT60" s="128">
        <v>3.87</v>
      </c>
      <c r="AU60" s="128">
        <v>629.79999999999995</v>
      </c>
      <c r="AV60" s="128">
        <v>20.37</v>
      </c>
      <c r="AW60" s="128">
        <v>211.04</v>
      </c>
    </row>
    <row r="61" spans="2:49">
      <c r="B61" s="114" t="s">
        <v>1043</v>
      </c>
      <c r="C61" s="120">
        <v>37.419967</v>
      </c>
      <c r="D61" s="120">
        <v>-118.74515</v>
      </c>
      <c r="E61" s="5" t="s">
        <v>1044</v>
      </c>
      <c r="F61" s="126">
        <v>68.27</v>
      </c>
      <c r="G61" s="123">
        <v>0.4</v>
      </c>
      <c r="H61" s="123">
        <v>15.18</v>
      </c>
      <c r="I61" s="123">
        <v>3.24</v>
      </c>
      <c r="J61" s="123">
        <v>0.35</v>
      </c>
      <c r="K61" s="123">
        <v>1.4</v>
      </c>
      <c r="L61" s="123">
        <v>3.51</v>
      </c>
      <c r="M61" s="123">
        <v>3.5</v>
      </c>
      <c r="N61" s="123">
        <v>3.24</v>
      </c>
      <c r="O61" s="127">
        <v>0.14000000000000001</v>
      </c>
      <c r="P61" s="123">
        <v>0.46</v>
      </c>
      <c r="Q61" s="123">
        <v>99.7</v>
      </c>
      <c r="R61" s="122">
        <v>43.47</v>
      </c>
      <c r="S61" s="122">
        <v>0.98</v>
      </c>
      <c r="T61" s="122"/>
      <c r="U61" s="115">
        <v>10</v>
      </c>
      <c r="V61" s="125">
        <v>5</v>
      </c>
      <c r="W61" s="128">
        <v>48.31</v>
      </c>
      <c r="X61" s="128">
        <v>83.65</v>
      </c>
      <c r="Y61" s="128">
        <v>8.0500000000000007</v>
      </c>
      <c r="Z61" s="128">
        <v>25.11</v>
      </c>
      <c r="AA61" s="128">
        <v>3.7</v>
      </c>
      <c r="AB61" s="128">
        <v>0.9</v>
      </c>
      <c r="AC61" s="128">
        <v>3.1</v>
      </c>
      <c r="AD61" s="128">
        <v>0.38</v>
      </c>
      <c r="AE61" s="128">
        <v>2.33</v>
      </c>
      <c r="AF61" s="128">
        <v>0.46</v>
      </c>
      <c r="AG61" s="128">
        <v>1.24</v>
      </c>
      <c r="AH61" s="128">
        <v>0.2</v>
      </c>
      <c r="AI61" s="128">
        <v>1.31</v>
      </c>
      <c r="AJ61" s="128">
        <v>0.19</v>
      </c>
      <c r="AK61" s="128">
        <v>1477.4</v>
      </c>
      <c r="AL61" s="128">
        <v>18.8</v>
      </c>
      <c r="AM61" s="128">
        <v>10.6</v>
      </c>
      <c r="AN61" s="128">
        <v>13.41</v>
      </c>
      <c r="AO61" s="128">
        <v>3.7</v>
      </c>
      <c r="AP61" s="128">
        <v>0.98</v>
      </c>
      <c r="AQ61" s="128">
        <v>6.53</v>
      </c>
      <c r="AR61" s="128">
        <v>18</v>
      </c>
      <c r="AS61" s="128">
        <v>125.94</v>
      </c>
      <c r="AT61" s="128">
        <v>3.32</v>
      </c>
      <c r="AU61" s="128">
        <v>513.75</v>
      </c>
      <c r="AV61" s="128">
        <v>7.24</v>
      </c>
      <c r="AW61" s="128">
        <v>141.43</v>
      </c>
    </row>
    <row r="62" spans="2:49">
      <c r="B62" s="114" t="s">
        <v>1045</v>
      </c>
      <c r="C62" s="120">
        <v>37.407333000000001</v>
      </c>
      <c r="D62" s="120">
        <v>-118.744833</v>
      </c>
      <c r="E62" s="5" t="s">
        <v>1046</v>
      </c>
      <c r="F62" s="126">
        <v>68.37</v>
      </c>
      <c r="G62" s="123">
        <v>0.48</v>
      </c>
      <c r="H62" s="123">
        <v>14.55</v>
      </c>
      <c r="I62" s="123">
        <v>3.06</v>
      </c>
      <c r="J62" s="123">
        <v>0.09</v>
      </c>
      <c r="K62" s="123">
        <v>1.17</v>
      </c>
      <c r="L62" s="123">
        <v>2.65</v>
      </c>
      <c r="M62" s="123">
        <v>3.08</v>
      </c>
      <c r="N62" s="123">
        <v>4.72</v>
      </c>
      <c r="O62" s="127">
        <v>0.13</v>
      </c>
      <c r="P62" s="123">
        <v>0.55000000000000004</v>
      </c>
      <c r="Q62" s="122">
        <v>98.86</v>
      </c>
      <c r="R62" s="122">
        <v>40.479999999999997</v>
      </c>
      <c r="S62" s="122">
        <v>0.98</v>
      </c>
      <c r="T62" s="122"/>
      <c r="U62" s="115">
        <v>12</v>
      </c>
      <c r="V62" s="125">
        <v>15</v>
      </c>
      <c r="W62" s="128">
        <v>22.23</v>
      </c>
      <c r="X62" s="128">
        <v>50.88</v>
      </c>
      <c r="Y62" s="128">
        <v>5.74</v>
      </c>
      <c r="Z62" s="128">
        <v>21.45</v>
      </c>
      <c r="AA62" s="128">
        <v>4.46</v>
      </c>
      <c r="AB62" s="128">
        <v>0.78</v>
      </c>
      <c r="AC62" s="128">
        <v>3.85</v>
      </c>
      <c r="AD62" s="128">
        <v>0.53</v>
      </c>
      <c r="AE62" s="128">
        <v>3.11</v>
      </c>
      <c r="AF62" s="128">
        <v>0.67</v>
      </c>
      <c r="AG62" s="128">
        <v>1.81</v>
      </c>
      <c r="AH62" s="128">
        <v>0.28999999999999998</v>
      </c>
      <c r="AI62" s="128">
        <v>1.86</v>
      </c>
      <c r="AJ62" s="128">
        <v>0.3</v>
      </c>
      <c r="AK62" s="128">
        <v>1099.81</v>
      </c>
      <c r="AL62" s="128">
        <v>17.600000000000001</v>
      </c>
      <c r="AM62" s="128">
        <v>13.43</v>
      </c>
      <c r="AN62" s="128">
        <v>19.899999999999999</v>
      </c>
      <c r="AO62" s="128">
        <v>7.12</v>
      </c>
      <c r="AP62" s="128">
        <v>1</v>
      </c>
      <c r="AQ62" s="128">
        <v>8.51</v>
      </c>
      <c r="AR62" s="128">
        <v>19.829999999999998</v>
      </c>
      <c r="AS62" s="128">
        <v>238.61</v>
      </c>
      <c r="AT62" s="128">
        <v>4.1100000000000003</v>
      </c>
      <c r="AU62" s="128">
        <v>367.1</v>
      </c>
      <c r="AV62" s="128">
        <v>9.5500000000000007</v>
      </c>
      <c r="AW62" s="128">
        <v>261.7</v>
      </c>
    </row>
    <row r="63" spans="2:49">
      <c r="B63" s="114" t="s">
        <v>1047</v>
      </c>
      <c r="C63" s="129">
        <v>37.400396000000001</v>
      </c>
      <c r="D63" s="129">
        <v>-118.75561</v>
      </c>
      <c r="E63" s="5" t="s">
        <v>1048</v>
      </c>
      <c r="F63" s="126">
        <v>68.5</v>
      </c>
      <c r="G63" s="123">
        <v>0.44</v>
      </c>
      <c r="H63" s="123">
        <v>14.59</v>
      </c>
      <c r="I63" s="123">
        <v>3.36</v>
      </c>
      <c r="J63" s="123">
        <v>7.0000000000000007E-2</v>
      </c>
      <c r="K63" s="123">
        <v>1.34</v>
      </c>
      <c r="L63" s="123">
        <v>3.26</v>
      </c>
      <c r="M63" s="123">
        <v>2.86</v>
      </c>
      <c r="N63" s="123">
        <v>4.29</v>
      </c>
      <c r="O63" s="127">
        <v>0.12</v>
      </c>
      <c r="P63" s="123">
        <v>1.0900000000000001</v>
      </c>
      <c r="Q63" s="122">
        <v>99.92</v>
      </c>
      <c r="R63" s="122">
        <v>41.49</v>
      </c>
      <c r="S63" s="122">
        <v>0.96</v>
      </c>
      <c r="T63" s="122"/>
      <c r="U63" s="115">
        <v>4</v>
      </c>
      <c r="V63" s="125">
        <v>11</v>
      </c>
      <c r="W63" s="128">
        <v>14.39</v>
      </c>
      <c r="X63" s="128">
        <v>35.64</v>
      </c>
      <c r="Y63" s="128">
        <v>4.04</v>
      </c>
      <c r="Z63" s="128">
        <v>14.82</v>
      </c>
      <c r="AA63" s="128">
        <v>3.65</v>
      </c>
      <c r="AB63" s="128">
        <v>0.7</v>
      </c>
      <c r="AC63" s="128">
        <v>3.22</v>
      </c>
      <c r="AD63" s="128">
        <v>0.46</v>
      </c>
      <c r="AE63" s="128">
        <v>2.81</v>
      </c>
      <c r="AF63" s="128">
        <v>0.62</v>
      </c>
      <c r="AG63" s="128">
        <v>1.77</v>
      </c>
      <c r="AH63" s="128">
        <v>0.28999999999999998</v>
      </c>
      <c r="AI63" s="128">
        <v>2.08</v>
      </c>
      <c r="AJ63" s="128">
        <v>0.32</v>
      </c>
      <c r="AK63" s="128">
        <v>1519.2</v>
      </c>
      <c r="AL63" s="128">
        <v>14.54</v>
      </c>
      <c r="AM63" s="128">
        <v>14.8</v>
      </c>
      <c r="AN63" s="128">
        <v>18.600000000000001</v>
      </c>
      <c r="AO63" s="128">
        <v>5.37</v>
      </c>
      <c r="AP63" s="128">
        <v>1.1499999999999999</v>
      </c>
      <c r="AQ63" s="128">
        <v>4.6500000000000004</v>
      </c>
      <c r="AR63" s="128">
        <v>9.19</v>
      </c>
      <c r="AS63" s="128">
        <v>202.07</v>
      </c>
      <c r="AT63" s="128">
        <v>3.2</v>
      </c>
      <c r="AU63" s="128">
        <v>389.79</v>
      </c>
      <c r="AV63" s="128">
        <v>9.43</v>
      </c>
      <c r="AW63" s="128">
        <v>187.08</v>
      </c>
    </row>
  </sheetData>
  <mergeCells count="3">
    <mergeCell ref="F3:O3"/>
    <mergeCell ref="U3:V3"/>
    <mergeCell ref="W3:AW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7"/>
  <sheetViews>
    <sheetView workbookViewId="0">
      <selection activeCell="D8" sqref="D8"/>
    </sheetView>
  </sheetViews>
  <sheetFormatPr baseColWidth="10" defaultRowHeight="15" x14ac:dyDescent="0"/>
  <cols>
    <col min="2" max="2" width="17.33203125" bestFit="1" customWidth="1"/>
  </cols>
  <sheetData>
    <row r="1" spans="1:17">
      <c r="A1" s="11" t="s">
        <v>1098</v>
      </c>
    </row>
    <row r="2" spans="1:17">
      <c r="A2" s="11" t="s">
        <v>1862</v>
      </c>
    </row>
    <row r="4" spans="1:17" ht="16" thickBot="1">
      <c r="B4" s="136" t="s">
        <v>1054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</row>
    <row r="5" spans="1:17" ht="16" thickTop="1">
      <c r="B5" s="137" t="s">
        <v>930</v>
      </c>
      <c r="C5" s="137" t="s">
        <v>1055</v>
      </c>
      <c r="D5" s="137" t="s">
        <v>1056</v>
      </c>
      <c r="E5" s="137" t="s">
        <v>1057</v>
      </c>
      <c r="F5" s="137" t="s">
        <v>1058</v>
      </c>
      <c r="G5" s="137" t="s">
        <v>1059</v>
      </c>
      <c r="H5" s="137" t="s">
        <v>1060</v>
      </c>
      <c r="I5" s="137" t="s">
        <v>1061</v>
      </c>
      <c r="J5" s="137" t="s">
        <v>1062</v>
      </c>
      <c r="K5" s="137" t="s">
        <v>1063</v>
      </c>
      <c r="L5" s="137" t="s">
        <v>1064</v>
      </c>
      <c r="M5" s="137" t="s">
        <v>1065</v>
      </c>
      <c r="N5" s="137" t="s">
        <v>1066</v>
      </c>
      <c r="O5" s="137" t="s">
        <v>1067</v>
      </c>
      <c r="P5" s="137" t="s">
        <v>1068</v>
      </c>
      <c r="Q5" s="137" t="s">
        <v>1069</v>
      </c>
    </row>
    <row r="6" spans="1:17">
      <c r="B6" s="138" t="s">
        <v>902</v>
      </c>
      <c r="C6" s="138" t="s">
        <v>1070</v>
      </c>
      <c r="D6" s="139">
        <v>38.367942999999997</v>
      </c>
      <c r="E6" s="139">
        <v>8.5349999999999992E-3</v>
      </c>
      <c r="F6" s="139">
        <v>0</v>
      </c>
      <c r="G6" s="139">
        <v>17.392420000000001</v>
      </c>
      <c r="H6" s="139">
        <v>41.761310999999999</v>
      </c>
      <c r="I6" s="139">
        <v>0</v>
      </c>
      <c r="J6" s="139">
        <v>0</v>
      </c>
      <c r="K6" s="139">
        <v>1.0790000000000001E-3</v>
      </c>
      <c r="L6" s="139">
        <v>0</v>
      </c>
      <c r="M6" s="139">
        <v>0.33685700000000002</v>
      </c>
      <c r="N6" s="139">
        <v>0.21087500000000001</v>
      </c>
      <c r="O6" s="139">
        <v>3.2230000000000002E-3</v>
      </c>
      <c r="P6" s="139">
        <v>2.0634E-2</v>
      </c>
      <c r="Q6" s="139">
        <f>SUM(D6:P6)</f>
        <v>98.102877000000007</v>
      </c>
    </row>
    <row r="7" spans="1:17">
      <c r="B7" s="138" t="s">
        <v>902</v>
      </c>
      <c r="C7" s="138" t="s">
        <v>1070</v>
      </c>
      <c r="D7" s="139">
        <v>38.721049999999998</v>
      </c>
      <c r="E7" s="139">
        <v>0</v>
      </c>
      <c r="F7" s="139">
        <v>0</v>
      </c>
      <c r="G7" s="139">
        <v>17.447438999999999</v>
      </c>
      <c r="H7" s="139">
        <v>42.209259000000003</v>
      </c>
      <c r="I7" s="139">
        <v>3.1348000000000001E-2</v>
      </c>
      <c r="J7" s="139">
        <v>0</v>
      </c>
      <c r="K7" s="139">
        <v>0</v>
      </c>
      <c r="L7" s="139">
        <v>0</v>
      </c>
      <c r="M7" s="139">
        <v>0.32277299999999998</v>
      </c>
      <c r="N7" s="139">
        <v>0.200324</v>
      </c>
      <c r="O7" s="139">
        <v>0</v>
      </c>
      <c r="P7" s="139">
        <v>5.2985999999999998E-2</v>
      </c>
      <c r="Q7" s="139">
        <f t="shared" ref="Q7:Q23" si="0">SUM(D7:P7)</f>
        <v>98.985178999999988</v>
      </c>
    </row>
    <row r="8" spans="1:17">
      <c r="B8" s="138" t="s">
        <v>902</v>
      </c>
      <c r="C8" s="138" t="s">
        <v>1070</v>
      </c>
      <c r="D8" s="139">
        <v>37.689548000000002</v>
      </c>
      <c r="E8" s="139">
        <v>0</v>
      </c>
      <c r="F8" s="139">
        <v>0</v>
      </c>
      <c r="G8" s="139">
        <v>17.181979999999999</v>
      </c>
      <c r="H8" s="139">
        <v>41.163708</v>
      </c>
      <c r="I8" s="139">
        <v>6.2620000000000002E-3</v>
      </c>
      <c r="J8" s="139">
        <v>0</v>
      </c>
      <c r="K8" s="139">
        <v>4.6620000000000003E-3</v>
      </c>
      <c r="L8" s="139">
        <v>0</v>
      </c>
      <c r="M8" s="139">
        <v>0.30322199999999999</v>
      </c>
      <c r="N8" s="139">
        <v>0.21765000000000001</v>
      </c>
      <c r="O8" s="139">
        <v>2.091E-3</v>
      </c>
      <c r="P8" s="139">
        <v>2.0653999999999999E-2</v>
      </c>
      <c r="Q8" s="139">
        <f t="shared" si="0"/>
        <v>96.589776999999998</v>
      </c>
    </row>
    <row r="9" spans="1:17">
      <c r="B9" s="138" t="s">
        <v>985</v>
      </c>
      <c r="C9" s="138" t="s">
        <v>1070</v>
      </c>
      <c r="D9" s="139">
        <v>41.572024999999996</v>
      </c>
      <c r="E9" s="139">
        <v>6.2781000000000003E-2</v>
      </c>
      <c r="F9" s="139">
        <v>0.194747</v>
      </c>
      <c r="G9" s="139">
        <v>16.420124000000001</v>
      </c>
      <c r="H9" s="139">
        <v>40.174629000000003</v>
      </c>
      <c r="I9" s="139">
        <v>0.31058599999999997</v>
      </c>
      <c r="J9" s="139">
        <v>9.6489999999999996E-3</v>
      </c>
      <c r="K9" s="139">
        <v>2.7408999999999999E-2</v>
      </c>
      <c r="L9" s="139">
        <v>1.5318E-2</v>
      </c>
      <c r="M9" s="139">
        <v>0.28931000000000001</v>
      </c>
      <c r="N9" s="139">
        <v>0.24504400000000001</v>
      </c>
      <c r="O9" s="139">
        <v>7.0470000000000003E-3</v>
      </c>
      <c r="P9" s="139">
        <v>5.5850999999999998E-2</v>
      </c>
      <c r="Q9" s="139">
        <f t="shared" si="0"/>
        <v>99.384519999999995</v>
      </c>
    </row>
    <row r="10" spans="1:17">
      <c r="B10" s="138" t="s">
        <v>985</v>
      </c>
      <c r="C10" s="138" t="s">
        <v>1070</v>
      </c>
      <c r="D10" s="139">
        <v>40.208663999999999</v>
      </c>
      <c r="E10" s="139">
        <v>0</v>
      </c>
      <c r="F10" s="139">
        <v>0</v>
      </c>
      <c r="G10" s="139">
        <v>17.910772000000001</v>
      </c>
      <c r="H10" s="139">
        <v>42.497280000000003</v>
      </c>
      <c r="I10" s="139">
        <v>8.6920000000000001E-3</v>
      </c>
      <c r="J10" s="139">
        <v>0</v>
      </c>
      <c r="K10" s="139">
        <v>4.9899999999999996E-3</v>
      </c>
      <c r="L10" s="139">
        <v>3.7469999999999999E-3</v>
      </c>
      <c r="M10" s="139">
        <v>0.28048000000000001</v>
      </c>
      <c r="N10" s="139">
        <v>0.211835</v>
      </c>
      <c r="O10" s="139">
        <v>4.9189999999999998E-3</v>
      </c>
      <c r="P10" s="139">
        <v>8.8521000000000002E-2</v>
      </c>
      <c r="Q10" s="139">
        <f t="shared" si="0"/>
        <v>101.2199</v>
      </c>
    </row>
    <row r="11" spans="1:17">
      <c r="B11" s="138" t="s">
        <v>985</v>
      </c>
      <c r="C11" s="138" t="s">
        <v>1070</v>
      </c>
      <c r="D11" s="139">
        <v>38.919303999999997</v>
      </c>
      <c r="E11" s="139">
        <v>2.0074999999999999E-2</v>
      </c>
      <c r="F11" s="139">
        <v>0</v>
      </c>
      <c r="G11" s="139">
        <v>18.188969</v>
      </c>
      <c r="H11" s="139">
        <v>40.541190999999998</v>
      </c>
      <c r="I11" s="139">
        <v>5.4330000000000003E-3</v>
      </c>
      <c r="J11" s="139">
        <v>0</v>
      </c>
      <c r="K11" s="139">
        <v>2.9269999999999999E-3</v>
      </c>
      <c r="L11" s="139">
        <v>7.1250000000000003E-3</v>
      </c>
      <c r="M11" s="139">
        <v>0.30421300000000001</v>
      </c>
      <c r="N11" s="139">
        <v>0.21512800000000001</v>
      </c>
      <c r="O11" s="139">
        <v>1.8140000000000001E-3</v>
      </c>
      <c r="P11" s="139">
        <v>5.5649999999999998E-2</v>
      </c>
      <c r="Q11" s="139">
        <f t="shared" si="0"/>
        <v>98.261828999999992</v>
      </c>
    </row>
    <row r="12" spans="1:17">
      <c r="B12" s="138" t="s">
        <v>985</v>
      </c>
      <c r="C12" s="138" t="s">
        <v>1070</v>
      </c>
      <c r="D12" s="139">
        <v>38.722752</v>
      </c>
      <c r="E12" s="139">
        <v>3.4564999999999999E-2</v>
      </c>
      <c r="F12" s="139">
        <v>0</v>
      </c>
      <c r="G12" s="139">
        <v>18.185955</v>
      </c>
      <c r="H12" s="139">
        <v>41.243220999999998</v>
      </c>
      <c r="I12" s="139">
        <v>2.0646000000000001E-2</v>
      </c>
      <c r="J12" s="139">
        <v>0</v>
      </c>
      <c r="K12" s="139">
        <v>0</v>
      </c>
      <c r="L12" s="139">
        <v>2.5610000000000001E-2</v>
      </c>
      <c r="M12" s="139">
        <v>0.31769999999999998</v>
      </c>
      <c r="N12" s="139">
        <v>0.23413200000000001</v>
      </c>
      <c r="O12" s="139">
        <v>6.4599999999999998E-4</v>
      </c>
      <c r="P12" s="139">
        <v>1.5558000000000001E-2</v>
      </c>
      <c r="Q12" s="139">
        <f t="shared" si="0"/>
        <v>98.800785000000005</v>
      </c>
    </row>
    <row r="13" spans="1:17">
      <c r="B13" s="138" t="s">
        <v>985</v>
      </c>
      <c r="C13" s="138" t="s">
        <v>1070</v>
      </c>
      <c r="D13" s="139">
        <v>38.748927999999999</v>
      </c>
      <c r="E13" s="139">
        <v>2.6446000000000001E-2</v>
      </c>
      <c r="F13" s="139">
        <v>0</v>
      </c>
      <c r="G13" s="139">
        <v>18.328780999999999</v>
      </c>
      <c r="H13" s="139">
        <v>40.846026999999999</v>
      </c>
      <c r="I13" s="139">
        <v>0</v>
      </c>
      <c r="J13" s="139">
        <v>0</v>
      </c>
      <c r="K13" s="139">
        <v>2.9700000000000001E-4</v>
      </c>
      <c r="L13" s="139">
        <v>0</v>
      </c>
      <c r="M13" s="139">
        <v>0.34761599999999998</v>
      </c>
      <c r="N13" s="139">
        <v>0.21440600000000001</v>
      </c>
      <c r="O13" s="139">
        <v>0</v>
      </c>
      <c r="P13" s="139">
        <v>1.4685999999999999E-2</v>
      </c>
      <c r="Q13" s="139">
        <f t="shared" si="0"/>
        <v>98.527186999999998</v>
      </c>
    </row>
    <row r="14" spans="1:17">
      <c r="B14" s="138" t="s">
        <v>985</v>
      </c>
      <c r="C14" s="138" t="s">
        <v>1070</v>
      </c>
      <c r="D14" s="139">
        <v>38.48019</v>
      </c>
      <c r="E14" s="139">
        <v>1.7565999999999998E-2</v>
      </c>
      <c r="F14" s="139">
        <v>0</v>
      </c>
      <c r="G14" s="139">
        <v>18.554527</v>
      </c>
      <c r="H14" s="139">
        <v>40.728909000000002</v>
      </c>
      <c r="I14" s="139">
        <v>0</v>
      </c>
      <c r="J14" s="139">
        <v>0</v>
      </c>
      <c r="K14" s="139">
        <v>0</v>
      </c>
      <c r="L14" s="139">
        <v>7.3200000000000001E-4</v>
      </c>
      <c r="M14" s="139">
        <v>0.33058999999999999</v>
      </c>
      <c r="N14" s="139">
        <v>0.22883500000000001</v>
      </c>
      <c r="O14" s="139">
        <v>0</v>
      </c>
      <c r="P14" s="139">
        <v>4.7149000000000003E-2</v>
      </c>
      <c r="Q14" s="139">
        <f t="shared" si="0"/>
        <v>98.388498000000013</v>
      </c>
    </row>
    <row r="15" spans="1:17">
      <c r="B15" s="138" t="s">
        <v>985</v>
      </c>
      <c r="C15" s="138" t="s">
        <v>1070</v>
      </c>
      <c r="D15" s="139">
        <v>38.787047999999999</v>
      </c>
      <c r="E15" s="139">
        <v>2.6570000000000001E-3</v>
      </c>
      <c r="F15" s="139">
        <v>0</v>
      </c>
      <c r="G15" s="139">
        <v>18.111795000000001</v>
      </c>
      <c r="H15" s="139">
        <v>41.200119000000001</v>
      </c>
      <c r="I15" s="139">
        <v>2.0178000000000001E-2</v>
      </c>
      <c r="J15" s="139">
        <v>0</v>
      </c>
      <c r="K15" s="139">
        <v>0</v>
      </c>
      <c r="L15" s="139">
        <v>0</v>
      </c>
      <c r="M15" s="139">
        <v>0.33842499999999998</v>
      </c>
      <c r="N15" s="139">
        <v>0.224186</v>
      </c>
      <c r="O15" s="139">
        <v>0</v>
      </c>
      <c r="P15" s="139">
        <v>3.8220999999999998E-2</v>
      </c>
      <c r="Q15" s="139">
        <f t="shared" si="0"/>
        <v>98.722628999999998</v>
      </c>
    </row>
    <row r="16" spans="1:17">
      <c r="B16" s="138" t="s">
        <v>985</v>
      </c>
      <c r="C16" s="138" t="s">
        <v>1070</v>
      </c>
      <c r="D16" s="139">
        <v>38.754742</v>
      </c>
      <c r="E16" s="139">
        <v>8.8059999999999996E-3</v>
      </c>
      <c r="F16" s="139">
        <v>0</v>
      </c>
      <c r="G16" s="139">
        <v>18.35829</v>
      </c>
      <c r="H16" s="139">
        <v>41.105201999999998</v>
      </c>
      <c r="I16" s="139">
        <v>0</v>
      </c>
      <c r="J16" s="139">
        <v>0</v>
      </c>
      <c r="K16" s="139">
        <v>0</v>
      </c>
      <c r="L16" s="139">
        <v>1.7419E-2</v>
      </c>
      <c r="M16" s="139">
        <v>0.33784599999999998</v>
      </c>
      <c r="N16" s="139">
        <v>0.224076</v>
      </c>
      <c r="O16" s="139">
        <v>1.343E-3</v>
      </c>
      <c r="P16" s="139">
        <v>2.7230000000000001E-2</v>
      </c>
      <c r="Q16" s="139">
        <f t="shared" si="0"/>
        <v>98.834953999999996</v>
      </c>
    </row>
    <row r="17" spans="2:17">
      <c r="B17" s="138" t="s">
        <v>985</v>
      </c>
      <c r="C17" s="138" t="s">
        <v>1070</v>
      </c>
      <c r="D17" s="139">
        <v>38.741669000000002</v>
      </c>
      <c r="E17" s="139">
        <v>0</v>
      </c>
      <c r="F17" s="139">
        <v>0</v>
      </c>
      <c r="G17" s="139">
        <v>18.773228</v>
      </c>
      <c r="H17" s="139">
        <v>40.943168999999997</v>
      </c>
      <c r="I17" s="139">
        <v>0</v>
      </c>
      <c r="J17" s="139">
        <v>0</v>
      </c>
      <c r="K17" s="139">
        <v>0</v>
      </c>
      <c r="L17" s="139">
        <v>2.7169999999999998E-3</v>
      </c>
      <c r="M17" s="139">
        <v>0.33064100000000002</v>
      </c>
      <c r="N17" s="139">
        <v>0.21842400000000001</v>
      </c>
      <c r="O17" s="139">
        <v>2.3289999999999999E-3</v>
      </c>
      <c r="P17" s="139">
        <v>3.6283999999999997E-2</v>
      </c>
      <c r="Q17" s="139">
        <f t="shared" si="0"/>
        <v>99.048461000000003</v>
      </c>
    </row>
    <row r="18" spans="2:17">
      <c r="B18" s="138" t="s">
        <v>985</v>
      </c>
      <c r="C18" s="138" t="s">
        <v>1070</v>
      </c>
      <c r="D18" s="139">
        <v>39.058726999999998</v>
      </c>
      <c r="E18" s="139">
        <v>3.6843000000000001E-2</v>
      </c>
      <c r="F18" s="139">
        <v>0</v>
      </c>
      <c r="G18" s="139">
        <v>18.927659999999999</v>
      </c>
      <c r="H18" s="139">
        <v>40.354942000000001</v>
      </c>
      <c r="I18" s="139">
        <v>6.1289999999999999E-3</v>
      </c>
      <c r="J18" s="139">
        <v>0</v>
      </c>
      <c r="K18" s="139">
        <v>7.2659999999999999E-3</v>
      </c>
      <c r="L18" s="139">
        <v>0</v>
      </c>
      <c r="M18" s="139">
        <v>0.33260600000000001</v>
      </c>
      <c r="N18" s="139">
        <v>0.21976000000000001</v>
      </c>
      <c r="O18" s="139">
        <v>0</v>
      </c>
      <c r="P18" s="139">
        <v>3.4729999999999997E-2</v>
      </c>
      <c r="Q18" s="139">
        <f t="shared" si="0"/>
        <v>98.978662999999997</v>
      </c>
    </row>
    <row r="19" spans="2:17">
      <c r="B19" s="138" t="s">
        <v>985</v>
      </c>
      <c r="C19" s="138" t="s">
        <v>1070</v>
      </c>
      <c r="D19" s="139">
        <v>38.82864</v>
      </c>
      <c r="E19" s="139">
        <v>6.4640000000000001E-3</v>
      </c>
      <c r="F19" s="139">
        <v>0</v>
      </c>
      <c r="G19" s="139">
        <v>19.019354</v>
      </c>
      <c r="H19" s="139">
        <v>40.272682000000003</v>
      </c>
      <c r="I19" s="139">
        <v>3.127E-3</v>
      </c>
      <c r="J19" s="139">
        <v>0</v>
      </c>
      <c r="K19" s="139">
        <v>0</v>
      </c>
      <c r="L19" s="139">
        <v>9.3899999999999995E-4</v>
      </c>
      <c r="M19" s="139">
        <v>0.32776699999999998</v>
      </c>
      <c r="N19" s="139">
        <v>0.236539</v>
      </c>
      <c r="O19" s="139">
        <v>5.901E-3</v>
      </c>
      <c r="P19" s="139">
        <v>1.54E-2</v>
      </c>
      <c r="Q19" s="139">
        <f t="shared" si="0"/>
        <v>98.716812999999988</v>
      </c>
    </row>
    <row r="20" spans="2:17">
      <c r="B20" s="138" t="s">
        <v>985</v>
      </c>
      <c r="C20" s="138" t="s">
        <v>1070</v>
      </c>
      <c r="D20" s="139">
        <v>39.179088999999998</v>
      </c>
      <c r="E20" s="139">
        <v>0</v>
      </c>
      <c r="F20" s="139">
        <v>0</v>
      </c>
      <c r="G20" s="139">
        <v>19.309784000000001</v>
      </c>
      <c r="H20" s="139">
        <v>40.739638999999997</v>
      </c>
      <c r="I20" s="139">
        <v>1.3724E-2</v>
      </c>
      <c r="J20" s="139">
        <v>0</v>
      </c>
      <c r="K20" s="139">
        <v>6.0999999999999999E-5</v>
      </c>
      <c r="L20" s="139">
        <v>0</v>
      </c>
      <c r="M20" s="139">
        <v>0.35291600000000001</v>
      </c>
      <c r="N20" s="139">
        <v>0.18581600000000001</v>
      </c>
      <c r="O20" s="139">
        <v>0</v>
      </c>
      <c r="P20" s="139">
        <v>3.2363999999999997E-2</v>
      </c>
      <c r="Q20" s="139">
        <f t="shared" si="0"/>
        <v>99.813392999999991</v>
      </c>
    </row>
    <row r="21" spans="2:17">
      <c r="B21" s="138" t="s">
        <v>985</v>
      </c>
      <c r="C21" s="138" t="s">
        <v>1070</v>
      </c>
      <c r="D21" s="139">
        <v>38.238892</v>
      </c>
      <c r="E21" s="139">
        <v>2.3199999999999998E-2</v>
      </c>
      <c r="F21" s="139">
        <v>0</v>
      </c>
      <c r="G21" s="139">
        <v>19.191918999999999</v>
      </c>
      <c r="H21" s="139">
        <v>40.399540000000002</v>
      </c>
      <c r="I21" s="139">
        <v>0</v>
      </c>
      <c r="J21" s="139">
        <v>0</v>
      </c>
      <c r="K21" s="139">
        <v>0</v>
      </c>
      <c r="L21" s="139">
        <v>0</v>
      </c>
      <c r="M21" s="139">
        <v>0.335619</v>
      </c>
      <c r="N21" s="139">
        <v>0.23672000000000001</v>
      </c>
      <c r="O21" s="139">
        <v>2.8E-5</v>
      </c>
      <c r="P21" s="139">
        <v>1.8800999999999998E-2</v>
      </c>
      <c r="Q21" s="139">
        <f t="shared" si="0"/>
        <v>98.444719000000006</v>
      </c>
    </row>
    <row r="22" spans="2:17">
      <c r="B22" s="138" t="s">
        <v>985</v>
      </c>
      <c r="C22" s="138" t="s">
        <v>1070</v>
      </c>
      <c r="D22" s="139">
        <v>38.524391000000001</v>
      </c>
      <c r="E22" s="139">
        <v>1.2185E-2</v>
      </c>
      <c r="F22" s="139">
        <v>0</v>
      </c>
      <c r="G22" s="139">
        <v>18.497199999999999</v>
      </c>
      <c r="H22" s="139">
        <v>41.003525000000003</v>
      </c>
      <c r="I22" s="139">
        <v>1.2342000000000001E-2</v>
      </c>
      <c r="J22" s="139">
        <v>0</v>
      </c>
      <c r="K22" s="139">
        <v>2.1080000000000001E-3</v>
      </c>
      <c r="L22" s="139">
        <v>1.6874E-2</v>
      </c>
      <c r="M22" s="139">
        <v>0.34218500000000002</v>
      </c>
      <c r="N22" s="139">
        <v>0.21731700000000001</v>
      </c>
      <c r="O22" s="139">
        <v>0</v>
      </c>
      <c r="P22" s="139">
        <v>3.6492999999999998E-2</v>
      </c>
      <c r="Q22" s="139">
        <f t="shared" si="0"/>
        <v>98.664620000000014</v>
      </c>
    </row>
    <row r="23" spans="2:17">
      <c r="B23" s="138" t="s">
        <v>985</v>
      </c>
      <c r="C23" s="138" t="s">
        <v>1070</v>
      </c>
      <c r="D23" s="139">
        <v>38.199257000000003</v>
      </c>
      <c r="E23" s="139">
        <v>2.6921E-2</v>
      </c>
      <c r="F23" s="139">
        <v>0</v>
      </c>
      <c r="G23" s="139">
        <v>19.013812999999999</v>
      </c>
      <c r="H23" s="139">
        <v>40.586872</v>
      </c>
      <c r="I23" s="139">
        <v>1.2735E-2</v>
      </c>
      <c r="J23" s="139">
        <v>0</v>
      </c>
      <c r="K23" s="139">
        <v>0</v>
      </c>
      <c r="L23" s="139">
        <v>2.2560000000000002E-3</v>
      </c>
      <c r="M23" s="139">
        <v>0.31765399999999999</v>
      </c>
      <c r="N23" s="139">
        <v>0.22359200000000001</v>
      </c>
      <c r="O23" s="139">
        <v>5.2339999999999999E-3</v>
      </c>
      <c r="P23" s="139">
        <v>2.2821000000000001E-2</v>
      </c>
      <c r="Q23" s="139">
        <f t="shared" si="0"/>
        <v>98.411155000000008</v>
      </c>
    </row>
    <row r="24" spans="2:17">
      <c r="B24" s="139"/>
      <c r="C24" s="138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</row>
    <row r="25" spans="2:17"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</row>
    <row r="26" spans="2:17" ht="16" thickBot="1">
      <c r="B26" s="140" t="s">
        <v>1071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</row>
    <row r="27" spans="2:17" ht="16" thickTop="1">
      <c r="B27" s="141" t="s">
        <v>930</v>
      </c>
      <c r="C27" s="141" t="s">
        <v>1072</v>
      </c>
      <c r="D27" s="141" t="s">
        <v>1056</v>
      </c>
      <c r="E27" s="141" t="s">
        <v>1057</v>
      </c>
      <c r="F27" s="141" t="s">
        <v>1058</v>
      </c>
      <c r="G27" s="141" t="s">
        <v>1064</v>
      </c>
      <c r="H27" s="141" t="s">
        <v>1059</v>
      </c>
      <c r="I27" s="141" t="s">
        <v>1065</v>
      </c>
      <c r="J27" s="141" t="s">
        <v>1060</v>
      </c>
      <c r="K27" s="141" t="s">
        <v>1061</v>
      </c>
      <c r="L27" s="141" t="s">
        <v>1062</v>
      </c>
      <c r="M27" s="141" t="s">
        <v>1063</v>
      </c>
      <c r="N27" s="141" t="s">
        <v>1066</v>
      </c>
      <c r="O27" s="141" t="s">
        <v>1067</v>
      </c>
      <c r="P27" s="141" t="s">
        <v>1068</v>
      </c>
      <c r="Q27" s="141" t="s">
        <v>1069</v>
      </c>
    </row>
    <row r="28" spans="2:17">
      <c r="B28" s="138" t="s">
        <v>979</v>
      </c>
      <c r="C28" s="138" t="s">
        <v>1070</v>
      </c>
      <c r="D28" s="138">
        <v>53.400298999999997</v>
      </c>
      <c r="E28" s="138">
        <v>0.25720799999999999</v>
      </c>
      <c r="F28" s="138">
        <v>0.95935000000000004</v>
      </c>
      <c r="G28" s="138">
        <v>6.9490999999999997E-2</v>
      </c>
      <c r="H28" s="138">
        <v>18.908481999999999</v>
      </c>
      <c r="I28" s="138">
        <v>0.474526</v>
      </c>
      <c r="J28" s="138">
        <v>23.799244000000002</v>
      </c>
      <c r="K28" s="138">
        <v>1.1905030000000001</v>
      </c>
      <c r="L28" s="138">
        <v>0</v>
      </c>
      <c r="M28" s="138">
        <v>0</v>
      </c>
      <c r="N28" s="138">
        <v>0.231679</v>
      </c>
      <c r="O28" s="138">
        <v>3.2200000000000002E-4</v>
      </c>
      <c r="P28" s="138">
        <v>1.74E-3</v>
      </c>
      <c r="Q28" s="138">
        <f>SUM(D28:P28)</f>
        <v>99.292844000000002</v>
      </c>
    </row>
    <row r="29" spans="2:17">
      <c r="B29" s="138" t="s">
        <v>979</v>
      </c>
      <c r="C29" s="138" t="s">
        <v>1070</v>
      </c>
      <c r="D29" s="138">
        <v>53.362884999999999</v>
      </c>
      <c r="E29" s="138">
        <v>0.21046300000000001</v>
      </c>
      <c r="F29" s="138">
        <v>0.96260900000000005</v>
      </c>
      <c r="G29" s="138">
        <v>2.7951E-2</v>
      </c>
      <c r="H29" s="138">
        <v>18.526585000000001</v>
      </c>
      <c r="I29" s="138">
        <v>0.44452799999999998</v>
      </c>
      <c r="J29" s="138">
        <v>23.613188000000001</v>
      </c>
      <c r="K29" s="138">
        <v>1.8796010000000001</v>
      </c>
      <c r="L29" s="138">
        <v>0</v>
      </c>
      <c r="M29" s="138">
        <v>0</v>
      </c>
      <c r="N29" s="138">
        <v>0.21638199999999999</v>
      </c>
      <c r="O29" s="138">
        <v>0</v>
      </c>
      <c r="P29" s="138">
        <v>0</v>
      </c>
      <c r="Q29" s="138">
        <f t="shared" ref="Q29:Q92" si="1">SUM(D29:P29)</f>
        <v>99.244191999999998</v>
      </c>
    </row>
    <row r="30" spans="2:17">
      <c r="B30" s="138" t="s">
        <v>979</v>
      </c>
      <c r="C30" s="138" t="s">
        <v>1070</v>
      </c>
      <c r="D30" s="138">
        <v>53.315437000000003</v>
      </c>
      <c r="E30" s="138">
        <v>0.190605</v>
      </c>
      <c r="F30" s="138">
        <v>0.94674000000000003</v>
      </c>
      <c r="G30" s="138">
        <v>2.3522999999999999E-2</v>
      </c>
      <c r="H30" s="138">
        <v>18.318134000000001</v>
      </c>
      <c r="I30" s="138">
        <v>0.45516099999999998</v>
      </c>
      <c r="J30" s="138">
        <v>23.684584000000001</v>
      </c>
      <c r="K30" s="138">
        <v>1.7223029999999999</v>
      </c>
      <c r="L30" s="138">
        <v>0</v>
      </c>
      <c r="M30" s="138">
        <v>4.2050000000000004E-3</v>
      </c>
      <c r="N30" s="138">
        <v>0.21738099999999999</v>
      </c>
      <c r="O30" s="138">
        <v>6.1110000000000001E-3</v>
      </c>
      <c r="P30" s="138">
        <v>0</v>
      </c>
      <c r="Q30" s="138">
        <f t="shared" si="1"/>
        <v>98.884184000000005</v>
      </c>
    </row>
    <row r="31" spans="2:17">
      <c r="B31" s="138" t="s">
        <v>979</v>
      </c>
      <c r="C31" s="138" t="s">
        <v>1070</v>
      </c>
      <c r="D31" s="138">
        <v>53.106453000000002</v>
      </c>
      <c r="E31" s="138">
        <v>0.21252799999999999</v>
      </c>
      <c r="F31" s="138">
        <v>0.86890900000000004</v>
      </c>
      <c r="G31" s="138">
        <v>3.8540999999999999E-2</v>
      </c>
      <c r="H31" s="138">
        <v>18.989581999999999</v>
      </c>
      <c r="I31" s="138">
        <v>0.478024</v>
      </c>
      <c r="J31" s="138">
        <v>23.817910999999999</v>
      </c>
      <c r="K31" s="138">
        <v>0.61779899999999999</v>
      </c>
      <c r="L31" s="138">
        <v>0</v>
      </c>
      <c r="M31" s="138">
        <v>1.3389999999999999E-3</v>
      </c>
      <c r="N31" s="138">
        <v>0.22550300000000001</v>
      </c>
      <c r="O31" s="138">
        <v>0</v>
      </c>
      <c r="P31" s="138">
        <v>8.3699999999999996E-4</v>
      </c>
      <c r="Q31" s="138">
        <f t="shared" si="1"/>
        <v>98.357426000000018</v>
      </c>
    </row>
    <row r="32" spans="2:17">
      <c r="B32" s="138" t="s">
        <v>979</v>
      </c>
      <c r="C32" s="138" t="s">
        <v>1070</v>
      </c>
      <c r="D32" s="138">
        <v>53.036282</v>
      </c>
      <c r="E32" s="138">
        <v>0.24929699999999999</v>
      </c>
      <c r="F32" s="138">
        <v>0.86682099999999995</v>
      </c>
      <c r="G32" s="138">
        <v>8.0601999999999993E-2</v>
      </c>
      <c r="H32" s="138">
        <v>19.075282999999999</v>
      </c>
      <c r="I32" s="138">
        <v>0.46692099999999997</v>
      </c>
      <c r="J32" s="138">
        <v>23.441559000000002</v>
      </c>
      <c r="K32" s="138">
        <v>1.2331270000000001</v>
      </c>
      <c r="L32" s="138">
        <v>0</v>
      </c>
      <c r="M32" s="138">
        <v>0</v>
      </c>
      <c r="N32" s="138">
        <v>0.247442</v>
      </c>
      <c r="O32" s="138">
        <v>4.6600000000000001E-3</v>
      </c>
      <c r="P32" s="138">
        <v>0</v>
      </c>
      <c r="Q32" s="138">
        <f t="shared" si="1"/>
        <v>98.701993999999999</v>
      </c>
    </row>
    <row r="33" spans="2:17">
      <c r="B33" s="138" t="s">
        <v>979</v>
      </c>
      <c r="C33" s="138" t="s">
        <v>1070</v>
      </c>
      <c r="D33" s="138">
        <v>53.099789000000001</v>
      </c>
      <c r="E33" s="138">
        <v>0.23210500000000001</v>
      </c>
      <c r="F33" s="138">
        <v>0.77726300000000004</v>
      </c>
      <c r="G33" s="138">
        <v>8.1369999999999998E-2</v>
      </c>
      <c r="H33" s="138">
        <v>18.920824</v>
      </c>
      <c r="I33" s="138">
        <v>0.492253</v>
      </c>
      <c r="J33" s="138">
        <v>23.574604000000001</v>
      </c>
      <c r="K33" s="138">
        <v>0.68486199999999997</v>
      </c>
      <c r="L33" s="138">
        <v>0</v>
      </c>
      <c r="M33" s="138">
        <v>3.8739999999999998E-3</v>
      </c>
      <c r="N33" s="138">
        <v>0.24074999999999999</v>
      </c>
      <c r="O33" s="138">
        <v>1.699E-3</v>
      </c>
      <c r="P33" s="138">
        <v>0</v>
      </c>
      <c r="Q33" s="138">
        <f t="shared" si="1"/>
        <v>98.109393000000011</v>
      </c>
    </row>
    <row r="34" spans="2:17">
      <c r="B34" s="138" t="s">
        <v>979</v>
      </c>
      <c r="C34" s="138" t="s">
        <v>1070</v>
      </c>
      <c r="D34" s="138">
        <v>53.028713000000003</v>
      </c>
      <c r="E34" s="138">
        <v>0.221944</v>
      </c>
      <c r="F34" s="138">
        <v>0.81128800000000001</v>
      </c>
      <c r="G34" s="138">
        <v>6.2236E-2</v>
      </c>
      <c r="H34" s="138">
        <v>19.062109</v>
      </c>
      <c r="I34" s="138">
        <v>0.47991200000000001</v>
      </c>
      <c r="J34" s="138">
        <v>23.606988999999999</v>
      </c>
      <c r="K34" s="138">
        <v>0.76105599999999995</v>
      </c>
      <c r="L34" s="138">
        <v>0</v>
      </c>
      <c r="M34" s="138">
        <v>0</v>
      </c>
      <c r="N34" s="138">
        <v>0.25536900000000001</v>
      </c>
      <c r="O34" s="138">
        <v>0</v>
      </c>
      <c r="P34" s="138">
        <v>0</v>
      </c>
      <c r="Q34" s="138">
        <f t="shared" si="1"/>
        <v>98.289615999999995</v>
      </c>
    </row>
    <row r="35" spans="2:17">
      <c r="B35" s="138" t="s">
        <v>979</v>
      </c>
      <c r="C35" s="138" t="s">
        <v>1070</v>
      </c>
      <c r="D35" s="138">
        <v>53.381976999999999</v>
      </c>
      <c r="E35" s="138">
        <v>0.218806</v>
      </c>
      <c r="F35" s="138">
        <v>0.72566799999999998</v>
      </c>
      <c r="G35" s="138">
        <v>6.7024E-2</v>
      </c>
      <c r="H35" s="138">
        <v>19.405739000000001</v>
      </c>
      <c r="I35" s="138">
        <v>0.50980800000000004</v>
      </c>
      <c r="J35" s="138">
        <v>24.113606999999998</v>
      </c>
      <c r="K35" s="138">
        <v>0.622587</v>
      </c>
      <c r="L35" s="138">
        <v>0</v>
      </c>
      <c r="M35" s="138">
        <v>1.485E-3</v>
      </c>
      <c r="N35" s="138">
        <v>0.24373600000000001</v>
      </c>
      <c r="O35" s="138">
        <v>2.4090000000000001E-3</v>
      </c>
      <c r="P35" s="138">
        <v>5.1070000000000004E-3</v>
      </c>
      <c r="Q35" s="138">
        <f t="shared" si="1"/>
        <v>99.297953000000007</v>
      </c>
    </row>
    <row r="36" spans="2:17">
      <c r="B36" s="138" t="s">
        <v>979</v>
      </c>
      <c r="C36" s="138" t="s">
        <v>1070</v>
      </c>
      <c r="D36" s="138">
        <v>53.937610999999997</v>
      </c>
      <c r="E36" s="138">
        <v>0.17971200000000001</v>
      </c>
      <c r="F36" s="138">
        <v>1.154579</v>
      </c>
      <c r="G36" s="138">
        <v>0.108237</v>
      </c>
      <c r="H36" s="138">
        <v>15.476767000000001</v>
      </c>
      <c r="I36" s="138">
        <v>0.29952600000000001</v>
      </c>
      <c r="J36" s="138">
        <v>26.221340000000001</v>
      </c>
      <c r="K36" s="138">
        <v>1.130779</v>
      </c>
      <c r="L36" s="138">
        <v>0</v>
      </c>
      <c r="M36" s="138">
        <v>0</v>
      </c>
      <c r="N36" s="138">
        <v>0.28272700000000001</v>
      </c>
      <c r="O36" s="138">
        <v>3.0539999999999999E-3</v>
      </c>
      <c r="P36" s="138">
        <v>2.7054000000000002E-2</v>
      </c>
      <c r="Q36" s="138">
        <f t="shared" si="1"/>
        <v>98.821386000000004</v>
      </c>
    </row>
    <row r="37" spans="2:17">
      <c r="B37" s="138" t="s">
        <v>979</v>
      </c>
      <c r="C37" s="138" t="s">
        <v>1070</v>
      </c>
      <c r="D37" s="138">
        <v>53.609188000000003</v>
      </c>
      <c r="E37" s="138">
        <v>0.166965</v>
      </c>
      <c r="F37" s="138">
        <v>1.1182179999999999</v>
      </c>
      <c r="G37" s="138">
        <v>8.8411000000000003E-2</v>
      </c>
      <c r="H37" s="138">
        <v>17.182081</v>
      </c>
      <c r="I37" s="138">
        <v>0.37109799999999998</v>
      </c>
      <c r="J37" s="138">
        <v>25.104572000000001</v>
      </c>
      <c r="K37" s="138">
        <v>1.089985</v>
      </c>
      <c r="L37" s="138">
        <v>0</v>
      </c>
      <c r="M37" s="138">
        <v>0</v>
      </c>
      <c r="N37" s="138">
        <v>0.20016999999999999</v>
      </c>
      <c r="O37" s="138">
        <v>2.885E-3</v>
      </c>
      <c r="P37" s="138">
        <v>1.4522E-2</v>
      </c>
      <c r="Q37" s="138">
        <f t="shared" si="1"/>
        <v>98.948095000000009</v>
      </c>
    </row>
    <row r="38" spans="2:17">
      <c r="B38" s="138" t="s">
        <v>979</v>
      </c>
      <c r="C38" s="138" t="s">
        <v>1070</v>
      </c>
      <c r="D38" s="138">
        <v>53.540545999999999</v>
      </c>
      <c r="E38" s="138">
        <v>0.235043</v>
      </c>
      <c r="F38" s="138">
        <v>1.513668</v>
      </c>
      <c r="G38" s="138">
        <v>9.4406000000000004E-2</v>
      </c>
      <c r="H38" s="138">
        <v>17.662724000000001</v>
      </c>
      <c r="I38" s="138">
        <v>0.35272399999999998</v>
      </c>
      <c r="J38" s="138">
        <v>24.659098</v>
      </c>
      <c r="K38" s="138">
        <v>1.146129</v>
      </c>
      <c r="L38" s="138">
        <v>0</v>
      </c>
      <c r="M38" s="138">
        <v>1.379E-3</v>
      </c>
      <c r="N38" s="138">
        <v>0.21151700000000001</v>
      </c>
      <c r="O38" s="138">
        <v>0</v>
      </c>
      <c r="P38" s="138">
        <v>1.8311000000000001E-2</v>
      </c>
      <c r="Q38" s="138">
        <f t="shared" si="1"/>
        <v>99.435544999999991</v>
      </c>
    </row>
    <row r="39" spans="2:17">
      <c r="B39" s="138" t="s">
        <v>979</v>
      </c>
      <c r="C39" s="138" t="s">
        <v>1070</v>
      </c>
      <c r="D39" s="138">
        <v>53.797215000000001</v>
      </c>
      <c r="E39" s="138">
        <v>0.26276300000000002</v>
      </c>
      <c r="F39" s="138">
        <v>1.0704309999999999</v>
      </c>
      <c r="G39" s="138">
        <v>7.0233000000000004E-2</v>
      </c>
      <c r="H39" s="138">
        <v>18.409414000000002</v>
      </c>
      <c r="I39" s="138">
        <v>0.421933</v>
      </c>
      <c r="J39" s="138">
        <v>23.932158999999999</v>
      </c>
      <c r="K39" s="138">
        <v>1.3993869999999999</v>
      </c>
      <c r="L39" s="138">
        <v>0</v>
      </c>
      <c r="M39" s="138">
        <v>0</v>
      </c>
      <c r="N39" s="138">
        <v>0.22492300000000001</v>
      </c>
      <c r="O39" s="138">
        <v>0</v>
      </c>
      <c r="P39" s="138">
        <v>5.1000000000000004E-4</v>
      </c>
      <c r="Q39" s="138">
        <f t="shared" si="1"/>
        <v>99.588968000000008</v>
      </c>
    </row>
    <row r="40" spans="2:17">
      <c r="B40" s="138" t="s">
        <v>979</v>
      </c>
      <c r="C40" s="138" t="s">
        <v>1070</v>
      </c>
      <c r="D40" s="138">
        <v>54.284759999999999</v>
      </c>
      <c r="E40" s="138">
        <v>0.15051400000000001</v>
      </c>
      <c r="F40" s="138">
        <v>0.59270599999999996</v>
      </c>
      <c r="G40" s="138">
        <v>2.0011000000000001E-2</v>
      </c>
      <c r="H40" s="138">
        <v>19.203856999999999</v>
      </c>
      <c r="I40" s="138">
        <v>0.45749299999999998</v>
      </c>
      <c r="J40" s="138">
        <v>24.136037999999999</v>
      </c>
      <c r="K40" s="138">
        <v>0.86405799999999999</v>
      </c>
      <c r="L40" s="138">
        <v>0</v>
      </c>
      <c r="M40" s="138">
        <v>1.1705999999999999E-2</v>
      </c>
      <c r="N40" s="138">
        <v>0.223412</v>
      </c>
      <c r="O40" s="138">
        <v>0</v>
      </c>
      <c r="P40" s="138">
        <v>2.1900000000000001E-4</v>
      </c>
      <c r="Q40" s="138">
        <f t="shared" si="1"/>
        <v>99.944773999999995</v>
      </c>
    </row>
    <row r="41" spans="2:17">
      <c r="B41" s="138" t="s">
        <v>979</v>
      </c>
      <c r="C41" s="138" t="s">
        <v>1070</v>
      </c>
      <c r="D41" s="138">
        <v>53.199604000000001</v>
      </c>
      <c r="E41" s="138">
        <v>0.264156</v>
      </c>
      <c r="F41" s="138">
        <v>1.1171549999999999</v>
      </c>
      <c r="G41" s="138">
        <v>4.4151000000000003E-2</v>
      </c>
      <c r="H41" s="138">
        <v>19.324465</v>
      </c>
      <c r="I41" s="138">
        <v>0.45873599999999998</v>
      </c>
      <c r="J41" s="138">
        <v>23.483467000000001</v>
      </c>
      <c r="K41" s="138">
        <v>1.0690139999999999</v>
      </c>
      <c r="L41" s="138">
        <v>0</v>
      </c>
      <c r="M41" s="138">
        <v>2.6589999999999999E-3</v>
      </c>
      <c r="N41" s="138">
        <v>0.22703000000000001</v>
      </c>
      <c r="O41" s="138">
        <v>0</v>
      </c>
      <c r="P41" s="138">
        <v>0</v>
      </c>
      <c r="Q41" s="138">
        <f t="shared" si="1"/>
        <v>99.190436999999989</v>
      </c>
    </row>
    <row r="42" spans="2:17">
      <c r="B42" s="138" t="s">
        <v>979</v>
      </c>
      <c r="C42" s="138" t="s">
        <v>1070</v>
      </c>
      <c r="D42" s="138">
        <v>53.200237000000001</v>
      </c>
      <c r="E42" s="138">
        <v>0.26036700000000002</v>
      </c>
      <c r="F42" s="138">
        <v>1.1701220000000001</v>
      </c>
      <c r="G42" s="138">
        <v>4.7522000000000002E-2</v>
      </c>
      <c r="H42" s="138">
        <v>18.657786999999999</v>
      </c>
      <c r="I42" s="138">
        <v>0.44649699999999998</v>
      </c>
      <c r="J42" s="138">
        <v>23.723267</v>
      </c>
      <c r="K42" s="138">
        <v>1.222656</v>
      </c>
      <c r="L42" s="138">
        <v>0</v>
      </c>
      <c r="M42" s="138">
        <v>0</v>
      </c>
      <c r="N42" s="138">
        <v>0.21960499999999999</v>
      </c>
      <c r="O42" s="138">
        <v>0</v>
      </c>
      <c r="P42" s="138">
        <v>0</v>
      </c>
      <c r="Q42" s="138">
        <f t="shared" si="1"/>
        <v>98.948059999999998</v>
      </c>
    </row>
    <row r="43" spans="2:17">
      <c r="B43" s="138" t="s">
        <v>979</v>
      </c>
      <c r="C43" s="138" t="s">
        <v>1070</v>
      </c>
      <c r="D43" s="138">
        <v>51.500984000000003</v>
      </c>
      <c r="E43" s="138">
        <v>0.29332200000000003</v>
      </c>
      <c r="F43" s="138">
        <v>0.82812200000000002</v>
      </c>
      <c r="G43" s="138">
        <v>4.6794000000000002E-2</v>
      </c>
      <c r="H43" s="138">
        <v>20.191658</v>
      </c>
      <c r="I43" s="138">
        <v>0.50898399999999999</v>
      </c>
      <c r="J43" s="138">
        <v>22.135593</v>
      </c>
      <c r="K43" s="138">
        <v>0.93180499999999999</v>
      </c>
      <c r="L43" s="138">
        <v>0</v>
      </c>
      <c r="M43" s="138">
        <v>1.4508999999999999E-2</v>
      </c>
      <c r="N43" s="138">
        <v>0.28259600000000001</v>
      </c>
      <c r="O43" s="138">
        <v>0</v>
      </c>
      <c r="P43" s="138">
        <v>8.8999999999999999E-3</v>
      </c>
      <c r="Q43" s="138">
        <f t="shared" si="1"/>
        <v>96.743267000000003</v>
      </c>
    </row>
    <row r="44" spans="2:17">
      <c r="B44" s="138" t="s">
        <v>979</v>
      </c>
      <c r="C44" s="138" t="s">
        <v>1070</v>
      </c>
      <c r="D44" s="138">
        <v>52.704932999999997</v>
      </c>
      <c r="E44" s="138">
        <v>0.26903199999999999</v>
      </c>
      <c r="F44" s="138">
        <v>0.89772300000000005</v>
      </c>
      <c r="G44" s="138">
        <v>4.4833999999999999E-2</v>
      </c>
      <c r="H44" s="138">
        <v>20.839850999999999</v>
      </c>
      <c r="I44" s="138">
        <v>0.54991699999999999</v>
      </c>
      <c r="J44" s="138">
        <v>22.826941999999999</v>
      </c>
      <c r="K44" s="138">
        <v>0.700376</v>
      </c>
      <c r="L44" s="138">
        <v>0</v>
      </c>
      <c r="M44" s="138">
        <v>4.0043000000000002E-2</v>
      </c>
      <c r="N44" s="138">
        <v>0.21998999999999999</v>
      </c>
      <c r="O44" s="138">
        <v>4.4590000000000003E-3</v>
      </c>
      <c r="P44" s="138">
        <v>2.0240000000000002E-3</v>
      </c>
      <c r="Q44" s="138">
        <f t="shared" si="1"/>
        <v>99.100123999999994</v>
      </c>
    </row>
    <row r="45" spans="2:17">
      <c r="B45" s="138" t="s">
        <v>979</v>
      </c>
      <c r="C45" s="138" t="s">
        <v>1070</v>
      </c>
      <c r="D45" s="138">
        <v>51.902011999999999</v>
      </c>
      <c r="E45" s="138">
        <v>0.25065500000000002</v>
      </c>
      <c r="F45" s="138">
        <v>1.0567839999999999</v>
      </c>
      <c r="G45" s="138">
        <v>3.3843999999999999E-2</v>
      </c>
      <c r="H45" s="138">
        <v>19.438770000000002</v>
      </c>
      <c r="I45" s="138">
        <v>0.452293</v>
      </c>
      <c r="J45" s="138">
        <v>22.716244</v>
      </c>
      <c r="K45" s="138">
        <v>1.6173249999999999</v>
      </c>
      <c r="L45" s="138">
        <v>0</v>
      </c>
      <c r="M45" s="138">
        <v>2.931E-3</v>
      </c>
      <c r="N45" s="138">
        <v>0.242453</v>
      </c>
      <c r="O45" s="138">
        <v>0</v>
      </c>
      <c r="P45" s="138">
        <v>1.9469999999999999E-3</v>
      </c>
      <c r="Q45" s="138">
        <f t="shared" si="1"/>
        <v>97.715258000000006</v>
      </c>
    </row>
    <row r="46" spans="2:17">
      <c r="B46" s="138" t="s">
        <v>979</v>
      </c>
      <c r="C46" s="138" t="s">
        <v>1070</v>
      </c>
      <c r="D46" s="138">
        <v>51.364117</v>
      </c>
      <c r="E46" s="138">
        <v>0.29879899999999998</v>
      </c>
      <c r="F46" s="138">
        <v>0.79648099999999999</v>
      </c>
      <c r="G46" s="138">
        <v>3.1815000000000003E-2</v>
      </c>
      <c r="H46" s="138">
        <v>20.167169999999999</v>
      </c>
      <c r="I46" s="138">
        <v>0.52761599999999997</v>
      </c>
      <c r="J46" s="138">
        <v>22.452781999999999</v>
      </c>
      <c r="K46" s="138">
        <v>1.0030650000000001</v>
      </c>
      <c r="L46" s="138">
        <v>0</v>
      </c>
      <c r="M46" s="138">
        <v>1.4245000000000001E-2</v>
      </c>
      <c r="N46" s="138">
        <v>0.26264700000000002</v>
      </c>
      <c r="O46" s="138">
        <v>0</v>
      </c>
      <c r="P46" s="138">
        <v>0</v>
      </c>
      <c r="Q46" s="138">
        <f t="shared" si="1"/>
        <v>96.918737000000007</v>
      </c>
    </row>
    <row r="47" spans="2:17">
      <c r="B47" s="138" t="s">
        <v>979</v>
      </c>
      <c r="C47" s="138" t="s">
        <v>1070</v>
      </c>
      <c r="D47" s="138">
        <v>53.111587999999998</v>
      </c>
      <c r="E47" s="138">
        <v>0.24756900000000001</v>
      </c>
      <c r="F47" s="138">
        <v>0.861456</v>
      </c>
      <c r="G47" s="138">
        <v>7.2312000000000001E-2</v>
      </c>
      <c r="H47" s="138">
        <v>19.093482999999999</v>
      </c>
      <c r="I47" s="138">
        <v>0.45925500000000002</v>
      </c>
      <c r="J47" s="138">
        <v>23.705103000000001</v>
      </c>
      <c r="K47" s="138">
        <v>1.152285</v>
      </c>
      <c r="L47" s="138">
        <v>0</v>
      </c>
      <c r="M47" s="138">
        <v>0</v>
      </c>
      <c r="N47" s="138">
        <v>0.235652</v>
      </c>
      <c r="O47" s="138">
        <v>0</v>
      </c>
      <c r="P47" s="138">
        <v>1.6719000000000001E-2</v>
      </c>
      <c r="Q47" s="138">
        <f t="shared" si="1"/>
        <v>98.955421999999984</v>
      </c>
    </row>
    <row r="48" spans="2:17">
      <c r="B48" s="138" t="s">
        <v>979</v>
      </c>
      <c r="C48" s="138" t="s">
        <v>1070</v>
      </c>
      <c r="D48" s="138">
        <v>53.018211000000001</v>
      </c>
      <c r="E48" s="138">
        <v>0.246003</v>
      </c>
      <c r="F48" s="138">
        <v>1.1169039999999999</v>
      </c>
      <c r="G48" s="138">
        <v>6.7052E-2</v>
      </c>
      <c r="H48" s="138">
        <v>18.610102000000001</v>
      </c>
      <c r="I48" s="138">
        <v>0.45968799999999999</v>
      </c>
      <c r="J48" s="138">
        <v>23.476254000000001</v>
      </c>
      <c r="K48" s="138">
        <v>2.0495459999999999</v>
      </c>
      <c r="L48" s="138">
        <v>0</v>
      </c>
      <c r="M48" s="138">
        <v>7.7399999999999995E-4</v>
      </c>
      <c r="N48" s="138">
        <v>0.24170900000000001</v>
      </c>
      <c r="O48" s="138">
        <v>7.1199999999999996E-4</v>
      </c>
      <c r="P48" s="138">
        <v>7.3330000000000001E-3</v>
      </c>
      <c r="Q48" s="138">
        <f t="shared" si="1"/>
        <v>99.294288000000009</v>
      </c>
    </row>
    <row r="49" spans="2:17">
      <c r="B49" s="138" t="s">
        <v>979</v>
      </c>
      <c r="C49" s="138" t="s">
        <v>1070</v>
      </c>
      <c r="D49" s="138">
        <v>53.159824</v>
      </c>
      <c r="E49" s="138">
        <v>0.226798</v>
      </c>
      <c r="F49" s="138">
        <v>1.232521</v>
      </c>
      <c r="G49" s="138">
        <v>4.3265999999999999E-2</v>
      </c>
      <c r="H49" s="138">
        <v>17.578855999999998</v>
      </c>
      <c r="I49" s="138">
        <v>0.38442100000000001</v>
      </c>
      <c r="J49" s="138">
        <v>23.208438999999998</v>
      </c>
      <c r="K49" s="138">
        <v>3.4147620000000001</v>
      </c>
      <c r="L49" s="138">
        <v>0</v>
      </c>
      <c r="M49" s="138">
        <v>1.062E-3</v>
      </c>
      <c r="N49" s="138">
        <v>0.20744299999999999</v>
      </c>
      <c r="O49" s="138">
        <v>0</v>
      </c>
      <c r="P49" s="138">
        <v>4.9849999999999998E-3</v>
      </c>
      <c r="Q49" s="138">
        <f t="shared" si="1"/>
        <v>99.462377000000004</v>
      </c>
    </row>
    <row r="50" spans="2:17">
      <c r="B50" s="138" t="s">
        <v>979</v>
      </c>
      <c r="C50" s="138" t="s">
        <v>1070</v>
      </c>
      <c r="D50" s="138">
        <v>53.113323000000001</v>
      </c>
      <c r="E50" s="138">
        <v>1.0455909999999999</v>
      </c>
      <c r="F50" s="138">
        <v>1.062484</v>
      </c>
      <c r="G50" s="138">
        <v>2.8607E-2</v>
      </c>
      <c r="H50" s="138">
        <v>19.133918999999999</v>
      </c>
      <c r="I50" s="138">
        <v>0.45880199999999999</v>
      </c>
      <c r="J50" s="138">
        <v>23.925187999999999</v>
      </c>
      <c r="K50" s="138">
        <v>0.75939100000000004</v>
      </c>
      <c r="L50" s="138">
        <v>0</v>
      </c>
      <c r="M50" s="138">
        <v>0</v>
      </c>
      <c r="N50" s="138">
        <v>0.25100800000000001</v>
      </c>
      <c r="O50" s="138">
        <v>1.67E-3</v>
      </c>
      <c r="P50" s="138">
        <v>9.0460000000000002E-3</v>
      </c>
      <c r="Q50" s="138">
        <f t="shared" si="1"/>
        <v>99.789029000000014</v>
      </c>
    </row>
    <row r="51" spans="2:17">
      <c r="B51" s="138" t="s">
        <v>979</v>
      </c>
      <c r="C51" s="138" t="s">
        <v>1070</v>
      </c>
      <c r="D51" s="138">
        <v>53.226463000000003</v>
      </c>
      <c r="E51" s="138">
        <v>0.26341199999999998</v>
      </c>
      <c r="F51" s="138">
        <v>0.96057199999999998</v>
      </c>
      <c r="G51" s="138">
        <v>5.8699000000000001E-2</v>
      </c>
      <c r="H51" s="138">
        <v>18.982710000000001</v>
      </c>
      <c r="I51" s="138">
        <v>0.42962499999999998</v>
      </c>
      <c r="J51" s="138">
        <v>24.042925</v>
      </c>
      <c r="K51" s="138">
        <v>1.012262</v>
      </c>
      <c r="L51" s="138">
        <v>0</v>
      </c>
      <c r="M51" s="138">
        <v>0</v>
      </c>
      <c r="N51" s="138">
        <v>0.23463999999999999</v>
      </c>
      <c r="O51" s="138">
        <v>0</v>
      </c>
      <c r="P51" s="138">
        <v>8.2200000000000003E-4</v>
      </c>
      <c r="Q51" s="138">
        <f t="shared" si="1"/>
        <v>99.212130000000002</v>
      </c>
    </row>
    <row r="52" spans="2:17">
      <c r="B52" s="138" t="s">
        <v>979</v>
      </c>
      <c r="C52" s="138" t="s">
        <v>1070</v>
      </c>
      <c r="D52" s="138">
        <v>53.464077000000003</v>
      </c>
      <c r="E52" s="138">
        <v>0.26965800000000001</v>
      </c>
      <c r="F52" s="138">
        <v>1.159613</v>
      </c>
      <c r="G52" s="138">
        <v>4.4705000000000002E-2</v>
      </c>
      <c r="H52" s="138">
        <v>18.778213999999998</v>
      </c>
      <c r="I52" s="138">
        <v>0.41092099999999998</v>
      </c>
      <c r="J52" s="138">
        <v>24.075158999999999</v>
      </c>
      <c r="K52" s="138">
        <v>1.1768000000000001</v>
      </c>
      <c r="L52" s="138">
        <v>0</v>
      </c>
      <c r="M52" s="138">
        <v>0</v>
      </c>
      <c r="N52" s="138">
        <v>0.22086900000000001</v>
      </c>
      <c r="O52" s="138">
        <v>0</v>
      </c>
      <c r="P52" s="138">
        <v>1.0999999999999999E-2</v>
      </c>
      <c r="Q52" s="138">
        <f t="shared" si="1"/>
        <v>99.611015999999992</v>
      </c>
    </row>
    <row r="53" spans="2:17">
      <c r="B53" s="138" t="s">
        <v>979</v>
      </c>
      <c r="C53" s="138" t="s">
        <v>1070</v>
      </c>
      <c r="D53" s="138">
        <v>53.362411000000002</v>
      </c>
      <c r="E53" s="138">
        <v>0.109725</v>
      </c>
      <c r="F53" s="138">
        <v>0.95681000000000005</v>
      </c>
      <c r="G53" s="138">
        <v>1.4501999999999999E-2</v>
      </c>
      <c r="H53" s="138">
        <v>18.554576999999998</v>
      </c>
      <c r="I53" s="138">
        <v>0.40370200000000001</v>
      </c>
      <c r="J53" s="138">
        <v>24.568445000000001</v>
      </c>
      <c r="K53" s="138">
        <v>0.68370600000000004</v>
      </c>
      <c r="L53" s="138">
        <v>0</v>
      </c>
      <c r="M53" s="138">
        <v>7.6599999999999997E-4</v>
      </c>
      <c r="N53" s="138">
        <v>0.22143199999999999</v>
      </c>
      <c r="O53" s="138">
        <v>0</v>
      </c>
      <c r="P53" s="138">
        <v>0</v>
      </c>
      <c r="Q53" s="138">
        <f t="shared" si="1"/>
        <v>98.876075999999983</v>
      </c>
    </row>
    <row r="54" spans="2:17">
      <c r="B54" s="138" t="s">
        <v>979</v>
      </c>
      <c r="C54" s="138" t="s">
        <v>1070</v>
      </c>
      <c r="D54" s="138">
        <v>51.420689000000003</v>
      </c>
      <c r="E54" s="138">
        <v>0.21714600000000001</v>
      </c>
      <c r="F54" s="138">
        <v>0.78506600000000004</v>
      </c>
      <c r="G54" s="138">
        <v>4.1409000000000001E-2</v>
      </c>
      <c r="H54" s="138">
        <v>19.503153000000001</v>
      </c>
      <c r="I54" s="138">
        <v>0.52073199999999997</v>
      </c>
      <c r="J54" s="138">
        <v>23.150763000000001</v>
      </c>
      <c r="K54" s="138">
        <v>1.6246849999999999</v>
      </c>
      <c r="L54" s="138">
        <v>0</v>
      </c>
      <c r="M54" s="138">
        <v>7.27E-4</v>
      </c>
      <c r="N54" s="138">
        <v>0.22682099999999999</v>
      </c>
      <c r="O54" s="138">
        <v>0</v>
      </c>
      <c r="P54" s="138">
        <v>3.0890000000000002E-3</v>
      </c>
      <c r="Q54" s="138">
        <f t="shared" si="1"/>
        <v>97.494280000000003</v>
      </c>
    </row>
    <row r="55" spans="2:17">
      <c r="B55" s="138" t="s">
        <v>979</v>
      </c>
      <c r="C55" s="138" t="s">
        <v>1070</v>
      </c>
      <c r="D55" s="138">
        <v>51.686813000000001</v>
      </c>
      <c r="E55" s="138">
        <v>0.20999200000000001</v>
      </c>
      <c r="F55" s="138">
        <v>0.88051400000000002</v>
      </c>
      <c r="G55" s="138">
        <v>2.7254E-2</v>
      </c>
      <c r="H55" s="138">
        <v>19.655214000000001</v>
      </c>
      <c r="I55" s="138">
        <v>0.47838999999999998</v>
      </c>
      <c r="J55" s="138">
        <v>23.570962999999999</v>
      </c>
      <c r="K55" s="138">
        <v>0.720445</v>
      </c>
      <c r="L55" s="138">
        <v>0</v>
      </c>
      <c r="M55" s="138">
        <v>2.934E-3</v>
      </c>
      <c r="N55" s="138">
        <v>0.23855499999999999</v>
      </c>
      <c r="O55" s="138">
        <v>0</v>
      </c>
      <c r="P55" s="138">
        <v>0</v>
      </c>
      <c r="Q55" s="138">
        <f t="shared" si="1"/>
        <v>97.471074000000002</v>
      </c>
    </row>
    <row r="56" spans="2:17">
      <c r="B56" s="138" t="s">
        <v>979</v>
      </c>
      <c r="C56" s="138" t="s">
        <v>1070</v>
      </c>
      <c r="D56" s="138">
        <v>53.151707000000002</v>
      </c>
      <c r="E56" s="138">
        <v>0.26303500000000002</v>
      </c>
      <c r="F56" s="138">
        <v>0.76377499999999998</v>
      </c>
      <c r="G56" s="138">
        <v>5.7582000000000001E-2</v>
      </c>
      <c r="H56" s="138">
        <v>20.645738999999999</v>
      </c>
      <c r="I56" s="138">
        <v>0.51585199999999998</v>
      </c>
      <c r="J56" s="138">
        <v>22.825137999999999</v>
      </c>
      <c r="K56" s="138">
        <v>0.77129499999999995</v>
      </c>
      <c r="L56" s="138">
        <v>0</v>
      </c>
      <c r="M56" s="138">
        <v>9.4789999999999996E-3</v>
      </c>
      <c r="N56" s="138">
        <v>0.274646</v>
      </c>
      <c r="O56" s="138">
        <v>0</v>
      </c>
      <c r="P56" s="138">
        <v>2.9750000000000002E-3</v>
      </c>
      <c r="Q56" s="138">
        <f t="shared" si="1"/>
        <v>99.281222999999997</v>
      </c>
    </row>
    <row r="57" spans="2:17">
      <c r="B57" s="138" t="s">
        <v>979</v>
      </c>
      <c r="C57" s="138" t="s">
        <v>1070</v>
      </c>
      <c r="D57" s="138">
        <v>53.868523000000003</v>
      </c>
      <c r="E57" s="138">
        <v>0.26122299999999998</v>
      </c>
      <c r="F57" s="138">
        <v>1.1595770000000001</v>
      </c>
      <c r="G57" s="138">
        <v>2.8802999999999999E-2</v>
      </c>
      <c r="H57" s="138">
        <v>19.016152999999999</v>
      </c>
      <c r="I57" s="138">
        <v>0.42276000000000002</v>
      </c>
      <c r="J57" s="138">
        <v>23.669889000000001</v>
      </c>
      <c r="K57" s="138">
        <v>1.615818</v>
      </c>
      <c r="L57" s="138">
        <v>0</v>
      </c>
      <c r="M57" s="138">
        <v>0</v>
      </c>
      <c r="N57" s="138">
        <v>0.22828899999999999</v>
      </c>
      <c r="O57" s="138">
        <v>0</v>
      </c>
      <c r="P57" s="138">
        <v>0</v>
      </c>
      <c r="Q57" s="138">
        <f t="shared" si="1"/>
        <v>100.27103500000001</v>
      </c>
    </row>
    <row r="58" spans="2:17">
      <c r="B58" s="138" t="s">
        <v>979</v>
      </c>
      <c r="C58" s="138" t="s">
        <v>1070</v>
      </c>
      <c r="D58" s="138">
        <v>53.346218</v>
      </c>
      <c r="E58" s="138">
        <v>0.24088100000000001</v>
      </c>
      <c r="F58" s="138">
        <v>1.3747309999999999</v>
      </c>
      <c r="G58" s="138">
        <v>4.4249999999999998E-2</v>
      </c>
      <c r="H58" s="138">
        <v>18.888617</v>
      </c>
      <c r="I58" s="138">
        <v>0.46269300000000002</v>
      </c>
      <c r="J58" s="138">
        <v>23.531189000000001</v>
      </c>
      <c r="K58" s="138">
        <v>1.2216590000000001</v>
      </c>
      <c r="L58" s="138">
        <v>0</v>
      </c>
      <c r="M58" s="138">
        <v>0</v>
      </c>
      <c r="N58" s="138">
        <v>0.24068100000000001</v>
      </c>
      <c r="O58" s="138">
        <v>0</v>
      </c>
      <c r="P58" s="138">
        <v>0</v>
      </c>
      <c r="Q58" s="138">
        <f t="shared" si="1"/>
        <v>99.35091899999999</v>
      </c>
    </row>
    <row r="59" spans="2:17">
      <c r="B59" s="138" t="s">
        <v>979</v>
      </c>
      <c r="C59" s="138" t="s">
        <v>1070</v>
      </c>
      <c r="D59" s="138">
        <v>53.347160000000002</v>
      </c>
      <c r="E59" s="138">
        <v>0.27139600000000003</v>
      </c>
      <c r="F59" s="138">
        <v>1.2446630000000001</v>
      </c>
      <c r="G59" s="138">
        <v>3.3318E-2</v>
      </c>
      <c r="H59" s="138">
        <v>19.070958999999998</v>
      </c>
      <c r="I59" s="138">
        <v>0.44422899999999998</v>
      </c>
      <c r="J59" s="138">
        <v>23.614691000000001</v>
      </c>
      <c r="K59" s="138">
        <v>0.94950500000000004</v>
      </c>
      <c r="L59" s="138">
        <v>0</v>
      </c>
      <c r="M59" s="138">
        <v>0</v>
      </c>
      <c r="N59" s="138">
        <v>0.200877</v>
      </c>
      <c r="O59" s="138">
        <v>9.9599999999999992E-4</v>
      </c>
      <c r="P59" s="138">
        <v>0</v>
      </c>
      <c r="Q59" s="138">
        <f t="shared" si="1"/>
        <v>99.17779400000002</v>
      </c>
    </row>
    <row r="60" spans="2:17">
      <c r="B60" s="138" t="s">
        <v>979</v>
      </c>
      <c r="C60" s="138" t="s">
        <v>1070</v>
      </c>
      <c r="D60" s="138">
        <v>53.607311000000003</v>
      </c>
      <c r="E60" s="138">
        <v>0.29041800000000001</v>
      </c>
      <c r="F60" s="138">
        <v>0.98878100000000002</v>
      </c>
      <c r="G60" s="138">
        <v>1.8690999999999999E-2</v>
      </c>
      <c r="H60" s="138">
        <v>18.889906</v>
      </c>
      <c r="I60" s="138">
        <v>0.43797999999999998</v>
      </c>
      <c r="J60" s="138">
        <v>23.580279999999998</v>
      </c>
      <c r="K60" s="138">
        <v>1.520025</v>
      </c>
      <c r="L60" s="138">
        <v>0</v>
      </c>
      <c r="M60" s="138">
        <v>3.9649999999999998E-3</v>
      </c>
      <c r="N60" s="138">
        <v>0.20971500000000001</v>
      </c>
      <c r="O60" s="138">
        <v>0</v>
      </c>
      <c r="P60" s="138">
        <v>7.561E-3</v>
      </c>
      <c r="Q60" s="138">
        <f t="shared" si="1"/>
        <v>99.554632999999995</v>
      </c>
    </row>
    <row r="61" spans="2:17">
      <c r="B61" s="138" t="s">
        <v>902</v>
      </c>
      <c r="C61" s="138" t="s">
        <v>1070</v>
      </c>
      <c r="D61" s="138">
        <v>52.425049000000001</v>
      </c>
      <c r="E61" s="138">
        <v>0.19156599999999999</v>
      </c>
      <c r="F61" s="138">
        <v>1.623993</v>
      </c>
      <c r="G61" s="138">
        <v>4.6990000000000001E-3</v>
      </c>
      <c r="H61" s="138">
        <v>15.731657</v>
      </c>
      <c r="I61" s="138">
        <v>0.40672700000000001</v>
      </c>
      <c r="J61" s="138">
        <v>25.970324000000002</v>
      </c>
      <c r="K61" s="138">
        <v>1.304945</v>
      </c>
      <c r="L61" s="138">
        <v>0</v>
      </c>
      <c r="M61" s="138">
        <v>0</v>
      </c>
      <c r="N61" s="138">
        <v>0.215035</v>
      </c>
      <c r="O61" s="138">
        <v>7.3399999999999995E-4</v>
      </c>
      <c r="P61" s="138">
        <v>0</v>
      </c>
      <c r="Q61" s="138">
        <f t="shared" si="1"/>
        <v>97.874729000000016</v>
      </c>
    </row>
    <row r="62" spans="2:17">
      <c r="B62" s="138" t="s">
        <v>902</v>
      </c>
      <c r="C62" s="138" t="s">
        <v>1070</v>
      </c>
      <c r="D62" s="138">
        <v>52.777358999999997</v>
      </c>
      <c r="E62" s="138">
        <v>0.18292700000000001</v>
      </c>
      <c r="F62" s="138">
        <v>1.6021399999999999</v>
      </c>
      <c r="G62" s="138">
        <v>2.222E-2</v>
      </c>
      <c r="H62" s="138">
        <v>15.930809999999999</v>
      </c>
      <c r="I62" s="138">
        <v>0.37021999999999999</v>
      </c>
      <c r="J62" s="138">
        <v>26.362347</v>
      </c>
      <c r="K62" s="138">
        <v>1.0177769999999999</v>
      </c>
      <c r="L62" s="138">
        <v>0</v>
      </c>
      <c r="M62" s="138">
        <v>2.758E-3</v>
      </c>
      <c r="N62" s="138">
        <v>0.214362</v>
      </c>
      <c r="O62" s="138">
        <v>3.8800000000000002E-3</v>
      </c>
      <c r="P62" s="138">
        <v>1.8842000000000001E-2</v>
      </c>
      <c r="Q62" s="138">
        <f t="shared" si="1"/>
        <v>98.50564199999998</v>
      </c>
    </row>
    <row r="63" spans="2:17">
      <c r="B63" s="138" t="s">
        <v>902</v>
      </c>
      <c r="C63" s="138" t="s">
        <v>1070</v>
      </c>
      <c r="D63" s="138">
        <v>52.786797</v>
      </c>
      <c r="E63" s="138">
        <v>0.21215100000000001</v>
      </c>
      <c r="F63" s="138">
        <v>1.5381</v>
      </c>
      <c r="G63" s="138">
        <v>0</v>
      </c>
      <c r="H63" s="138">
        <v>16.474319000000001</v>
      </c>
      <c r="I63" s="138">
        <v>0.35966799999999999</v>
      </c>
      <c r="J63" s="138">
        <v>25.683031</v>
      </c>
      <c r="K63" s="138">
        <v>1.100573</v>
      </c>
      <c r="L63" s="138">
        <v>0</v>
      </c>
      <c r="M63" s="138">
        <v>0</v>
      </c>
      <c r="N63" s="138">
        <v>0.19533500000000001</v>
      </c>
      <c r="O63" s="138">
        <v>0</v>
      </c>
      <c r="P63" s="138">
        <v>1.843E-3</v>
      </c>
      <c r="Q63" s="138">
        <f t="shared" si="1"/>
        <v>98.351816999999997</v>
      </c>
    </row>
    <row r="64" spans="2:17">
      <c r="B64" s="138" t="s">
        <v>902</v>
      </c>
      <c r="C64" s="138" t="s">
        <v>1070</v>
      </c>
      <c r="D64" s="138">
        <v>52.645485000000001</v>
      </c>
      <c r="E64" s="138">
        <v>0.23189399999999999</v>
      </c>
      <c r="F64" s="138">
        <v>1.40435</v>
      </c>
      <c r="G64" s="138">
        <v>2.6006000000000001E-2</v>
      </c>
      <c r="H64" s="138">
        <v>16.311245</v>
      </c>
      <c r="I64" s="138">
        <v>0.34398400000000001</v>
      </c>
      <c r="J64" s="138">
        <v>25.096550000000001</v>
      </c>
      <c r="K64" s="138">
        <v>1.8927039999999999</v>
      </c>
      <c r="L64" s="138">
        <v>0</v>
      </c>
      <c r="M64" s="138">
        <v>7.3229999999999996E-3</v>
      </c>
      <c r="N64" s="138">
        <v>0.20099600000000001</v>
      </c>
      <c r="O64" s="138">
        <v>6.5009999999999998E-3</v>
      </c>
      <c r="P64" s="138">
        <v>0</v>
      </c>
      <c r="Q64" s="138">
        <f t="shared" si="1"/>
        <v>98.167038000000005</v>
      </c>
    </row>
    <row r="65" spans="2:17">
      <c r="B65" s="138" t="s">
        <v>902</v>
      </c>
      <c r="C65" s="138" t="s">
        <v>1070</v>
      </c>
      <c r="D65" s="138">
        <v>52.017059000000003</v>
      </c>
      <c r="E65" s="138">
        <v>0.29186400000000001</v>
      </c>
      <c r="F65" s="138">
        <v>1.062902</v>
      </c>
      <c r="G65" s="138">
        <v>2.0787E-2</v>
      </c>
      <c r="H65" s="138">
        <v>18.300688000000001</v>
      </c>
      <c r="I65" s="138">
        <v>0.40220099999999998</v>
      </c>
      <c r="J65" s="138">
        <v>23.806595000000002</v>
      </c>
      <c r="K65" s="138">
        <v>1.5531429999999999</v>
      </c>
      <c r="L65" s="138">
        <v>0</v>
      </c>
      <c r="M65" s="138">
        <v>0</v>
      </c>
      <c r="N65" s="138">
        <v>0.22087300000000001</v>
      </c>
      <c r="O65" s="138">
        <v>1.6180000000000001E-3</v>
      </c>
      <c r="P65" s="138">
        <v>0</v>
      </c>
      <c r="Q65" s="138">
        <f t="shared" si="1"/>
        <v>97.677729999999997</v>
      </c>
    </row>
    <row r="66" spans="2:17">
      <c r="B66" s="138" t="s">
        <v>902</v>
      </c>
      <c r="C66" s="138" t="s">
        <v>1070</v>
      </c>
      <c r="D66" s="138">
        <v>53.99165</v>
      </c>
      <c r="E66" s="138">
        <v>0.23167399999999999</v>
      </c>
      <c r="F66" s="138">
        <v>0.78221799999999997</v>
      </c>
      <c r="G66" s="138">
        <v>6.5244999999999997E-2</v>
      </c>
      <c r="H66" s="138">
        <v>19.993766999999998</v>
      </c>
      <c r="I66" s="138">
        <v>0.492394</v>
      </c>
      <c r="J66" s="138">
        <v>23.933437000000001</v>
      </c>
      <c r="K66" s="138">
        <v>0.89575300000000002</v>
      </c>
      <c r="L66" s="138">
        <v>0</v>
      </c>
      <c r="M66" s="138">
        <v>2.4781999999999998E-2</v>
      </c>
      <c r="N66" s="138">
        <v>0.18537500000000001</v>
      </c>
      <c r="O66" s="138">
        <v>4.2599999999999999E-3</v>
      </c>
      <c r="P66" s="138">
        <v>8.371E-3</v>
      </c>
      <c r="Q66" s="138">
        <f t="shared" si="1"/>
        <v>100.60892599999998</v>
      </c>
    </row>
    <row r="67" spans="2:17">
      <c r="B67" s="138" t="s">
        <v>902</v>
      </c>
      <c r="C67" s="138" t="s">
        <v>1070</v>
      </c>
      <c r="D67" s="138">
        <v>52.872931999999999</v>
      </c>
      <c r="E67" s="138">
        <v>0.25267899999999999</v>
      </c>
      <c r="F67" s="138">
        <v>0.947654</v>
      </c>
      <c r="G67" s="138">
        <v>6.1983999999999997E-2</v>
      </c>
      <c r="H67" s="138">
        <v>19.433050000000001</v>
      </c>
      <c r="I67" s="138">
        <v>0.46330199999999999</v>
      </c>
      <c r="J67" s="138">
        <v>23.708437</v>
      </c>
      <c r="K67" s="138">
        <v>1.1096809999999999</v>
      </c>
      <c r="L67" s="138">
        <v>0</v>
      </c>
      <c r="M67" s="138">
        <v>1.647E-3</v>
      </c>
      <c r="N67" s="138">
        <v>0.21657299999999999</v>
      </c>
      <c r="O67" s="138">
        <v>0</v>
      </c>
      <c r="P67" s="138">
        <v>1.3572000000000001E-2</v>
      </c>
      <c r="Q67" s="138">
        <f t="shared" si="1"/>
        <v>99.081510999999992</v>
      </c>
    </row>
    <row r="68" spans="2:17">
      <c r="B68" s="138" t="s">
        <v>902</v>
      </c>
      <c r="C68" s="138" t="s">
        <v>1070</v>
      </c>
      <c r="D68" s="138">
        <v>53.115012999999998</v>
      </c>
      <c r="E68" s="138">
        <v>0.23728099999999999</v>
      </c>
      <c r="F68" s="138">
        <v>0.93576300000000001</v>
      </c>
      <c r="G68" s="138">
        <v>5.4676000000000002E-2</v>
      </c>
      <c r="H68" s="138">
        <v>19.578980999999999</v>
      </c>
      <c r="I68" s="138">
        <v>0.44356099999999998</v>
      </c>
      <c r="J68" s="138">
        <v>23.609268</v>
      </c>
      <c r="K68" s="138">
        <v>1.0149969999999999</v>
      </c>
      <c r="L68" s="138">
        <v>0</v>
      </c>
      <c r="M68" s="138">
        <v>4.0099999999999999E-4</v>
      </c>
      <c r="N68" s="138">
        <v>0.245037</v>
      </c>
      <c r="O68" s="138">
        <v>2.996E-3</v>
      </c>
      <c r="P68" s="138">
        <v>0</v>
      </c>
      <c r="Q68" s="138">
        <f t="shared" si="1"/>
        <v>99.237973999999994</v>
      </c>
    </row>
    <row r="69" spans="2:17">
      <c r="B69" s="138" t="s">
        <v>902</v>
      </c>
      <c r="C69" s="138" t="s">
        <v>1070</v>
      </c>
      <c r="D69" s="138">
        <v>52.839953999999999</v>
      </c>
      <c r="E69" s="138">
        <v>0.260965</v>
      </c>
      <c r="F69" s="138">
        <v>0.64748499999999998</v>
      </c>
      <c r="G69" s="138">
        <v>2.7052E-2</v>
      </c>
      <c r="H69" s="138">
        <v>19.924579999999999</v>
      </c>
      <c r="I69" s="138">
        <v>0.49324400000000002</v>
      </c>
      <c r="J69" s="138">
        <v>23.113281000000001</v>
      </c>
      <c r="K69" s="138">
        <v>0.96290299999999995</v>
      </c>
      <c r="L69" s="138">
        <v>0</v>
      </c>
      <c r="M69" s="138">
        <v>2.0528000000000001E-2</v>
      </c>
      <c r="N69" s="138">
        <v>0.228459</v>
      </c>
      <c r="O69" s="138">
        <v>1.4300000000000001E-4</v>
      </c>
      <c r="P69" s="138">
        <v>9.6270000000000001E-3</v>
      </c>
      <c r="Q69" s="138">
        <f t="shared" si="1"/>
        <v>98.528220999999988</v>
      </c>
    </row>
    <row r="70" spans="2:17">
      <c r="B70" s="138" t="s">
        <v>902</v>
      </c>
      <c r="C70" s="138" t="s">
        <v>1070</v>
      </c>
      <c r="D70" s="138">
        <v>52.672820999999999</v>
      </c>
      <c r="E70" s="138">
        <v>0.25649499999999997</v>
      </c>
      <c r="F70" s="138">
        <v>0.80835599999999996</v>
      </c>
      <c r="G70" s="138">
        <v>4.4260000000000001E-2</v>
      </c>
      <c r="H70" s="138">
        <v>20.071995000000001</v>
      </c>
      <c r="I70" s="138">
        <v>0.48119400000000001</v>
      </c>
      <c r="J70" s="138">
        <v>23.283709999999999</v>
      </c>
      <c r="K70" s="138">
        <v>0.86791399999999996</v>
      </c>
      <c r="L70" s="138">
        <v>0</v>
      </c>
      <c r="M70" s="138">
        <v>1.1187000000000001E-2</v>
      </c>
      <c r="N70" s="138">
        <v>0.24485999999999999</v>
      </c>
      <c r="O70" s="138">
        <v>2.3860000000000001E-3</v>
      </c>
      <c r="P70" s="138">
        <v>1.6327999999999999E-2</v>
      </c>
      <c r="Q70" s="138">
        <f t="shared" si="1"/>
        <v>98.761506000000011</v>
      </c>
    </row>
    <row r="71" spans="2:17">
      <c r="B71" s="138" t="s">
        <v>902</v>
      </c>
      <c r="C71" s="138" t="s">
        <v>1070</v>
      </c>
      <c r="D71" s="138">
        <v>53.706519999999998</v>
      </c>
      <c r="E71" s="138">
        <v>0.20161599999999999</v>
      </c>
      <c r="F71" s="138">
        <v>0.73558199999999996</v>
      </c>
      <c r="G71" s="138">
        <v>5.1133999999999999E-2</v>
      </c>
      <c r="H71" s="138">
        <v>19.334924999999998</v>
      </c>
      <c r="I71" s="138">
        <v>0.45525199999999999</v>
      </c>
      <c r="J71" s="138">
        <v>24.005188</v>
      </c>
      <c r="K71" s="138">
        <v>0.68642800000000004</v>
      </c>
      <c r="L71" s="138">
        <v>0</v>
      </c>
      <c r="M71" s="138">
        <v>0</v>
      </c>
      <c r="N71" s="138">
        <v>0.246171</v>
      </c>
      <c r="O71" s="138">
        <v>2.104E-3</v>
      </c>
      <c r="P71" s="138">
        <v>7.8790000000000006E-3</v>
      </c>
      <c r="Q71" s="138">
        <f t="shared" si="1"/>
        <v>99.432799000000017</v>
      </c>
    </row>
    <row r="72" spans="2:17">
      <c r="B72" s="138" t="s">
        <v>902</v>
      </c>
      <c r="C72" s="138" t="s">
        <v>1070</v>
      </c>
      <c r="D72" s="138">
        <v>53.100746000000001</v>
      </c>
      <c r="E72" s="138">
        <v>0.23927499999999999</v>
      </c>
      <c r="F72" s="138">
        <v>1.1699930000000001</v>
      </c>
      <c r="G72" s="138">
        <v>3.0991000000000001E-2</v>
      </c>
      <c r="H72" s="138">
        <v>18.303294999999999</v>
      </c>
      <c r="I72" s="138">
        <v>0.41612900000000003</v>
      </c>
      <c r="J72" s="138">
        <v>24.303394000000001</v>
      </c>
      <c r="K72" s="138">
        <v>1.1891389999999999</v>
      </c>
      <c r="L72" s="138">
        <v>0</v>
      </c>
      <c r="M72" s="138">
        <v>0</v>
      </c>
      <c r="N72" s="138">
        <v>0.21484300000000001</v>
      </c>
      <c r="O72" s="138">
        <v>1.0690000000000001E-3</v>
      </c>
      <c r="P72" s="138">
        <v>1.5264E-2</v>
      </c>
      <c r="Q72" s="138">
        <f t="shared" si="1"/>
        <v>98.984138000000002</v>
      </c>
    </row>
    <row r="73" spans="2:17">
      <c r="B73" s="138" t="s">
        <v>902</v>
      </c>
      <c r="C73" s="138" t="s">
        <v>1070</v>
      </c>
      <c r="D73" s="138">
        <v>52.983573999999997</v>
      </c>
      <c r="E73" s="138">
        <v>0.22106300000000001</v>
      </c>
      <c r="F73" s="138">
        <v>1.209708</v>
      </c>
      <c r="G73" s="138">
        <v>4.9991000000000001E-2</v>
      </c>
      <c r="H73" s="138">
        <v>18.172105999999999</v>
      </c>
      <c r="I73" s="138">
        <v>0.387598</v>
      </c>
      <c r="J73" s="138">
        <v>24.173651</v>
      </c>
      <c r="K73" s="138">
        <v>1.4895830000000001</v>
      </c>
      <c r="L73" s="138">
        <v>0</v>
      </c>
      <c r="M73" s="138">
        <v>0</v>
      </c>
      <c r="N73" s="138">
        <v>0.20725299999999999</v>
      </c>
      <c r="O73" s="138">
        <v>8.7600000000000004E-4</v>
      </c>
      <c r="P73" s="138">
        <v>1.8565000000000002E-2</v>
      </c>
      <c r="Q73" s="138">
        <f t="shared" si="1"/>
        <v>98.913967999999983</v>
      </c>
    </row>
    <row r="74" spans="2:17">
      <c r="B74" s="138" t="s">
        <v>902</v>
      </c>
      <c r="C74" s="138" t="s">
        <v>1070</v>
      </c>
      <c r="D74" s="138">
        <v>52.399222999999999</v>
      </c>
      <c r="E74" s="138">
        <v>0.27543000000000001</v>
      </c>
      <c r="F74" s="138">
        <v>0.98610699999999996</v>
      </c>
      <c r="G74" s="138">
        <v>4.2319000000000002E-2</v>
      </c>
      <c r="H74" s="138">
        <v>19.132082</v>
      </c>
      <c r="I74" s="138">
        <v>0.42493999999999998</v>
      </c>
      <c r="J74" s="138">
        <v>23.328409000000001</v>
      </c>
      <c r="K74" s="138">
        <v>1.198577</v>
      </c>
      <c r="L74" s="138">
        <v>0</v>
      </c>
      <c r="M74" s="138">
        <v>8.2200000000000003E-4</v>
      </c>
      <c r="N74" s="138">
        <v>0.23239499999999999</v>
      </c>
      <c r="O74" s="138">
        <v>3.7799999999999999E-3</v>
      </c>
      <c r="P74" s="138">
        <v>1.5177E-2</v>
      </c>
      <c r="Q74" s="138">
        <f t="shared" si="1"/>
        <v>98.03926100000001</v>
      </c>
    </row>
    <row r="75" spans="2:17">
      <c r="B75" s="138" t="s">
        <v>902</v>
      </c>
      <c r="C75" s="138" t="s">
        <v>1070</v>
      </c>
      <c r="D75" s="138">
        <v>52.773926000000003</v>
      </c>
      <c r="E75" s="138">
        <v>0.243787</v>
      </c>
      <c r="F75" s="138">
        <v>1.0572710000000001</v>
      </c>
      <c r="G75" s="138">
        <v>4.2047000000000001E-2</v>
      </c>
      <c r="H75" s="138">
        <v>18.164984</v>
      </c>
      <c r="I75" s="138">
        <v>0.41505599999999998</v>
      </c>
      <c r="J75" s="138">
        <v>24.097200000000001</v>
      </c>
      <c r="K75" s="138">
        <v>1.176183</v>
      </c>
      <c r="L75" s="138">
        <v>0</v>
      </c>
      <c r="M75" s="138">
        <v>3.888E-3</v>
      </c>
      <c r="N75" s="138">
        <v>0.206126</v>
      </c>
      <c r="O75" s="138">
        <v>1.8270000000000001E-3</v>
      </c>
      <c r="P75" s="138">
        <v>0</v>
      </c>
      <c r="Q75" s="138">
        <f t="shared" si="1"/>
        <v>98.182295000000011</v>
      </c>
    </row>
    <row r="76" spans="2:17">
      <c r="B76" s="138" t="s">
        <v>902</v>
      </c>
      <c r="C76" s="138" t="s">
        <v>1070</v>
      </c>
      <c r="D76" s="138">
        <v>53.049506999999998</v>
      </c>
      <c r="E76" s="138">
        <v>0.255552</v>
      </c>
      <c r="F76" s="138">
        <v>1.2313499999999999</v>
      </c>
      <c r="G76" s="138">
        <v>3.1650999999999999E-2</v>
      </c>
      <c r="H76" s="138">
        <v>17.647745</v>
      </c>
      <c r="I76" s="138">
        <v>0.37404300000000001</v>
      </c>
      <c r="J76" s="138">
        <v>24.492820999999999</v>
      </c>
      <c r="K76" s="138">
        <v>1.5407869999999999</v>
      </c>
      <c r="L76" s="138">
        <v>0</v>
      </c>
      <c r="M76" s="138">
        <v>3.9500000000000004E-3</v>
      </c>
      <c r="N76" s="138">
        <v>0.22775799999999999</v>
      </c>
      <c r="O76" s="138">
        <v>0</v>
      </c>
      <c r="P76" s="138">
        <v>0</v>
      </c>
      <c r="Q76" s="138">
        <f t="shared" si="1"/>
        <v>98.855163999999974</v>
      </c>
    </row>
    <row r="77" spans="2:17">
      <c r="B77" s="138" t="s">
        <v>902</v>
      </c>
      <c r="C77" s="138" t="s">
        <v>1070</v>
      </c>
      <c r="D77" s="138">
        <v>53.222214000000001</v>
      </c>
      <c r="E77" s="138">
        <v>0.28720699999999999</v>
      </c>
      <c r="F77" s="138">
        <v>1.270378</v>
      </c>
      <c r="G77" s="138">
        <v>2.5815000000000001E-2</v>
      </c>
      <c r="H77" s="138">
        <v>17.666422000000001</v>
      </c>
      <c r="I77" s="138">
        <v>0.337368</v>
      </c>
      <c r="J77" s="138">
        <v>24.625643</v>
      </c>
      <c r="K77" s="138">
        <v>1.1993240000000001</v>
      </c>
      <c r="L77" s="138">
        <v>0</v>
      </c>
      <c r="M77" s="138">
        <v>8.6370000000000006E-3</v>
      </c>
      <c r="N77" s="138">
        <v>0.20816799999999999</v>
      </c>
      <c r="O77" s="138">
        <v>0</v>
      </c>
      <c r="P77" s="138">
        <v>1.5945000000000001E-2</v>
      </c>
      <c r="Q77" s="138">
        <f t="shared" si="1"/>
        <v>98.867120999999997</v>
      </c>
    </row>
    <row r="78" spans="2:17">
      <c r="B78" s="138" t="s">
        <v>902</v>
      </c>
      <c r="C78" s="138" t="s">
        <v>1070</v>
      </c>
      <c r="D78" s="138">
        <v>53.330596999999997</v>
      </c>
      <c r="E78" s="138">
        <v>0.32220500000000002</v>
      </c>
      <c r="F78" s="138">
        <v>1.161958</v>
      </c>
      <c r="G78" s="138">
        <v>2.9242000000000001E-2</v>
      </c>
      <c r="H78" s="138">
        <v>17.321894</v>
      </c>
      <c r="I78" s="138">
        <v>0.34571200000000002</v>
      </c>
      <c r="J78" s="138">
        <v>24.753395000000001</v>
      </c>
      <c r="K78" s="138">
        <v>1.6507970000000001</v>
      </c>
      <c r="L78" s="138">
        <v>0</v>
      </c>
      <c r="M78" s="138">
        <v>0</v>
      </c>
      <c r="N78" s="138">
        <v>0.202317</v>
      </c>
      <c r="O78" s="138">
        <v>1.789E-3</v>
      </c>
      <c r="P78" s="138">
        <v>0</v>
      </c>
      <c r="Q78" s="138">
        <f t="shared" si="1"/>
        <v>99.119906</v>
      </c>
    </row>
    <row r="79" spans="2:17">
      <c r="B79" s="138" t="s">
        <v>902</v>
      </c>
      <c r="C79" s="138" t="s">
        <v>1070</v>
      </c>
      <c r="D79" s="138">
        <v>53.184615999999998</v>
      </c>
      <c r="E79" s="138">
        <v>0.240396</v>
      </c>
      <c r="F79" s="138">
        <v>1.226027</v>
      </c>
      <c r="G79" s="138">
        <v>1.0173E-2</v>
      </c>
      <c r="H79" s="138">
        <v>17.388853000000001</v>
      </c>
      <c r="I79" s="138">
        <v>0.35714099999999999</v>
      </c>
      <c r="J79" s="138">
        <v>25.133735999999999</v>
      </c>
      <c r="K79" s="138">
        <v>1.1995560000000001</v>
      </c>
      <c r="L79" s="138">
        <v>0</v>
      </c>
      <c r="M79" s="138">
        <v>0</v>
      </c>
      <c r="N79" s="138">
        <v>0.21535599999999999</v>
      </c>
      <c r="O79" s="138">
        <v>2.6289999999999998E-3</v>
      </c>
      <c r="P79" s="138">
        <v>9.7560000000000008E-3</v>
      </c>
      <c r="Q79" s="138">
        <f t="shared" si="1"/>
        <v>98.968238999999997</v>
      </c>
    </row>
    <row r="80" spans="2:17">
      <c r="B80" s="138" t="s">
        <v>902</v>
      </c>
      <c r="C80" s="138" t="s">
        <v>1070</v>
      </c>
      <c r="D80" s="138">
        <v>52.543532999999996</v>
      </c>
      <c r="E80" s="138">
        <v>0.231402</v>
      </c>
      <c r="F80" s="138">
        <v>1.6795880000000001</v>
      </c>
      <c r="G80" s="138">
        <v>1.0411999999999999E-2</v>
      </c>
      <c r="H80" s="138">
        <v>16.485341999999999</v>
      </c>
      <c r="I80" s="138">
        <v>0.34644999999999998</v>
      </c>
      <c r="J80" s="138">
        <v>24.863679999999999</v>
      </c>
      <c r="K80" s="138">
        <v>1.1357839999999999</v>
      </c>
      <c r="L80" s="138">
        <v>0</v>
      </c>
      <c r="M80" s="138">
        <v>2.6800000000000001E-3</v>
      </c>
      <c r="N80" s="138">
        <v>0.23854400000000001</v>
      </c>
      <c r="O80" s="138">
        <v>3.0000000000000001E-6</v>
      </c>
      <c r="P80" s="138">
        <v>1.4904000000000001E-2</v>
      </c>
      <c r="Q80" s="138">
        <f t="shared" si="1"/>
        <v>97.552322000000018</v>
      </c>
    </row>
    <row r="81" spans="2:17">
      <c r="B81" s="138" t="s">
        <v>902</v>
      </c>
      <c r="C81" s="138" t="s">
        <v>1070</v>
      </c>
      <c r="D81" s="138">
        <v>53.402962000000002</v>
      </c>
      <c r="E81" s="138">
        <v>0.118266</v>
      </c>
      <c r="F81" s="138">
        <v>1.2275659999999999</v>
      </c>
      <c r="G81" s="138">
        <v>5.0761000000000001E-2</v>
      </c>
      <c r="H81" s="138">
        <v>15.251652999999999</v>
      </c>
      <c r="I81" s="138">
        <v>0.34183400000000003</v>
      </c>
      <c r="J81" s="138">
        <v>26.751009</v>
      </c>
      <c r="K81" s="138">
        <v>0.48741499999999999</v>
      </c>
      <c r="L81" s="138">
        <v>0</v>
      </c>
      <c r="M81" s="138">
        <v>3.1159999999999998E-3</v>
      </c>
      <c r="N81" s="138">
        <v>0.22672999999999999</v>
      </c>
      <c r="O81" s="138">
        <v>0</v>
      </c>
      <c r="P81" s="138">
        <v>7.5319999999999996E-3</v>
      </c>
      <c r="Q81" s="138">
        <f t="shared" si="1"/>
        <v>97.86884400000001</v>
      </c>
    </row>
    <row r="82" spans="2:17">
      <c r="B82" s="138" t="s">
        <v>902</v>
      </c>
      <c r="C82" s="138" t="s">
        <v>1070</v>
      </c>
      <c r="D82" s="138">
        <v>53.361319999999999</v>
      </c>
      <c r="E82" s="138">
        <v>0.17980399999999999</v>
      </c>
      <c r="F82" s="138">
        <v>1.4106620000000001</v>
      </c>
      <c r="G82" s="138">
        <v>5.144E-2</v>
      </c>
      <c r="H82" s="138">
        <v>15.656034</v>
      </c>
      <c r="I82" s="138">
        <v>0.36950699999999997</v>
      </c>
      <c r="J82" s="138">
        <v>26.246700000000001</v>
      </c>
      <c r="K82" s="138">
        <v>0.88300299999999998</v>
      </c>
      <c r="L82" s="138">
        <v>0</v>
      </c>
      <c r="M82" s="138">
        <v>1.9740000000000001E-3</v>
      </c>
      <c r="N82" s="138">
        <v>0.194101</v>
      </c>
      <c r="O82" s="138">
        <v>2.0509999999999999E-3</v>
      </c>
      <c r="P82" s="138">
        <v>6.8609999999999999E-3</v>
      </c>
      <c r="Q82" s="138">
        <f t="shared" si="1"/>
        <v>98.363457000000011</v>
      </c>
    </row>
    <row r="83" spans="2:17">
      <c r="B83" s="138" t="s">
        <v>902</v>
      </c>
      <c r="C83" s="138" t="s">
        <v>1070</v>
      </c>
      <c r="D83" s="138">
        <v>53.236794000000003</v>
      </c>
      <c r="E83" s="138">
        <v>0.15420200000000001</v>
      </c>
      <c r="F83" s="138">
        <v>1.384619</v>
      </c>
      <c r="G83" s="138">
        <v>9.6209999999999993E-3</v>
      </c>
      <c r="H83" s="138">
        <v>15.484956</v>
      </c>
      <c r="I83" s="138">
        <v>0.36615300000000001</v>
      </c>
      <c r="J83" s="138">
        <v>26.456320000000002</v>
      </c>
      <c r="K83" s="138">
        <v>0.66726600000000003</v>
      </c>
      <c r="L83" s="138">
        <v>0</v>
      </c>
      <c r="M83" s="138">
        <v>0</v>
      </c>
      <c r="N83" s="138">
        <v>0.21320700000000001</v>
      </c>
      <c r="O83" s="138">
        <v>0</v>
      </c>
      <c r="P83" s="138">
        <v>7.1630000000000001E-3</v>
      </c>
      <c r="Q83" s="138">
        <f t="shared" si="1"/>
        <v>97.980301000000011</v>
      </c>
    </row>
    <row r="84" spans="2:17">
      <c r="B84" s="138" t="s">
        <v>902</v>
      </c>
      <c r="C84" s="138" t="s">
        <v>1070</v>
      </c>
      <c r="D84" s="138">
        <v>53.042858000000003</v>
      </c>
      <c r="E84" s="138">
        <v>0.16511400000000001</v>
      </c>
      <c r="F84" s="138">
        <v>1.209951</v>
      </c>
      <c r="G84" s="138">
        <v>3.1814000000000002E-2</v>
      </c>
      <c r="H84" s="138">
        <v>15.779461</v>
      </c>
      <c r="I84" s="138">
        <v>0.365481</v>
      </c>
      <c r="J84" s="138">
        <v>26.384888</v>
      </c>
      <c r="K84" s="138">
        <v>0.69974800000000004</v>
      </c>
      <c r="L84" s="138">
        <v>0</v>
      </c>
      <c r="M84" s="138">
        <v>0</v>
      </c>
      <c r="N84" s="138">
        <v>0.20797199999999999</v>
      </c>
      <c r="O84" s="138">
        <v>1.1180000000000001E-3</v>
      </c>
      <c r="P84" s="138">
        <v>2.3258000000000001E-2</v>
      </c>
      <c r="Q84" s="138">
        <f t="shared" si="1"/>
        <v>97.911663000000004</v>
      </c>
    </row>
    <row r="85" spans="2:17">
      <c r="B85" s="138" t="s">
        <v>902</v>
      </c>
      <c r="C85" s="138" t="s">
        <v>1070</v>
      </c>
      <c r="D85" s="138">
        <v>54.286361999999997</v>
      </c>
      <c r="E85" s="138">
        <v>0.10445699999999999</v>
      </c>
      <c r="F85" s="138">
        <v>1.2309209999999999</v>
      </c>
      <c r="G85" s="138">
        <v>3.3092999999999997E-2</v>
      </c>
      <c r="H85" s="138">
        <v>12.48663</v>
      </c>
      <c r="I85" s="138">
        <v>0.37039100000000003</v>
      </c>
      <c r="J85" s="138">
        <v>29.103702999999999</v>
      </c>
      <c r="K85" s="138">
        <v>0.47175499999999998</v>
      </c>
      <c r="L85" s="138">
        <v>0</v>
      </c>
      <c r="M85" s="138">
        <v>1.3780000000000001E-3</v>
      </c>
      <c r="N85" s="138">
        <v>0.19003100000000001</v>
      </c>
      <c r="O85" s="138">
        <v>0</v>
      </c>
      <c r="P85" s="138">
        <v>0</v>
      </c>
      <c r="Q85" s="138">
        <f t="shared" si="1"/>
        <v>98.278721000000004</v>
      </c>
    </row>
    <row r="86" spans="2:17">
      <c r="B86" s="138" t="s">
        <v>902</v>
      </c>
      <c r="C86" s="138" t="s">
        <v>1070</v>
      </c>
      <c r="D86" s="138">
        <v>53.199050999999997</v>
      </c>
      <c r="E86" s="138">
        <v>0.19557099999999999</v>
      </c>
      <c r="F86" s="138">
        <v>1.626377</v>
      </c>
      <c r="G86" s="138">
        <v>1.7413999999999999E-2</v>
      </c>
      <c r="H86" s="138">
        <v>14.363109</v>
      </c>
      <c r="I86" s="138">
        <v>0.33196399999999998</v>
      </c>
      <c r="J86" s="138">
        <v>27.464756000000001</v>
      </c>
      <c r="K86" s="138">
        <v>0.56421600000000005</v>
      </c>
      <c r="L86" s="138">
        <v>0</v>
      </c>
      <c r="M86" s="138">
        <v>5.8399999999999999E-4</v>
      </c>
      <c r="N86" s="138">
        <v>0.203712</v>
      </c>
      <c r="O86" s="138">
        <v>0</v>
      </c>
      <c r="P86" s="138">
        <v>8.4860000000000005E-3</v>
      </c>
      <c r="Q86" s="138">
        <f t="shared" si="1"/>
        <v>97.975239999999999</v>
      </c>
    </row>
    <row r="87" spans="2:17">
      <c r="B87" s="138" t="s">
        <v>902</v>
      </c>
      <c r="C87" s="138" t="s">
        <v>1070</v>
      </c>
      <c r="D87" s="138">
        <v>53.575924000000001</v>
      </c>
      <c r="E87" s="138">
        <v>0.175761</v>
      </c>
      <c r="F87" s="138">
        <v>1.4573480000000001</v>
      </c>
      <c r="G87" s="138">
        <v>6.45E-3</v>
      </c>
      <c r="H87" s="138">
        <v>15.559984</v>
      </c>
      <c r="I87" s="138">
        <v>0.33107500000000001</v>
      </c>
      <c r="J87" s="138">
        <v>26.326107</v>
      </c>
      <c r="K87" s="138">
        <v>1.0467569999999999</v>
      </c>
      <c r="L87" s="138">
        <v>0</v>
      </c>
      <c r="M87" s="138">
        <v>0</v>
      </c>
      <c r="N87" s="138">
        <v>0.202454</v>
      </c>
      <c r="O87" s="138">
        <v>7.9900000000000001E-4</v>
      </c>
      <c r="P87" s="138">
        <v>0</v>
      </c>
      <c r="Q87" s="138">
        <f t="shared" si="1"/>
        <v>98.682659000000001</v>
      </c>
    </row>
    <row r="88" spans="2:17">
      <c r="B88" s="138" t="s">
        <v>980</v>
      </c>
      <c r="C88" s="138" t="s">
        <v>1070</v>
      </c>
      <c r="D88" s="139">
        <v>52.633747</v>
      </c>
      <c r="E88" s="139">
        <v>0.27052100000000001</v>
      </c>
      <c r="F88" s="139">
        <v>0.93304200000000004</v>
      </c>
      <c r="G88" s="139">
        <v>3.5131000000000003E-2</v>
      </c>
      <c r="H88" s="139">
        <v>18.848334999999999</v>
      </c>
      <c r="I88" s="139">
        <v>0.49120999999999998</v>
      </c>
      <c r="J88" s="139">
        <v>23.730314</v>
      </c>
      <c r="K88" s="139">
        <v>0.98086200000000001</v>
      </c>
      <c r="L88" s="139">
        <v>0</v>
      </c>
      <c r="M88" s="139">
        <v>0</v>
      </c>
      <c r="N88" s="139">
        <v>0.214672</v>
      </c>
      <c r="O88" s="139">
        <v>0</v>
      </c>
      <c r="P88" s="139">
        <v>9.4619999999999999E-3</v>
      </c>
      <c r="Q88" s="138">
        <f t="shared" si="1"/>
        <v>98.147295999999983</v>
      </c>
    </row>
    <row r="89" spans="2:17">
      <c r="B89" s="138" t="s">
        <v>980</v>
      </c>
      <c r="C89" s="138" t="s">
        <v>1070</v>
      </c>
      <c r="D89" s="139">
        <v>52.956955000000001</v>
      </c>
      <c r="E89" s="139">
        <v>0.26093699999999997</v>
      </c>
      <c r="F89" s="139">
        <v>0.95093300000000003</v>
      </c>
      <c r="G89" s="139">
        <v>5.7391999999999999E-2</v>
      </c>
      <c r="H89" s="139">
        <v>18.726928999999998</v>
      </c>
      <c r="I89" s="139">
        <v>0.45023800000000003</v>
      </c>
      <c r="J89" s="139">
        <v>23.843546</v>
      </c>
      <c r="K89" s="139">
        <v>1.2366330000000001</v>
      </c>
      <c r="L89" s="139">
        <v>0</v>
      </c>
      <c r="M89" s="139">
        <v>2.6020000000000001E-3</v>
      </c>
      <c r="N89" s="139">
        <v>0.22764899999999999</v>
      </c>
      <c r="O89" s="139">
        <v>1.108E-3</v>
      </c>
      <c r="P89" s="139">
        <v>0</v>
      </c>
      <c r="Q89" s="138">
        <f t="shared" si="1"/>
        <v>98.714922000000001</v>
      </c>
    </row>
    <row r="90" spans="2:17">
      <c r="B90" s="138" t="s">
        <v>982</v>
      </c>
      <c r="C90" s="138" t="s">
        <v>1070</v>
      </c>
      <c r="D90" s="139">
        <v>52.934550999999999</v>
      </c>
      <c r="E90" s="139">
        <v>0.19755300000000001</v>
      </c>
      <c r="F90" s="139">
        <v>0.80845</v>
      </c>
      <c r="G90" s="139">
        <v>5.8233E-2</v>
      </c>
      <c r="H90" s="139">
        <v>18.950447</v>
      </c>
      <c r="I90" s="139">
        <v>0.45882699999999998</v>
      </c>
      <c r="J90" s="139">
        <v>23.668188000000001</v>
      </c>
      <c r="K90" s="139">
        <v>1.7053469999999999</v>
      </c>
      <c r="L90" s="139">
        <v>0</v>
      </c>
      <c r="M90" s="139">
        <v>0</v>
      </c>
      <c r="N90" s="139">
        <v>0.233153</v>
      </c>
      <c r="O90" s="139">
        <v>0</v>
      </c>
      <c r="P90" s="139">
        <v>0</v>
      </c>
      <c r="Q90" s="138">
        <f t="shared" si="1"/>
        <v>99.014749000000009</v>
      </c>
    </row>
    <row r="91" spans="2:17">
      <c r="B91" s="138" t="s">
        <v>982</v>
      </c>
      <c r="C91" s="138" t="s">
        <v>1070</v>
      </c>
      <c r="D91" s="139">
        <v>52.878295999999999</v>
      </c>
      <c r="E91" s="139">
        <v>0.23480300000000001</v>
      </c>
      <c r="F91" s="139">
        <v>0.85758199999999996</v>
      </c>
      <c r="G91" s="139">
        <v>4.4387000000000003E-2</v>
      </c>
      <c r="H91" s="139">
        <v>18.720773999999999</v>
      </c>
      <c r="I91" s="139">
        <v>0.46621400000000002</v>
      </c>
      <c r="J91" s="139">
        <v>24.075251000000002</v>
      </c>
      <c r="K91" s="139">
        <v>1.0978829999999999</v>
      </c>
      <c r="L91" s="139">
        <v>0</v>
      </c>
      <c r="M91" s="139">
        <v>0</v>
      </c>
      <c r="N91" s="139">
        <v>0.22891</v>
      </c>
      <c r="O91" s="139">
        <v>2.1100000000000001E-4</v>
      </c>
      <c r="P91" s="139">
        <v>0</v>
      </c>
      <c r="Q91" s="138">
        <f t="shared" si="1"/>
        <v>98.604310999999967</v>
      </c>
    </row>
    <row r="92" spans="2:17">
      <c r="B92" s="138" t="s">
        <v>982</v>
      </c>
      <c r="C92" s="138" t="s">
        <v>1070</v>
      </c>
      <c r="D92" s="139">
        <v>53.116871000000003</v>
      </c>
      <c r="E92" s="139">
        <v>0.251913</v>
      </c>
      <c r="F92" s="139">
        <v>0.88986399999999999</v>
      </c>
      <c r="G92" s="139">
        <v>3.5335999999999999E-2</v>
      </c>
      <c r="H92" s="139">
        <v>18.598562000000001</v>
      </c>
      <c r="I92" s="139">
        <v>0.42672300000000002</v>
      </c>
      <c r="J92" s="139">
        <v>24.407972000000001</v>
      </c>
      <c r="K92" s="139">
        <v>0.80818199999999996</v>
      </c>
      <c r="L92" s="139">
        <v>0</v>
      </c>
      <c r="M92" s="139">
        <v>4.7629999999999999E-3</v>
      </c>
      <c r="N92" s="139">
        <v>0.232379</v>
      </c>
      <c r="O92" s="139">
        <v>1.902E-3</v>
      </c>
      <c r="P92" s="139">
        <v>9.5940000000000001E-3</v>
      </c>
      <c r="Q92" s="138">
        <f t="shared" si="1"/>
        <v>98.784061000000008</v>
      </c>
    </row>
    <row r="93" spans="2:17">
      <c r="B93" s="138" t="s">
        <v>982</v>
      </c>
      <c r="C93" s="138" t="s">
        <v>1070</v>
      </c>
      <c r="D93" s="139">
        <v>52.733108999999999</v>
      </c>
      <c r="E93" s="139">
        <v>0.235489</v>
      </c>
      <c r="F93" s="139">
        <v>1.0394840000000001</v>
      </c>
      <c r="G93" s="139">
        <v>4.8447999999999998E-2</v>
      </c>
      <c r="H93" s="139">
        <v>18.126598000000001</v>
      </c>
      <c r="I93" s="139">
        <v>0.42480499999999999</v>
      </c>
      <c r="J93" s="139">
        <v>24.308954</v>
      </c>
      <c r="K93" s="139">
        <v>0.98458699999999999</v>
      </c>
      <c r="L93" s="139">
        <v>0</v>
      </c>
      <c r="M93" s="139">
        <v>0</v>
      </c>
      <c r="N93" s="139">
        <v>0.22295799999999999</v>
      </c>
      <c r="O93" s="139">
        <v>0</v>
      </c>
      <c r="P93" s="139">
        <v>1.1231E-2</v>
      </c>
      <c r="Q93" s="138">
        <f t="shared" ref="Q93:Q156" si="2">SUM(D93:P93)</f>
        <v>98.135663000000022</v>
      </c>
    </row>
    <row r="94" spans="2:17">
      <c r="B94" s="138" t="s">
        <v>982</v>
      </c>
      <c r="C94" s="138" t="s">
        <v>1070</v>
      </c>
      <c r="D94" s="139">
        <v>52.809223000000003</v>
      </c>
      <c r="E94" s="139">
        <v>0.26650800000000002</v>
      </c>
      <c r="F94" s="139">
        <v>1.102487</v>
      </c>
      <c r="G94" s="139">
        <v>4.6754999999999998E-2</v>
      </c>
      <c r="H94" s="139">
        <v>17.831726</v>
      </c>
      <c r="I94" s="139">
        <v>0.41767799999999999</v>
      </c>
      <c r="J94" s="139">
        <v>24.135748</v>
      </c>
      <c r="K94" s="139">
        <v>1.853051</v>
      </c>
      <c r="L94" s="139">
        <v>0</v>
      </c>
      <c r="M94" s="139">
        <v>4.2449999999999996E-3</v>
      </c>
      <c r="N94" s="139">
        <v>0.21384400000000001</v>
      </c>
      <c r="O94" s="139">
        <v>2.98E-3</v>
      </c>
      <c r="P94" s="139">
        <v>1.2959999999999999E-2</v>
      </c>
      <c r="Q94" s="138">
        <f t="shared" si="2"/>
        <v>98.697204999999968</v>
      </c>
    </row>
    <row r="95" spans="2:17">
      <c r="B95" s="138" t="s">
        <v>982</v>
      </c>
      <c r="C95" s="138" t="s">
        <v>1070</v>
      </c>
      <c r="D95" s="139">
        <v>53.848446000000003</v>
      </c>
      <c r="E95" s="139">
        <v>0.18635099999999999</v>
      </c>
      <c r="F95" s="139">
        <v>0.74129299999999998</v>
      </c>
      <c r="G95" s="139">
        <v>2.1604000000000002E-2</v>
      </c>
      <c r="H95" s="139">
        <v>18.203220000000002</v>
      </c>
      <c r="I95" s="139">
        <v>0.50231099999999995</v>
      </c>
      <c r="J95" s="139">
        <v>24.632235999999999</v>
      </c>
      <c r="K95" s="139">
        <v>0.86105699999999996</v>
      </c>
      <c r="L95" s="139">
        <v>0</v>
      </c>
      <c r="M95" s="139">
        <v>0</v>
      </c>
      <c r="N95" s="139">
        <v>0.214674</v>
      </c>
      <c r="O95" s="139">
        <v>1.5100000000000001E-4</v>
      </c>
      <c r="P95" s="139">
        <v>7.365E-3</v>
      </c>
      <c r="Q95" s="138">
        <f t="shared" si="2"/>
        <v>99.218708000000021</v>
      </c>
    </row>
    <row r="96" spans="2:17">
      <c r="B96" s="138" t="s">
        <v>982</v>
      </c>
      <c r="C96" s="138" t="s">
        <v>1070</v>
      </c>
      <c r="D96" s="139">
        <v>53.563358000000001</v>
      </c>
      <c r="E96" s="139">
        <v>0.21363499999999999</v>
      </c>
      <c r="F96" s="139">
        <v>0.88140300000000005</v>
      </c>
      <c r="G96" s="139">
        <v>8.3814E-2</v>
      </c>
      <c r="H96" s="139">
        <v>18.179735000000001</v>
      </c>
      <c r="I96" s="139">
        <v>0.48443199999999997</v>
      </c>
      <c r="J96" s="139">
        <v>24.640671000000001</v>
      </c>
      <c r="K96" s="139">
        <v>1.310548</v>
      </c>
      <c r="L96" s="139">
        <v>0</v>
      </c>
      <c r="M96" s="139">
        <v>3.39E-4</v>
      </c>
      <c r="N96" s="139">
        <v>0.238844</v>
      </c>
      <c r="O96" s="139">
        <v>0</v>
      </c>
      <c r="P96" s="139">
        <v>1.6459999999999999E-3</v>
      </c>
      <c r="Q96" s="138">
        <f t="shared" si="2"/>
        <v>99.598424999999978</v>
      </c>
    </row>
    <row r="97" spans="2:17">
      <c r="B97" s="138" t="s">
        <v>982</v>
      </c>
      <c r="C97" s="138" t="s">
        <v>1070</v>
      </c>
      <c r="D97" s="139">
        <v>53.358677</v>
      </c>
      <c r="E97" s="139">
        <v>0.252106</v>
      </c>
      <c r="F97" s="139">
        <v>0.85605200000000004</v>
      </c>
      <c r="G97" s="139">
        <v>5.1729999999999998E-2</v>
      </c>
      <c r="H97" s="139">
        <v>18.220381</v>
      </c>
      <c r="I97" s="139">
        <v>0.47085700000000003</v>
      </c>
      <c r="J97" s="139">
        <v>24.494479999999999</v>
      </c>
      <c r="K97" s="139">
        <v>1.1344069999999999</v>
      </c>
      <c r="L97" s="139">
        <v>0</v>
      </c>
      <c r="M97" s="139">
        <v>6.3930000000000002E-3</v>
      </c>
      <c r="N97" s="139">
        <v>0.22645699999999999</v>
      </c>
      <c r="O97" s="139">
        <v>0</v>
      </c>
      <c r="P97" s="139">
        <v>1.7298999999999998E-2</v>
      </c>
      <c r="Q97" s="138">
        <f t="shared" si="2"/>
        <v>99.088838999999979</v>
      </c>
    </row>
    <row r="98" spans="2:17">
      <c r="B98" s="138" t="s">
        <v>982</v>
      </c>
      <c r="C98" s="138" t="s">
        <v>1070</v>
      </c>
      <c r="D98" s="139">
        <v>52.816113000000001</v>
      </c>
      <c r="E98" s="139">
        <v>0.25187199999999998</v>
      </c>
      <c r="F98" s="139">
        <v>0.89006700000000005</v>
      </c>
      <c r="G98" s="139">
        <v>2.7886000000000001E-2</v>
      </c>
      <c r="H98" s="139">
        <v>18.879159999999999</v>
      </c>
      <c r="I98" s="139">
        <v>0.44706699999999999</v>
      </c>
      <c r="J98" s="139">
        <v>23.651710999999999</v>
      </c>
      <c r="K98" s="139">
        <v>1.566352</v>
      </c>
      <c r="L98" s="139">
        <v>0</v>
      </c>
      <c r="M98" s="139">
        <v>4.8000000000000001E-5</v>
      </c>
      <c r="N98" s="139">
        <v>0.217832</v>
      </c>
      <c r="O98" s="139">
        <v>0</v>
      </c>
      <c r="P98" s="139">
        <v>1.5572000000000001E-2</v>
      </c>
      <c r="Q98" s="138">
        <f t="shared" si="2"/>
        <v>98.763680000000008</v>
      </c>
    </row>
    <row r="99" spans="2:17">
      <c r="B99" s="138" t="s">
        <v>982</v>
      </c>
      <c r="C99" s="138" t="s">
        <v>1070</v>
      </c>
      <c r="D99" s="139">
        <v>52.832794</v>
      </c>
      <c r="E99" s="139">
        <v>0.44037900000000002</v>
      </c>
      <c r="F99" s="139">
        <v>0.86662399999999995</v>
      </c>
      <c r="G99" s="139">
        <v>4.6294000000000002E-2</v>
      </c>
      <c r="H99" s="139">
        <v>19.413549</v>
      </c>
      <c r="I99" s="139">
        <v>0.492865</v>
      </c>
      <c r="J99" s="139">
        <v>23.575447</v>
      </c>
      <c r="K99" s="139">
        <v>1.2501869999999999</v>
      </c>
      <c r="L99" s="139">
        <v>0</v>
      </c>
      <c r="M99" s="139">
        <v>0</v>
      </c>
      <c r="N99" s="139">
        <v>0.22429099999999999</v>
      </c>
      <c r="O99" s="139">
        <v>8.25E-4</v>
      </c>
      <c r="P99" s="139">
        <v>0</v>
      </c>
      <c r="Q99" s="138">
        <f t="shared" si="2"/>
        <v>99.143254999999996</v>
      </c>
    </row>
    <row r="100" spans="2:17">
      <c r="B100" s="138" t="s">
        <v>982</v>
      </c>
      <c r="C100" s="138" t="s">
        <v>1070</v>
      </c>
      <c r="D100" s="139">
        <v>53.769824999999997</v>
      </c>
      <c r="E100" s="139">
        <v>3.8810999999999998E-2</v>
      </c>
      <c r="F100" s="139">
        <v>0.347109</v>
      </c>
      <c r="G100" s="139">
        <v>1.0456E-2</v>
      </c>
      <c r="H100" s="139">
        <v>18.490347</v>
      </c>
      <c r="I100" s="139">
        <v>0.46575</v>
      </c>
      <c r="J100" s="139">
        <v>24.744713000000001</v>
      </c>
      <c r="K100" s="139">
        <v>0.659775</v>
      </c>
      <c r="L100" s="139">
        <v>0</v>
      </c>
      <c r="M100" s="139">
        <v>0</v>
      </c>
      <c r="N100" s="139">
        <v>0.215254</v>
      </c>
      <c r="O100" s="139">
        <v>3.1799999999999998E-4</v>
      </c>
      <c r="P100" s="139">
        <v>4.4600000000000004E-3</v>
      </c>
      <c r="Q100" s="138">
        <f t="shared" si="2"/>
        <v>98.74681799999999</v>
      </c>
    </row>
    <row r="101" spans="2:17">
      <c r="B101" s="138" t="s">
        <v>982</v>
      </c>
      <c r="C101" s="138" t="s">
        <v>1070</v>
      </c>
      <c r="D101" s="139">
        <v>54.195759000000002</v>
      </c>
      <c r="E101" s="139">
        <v>4.0046999999999999E-2</v>
      </c>
      <c r="F101" s="139">
        <v>0.32495200000000002</v>
      </c>
      <c r="G101" s="139">
        <v>1.223E-2</v>
      </c>
      <c r="H101" s="139">
        <v>18.123936</v>
      </c>
      <c r="I101" s="139">
        <v>0.448268</v>
      </c>
      <c r="J101" s="139">
        <v>24.935116000000001</v>
      </c>
      <c r="K101" s="139">
        <v>0.63366699999999998</v>
      </c>
      <c r="L101" s="139">
        <v>0</v>
      </c>
      <c r="M101" s="139">
        <v>0</v>
      </c>
      <c r="N101" s="139">
        <v>0.229795</v>
      </c>
      <c r="O101" s="139">
        <v>0</v>
      </c>
      <c r="P101" s="139">
        <v>0</v>
      </c>
      <c r="Q101" s="138">
        <f t="shared" si="2"/>
        <v>98.943770000000001</v>
      </c>
    </row>
    <row r="102" spans="2:17">
      <c r="B102" s="138" t="s">
        <v>982</v>
      </c>
      <c r="C102" s="138" t="s">
        <v>1070</v>
      </c>
      <c r="D102" s="139">
        <v>52.443416999999997</v>
      </c>
      <c r="E102" s="139">
        <v>0.19037999999999999</v>
      </c>
      <c r="F102" s="139">
        <v>0.68200499999999997</v>
      </c>
      <c r="G102" s="139">
        <v>3.6641E-2</v>
      </c>
      <c r="H102" s="139">
        <v>19.229051999999999</v>
      </c>
      <c r="I102" s="139">
        <v>0.48447499999999999</v>
      </c>
      <c r="J102" s="139">
        <v>23.439886000000001</v>
      </c>
      <c r="K102" s="139">
        <v>1.095961</v>
      </c>
      <c r="L102" s="139">
        <v>0</v>
      </c>
      <c r="M102" s="139">
        <v>0</v>
      </c>
      <c r="N102" s="139">
        <v>0.24068800000000001</v>
      </c>
      <c r="O102" s="139">
        <v>1.302E-3</v>
      </c>
      <c r="P102" s="139">
        <v>6.1399999999999996E-4</v>
      </c>
      <c r="Q102" s="138">
        <f t="shared" si="2"/>
        <v>97.844420999999997</v>
      </c>
    </row>
    <row r="103" spans="2:17">
      <c r="B103" s="138" t="s">
        <v>982</v>
      </c>
      <c r="C103" s="138" t="s">
        <v>1070</v>
      </c>
      <c r="D103" s="139">
        <v>53.884815000000003</v>
      </c>
      <c r="E103" s="139">
        <v>1.8022E-2</v>
      </c>
      <c r="F103" s="139">
        <v>0.36036699999999999</v>
      </c>
      <c r="G103" s="139">
        <v>2.5430000000000001E-3</v>
      </c>
      <c r="H103" s="139">
        <v>19.365062999999999</v>
      </c>
      <c r="I103" s="139">
        <v>0.485927</v>
      </c>
      <c r="J103" s="139">
        <v>24.488897000000001</v>
      </c>
      <c r="K103" s="139">
        <v>0.41786299999999998</v>
      </c>
      <c r="L103" s="139">
        <v>0</v>
      </c>
      <c r="M103" s="139">
        <v>0</v>
      </c>
      <c r="N103" s="139">
        <v>0.241009</v>
      </c>
      <c r="O103" s="139">
        <v>0</v>
      </c>
      <c r="P103" s="139">
        <v>4.0800000000000003E-3</v>
      </c>
      <c r="Q103" s="138">
        <f t="shared" si="2"/>
        <v>99.268586000000013</v>
      </c>
    </row>
    <row r="104" spans="2:17">
      <c r="B104" s="138" t="s">
        <v>982</v>
      </c>
      <c r="C104" s="138" t="s">
        <v>1070</v>
      </c>
      <c r="D104" s="139">
        <v>53.114151</v>
      </c>
      <c r="E104" s="139">
        <v>0.16989499999999999</v>
      </c>
      <c r="F104" s="139">
        <v>0.77206300000000005</v>
      </c>
      <c r="G104" s="139">
        <v>5.2457999999999998E-2</v>
      </c>
      <c r="H104" s="139">
        <v>19.388480999999999</v>
      </c>
      <c r="I104" s="139">
        <v>0.48369099999999998</v>
      </c>
      <c r="J104" s="139">
        <v>23.616844</v>
      </c>
      <c r="K104" s="139">
        <v>0.84803700000000004</v>
      </c>
      <c r="L104" s="139">
        <v>0</v>
      </c>
      <c r="M104" s="139">
        <v>0</v>
      </c>
      <c r="N104" s="139">
        <v>0.22420599999999999</v>
      </c>
      <c r="O104" s="139">
        <v>0</v>
      </c>
      <c r="P104" s="139">
        <v>0</v>
      </c>
      <c r="Q104" s="138">
        <f t="shared" si="2"/>
        <v>98.669826</v>
      </c>
    </row>
    <row r="105" spans="2:17">
      <c r="B105" s="138" t="s">
        <v>982</v>
      </c>
      <c r="C105" s="138" t="s">
        <v>1070</v>
      </c>
      <c r="D105" s="139">
        <v>52.888846999999998</v>
      </c>
      <c r="E105" s="139">
        <v>0.239928</v>
      </c>
      <c r="F105" s="139">
        <v>0.88018300000000005</v>
      </c>
      <c r="G105" s="139">
        <v>5.3053999999999997E-2</v>
      </c>
      <c r="H105" s="139">
        <v>18.894960000000001</v>
      </c>
      <c r="I105" s="139">
        <v>0.52044599999999996</v>
      </c>
      <c r="J105" s="139">
        <v>23.928127</v>
      </c>
      <c r="K105" s="139">
        <v>0.81397200000000003</v>
      </c>
      <c r="L105" s="139">
        <v>0</v>
      </c>
      <c r="M105" s="139">
        <v>1.3129999999999999E-3</v>
      </c>
      <c r="N105" s="139">
        <v>0.24990499999999999</v>
      </c>
      <c r="O105" s="139">
        <v>2.2929999999999999E-3</v>
      </c>
      <c r="P105" s="139">
        <v>0</v>
      </c>
      <c r="Q105" s="138">
        <f t="shared" si="2"/>
        <v>98.473028000000014</v>
      </c>
    </row>
    <row r="106" spans="2:17">
      <c r="B106" s="138" t="s">
        <v>982</v>
      </c>
      <c r="C106" s="138" t="s">
        <v>1070</v>
      </c>
      <c r="D106" s="139">
        <v>53.206474</v>
      </c>
      <c r="E106" s="139">
        <v>0.22214800000000001</v>
      </c>
      <c r="F106" s="139">
        <v>1.015547</v>
      </c>
      <c r="G106" s="139">
        <v>3.1489000000000003E-2</v>
      </c>
      <c r="H106" s="139">
        <v>18.268751000000002</v>
      </c>
      <c r="I106" s="139">
        <v>0.46540300000000001</v>
      </c>
      <c r="J106" s="139">
        <v>24.031437</v>
      </c>
      <c r="K106" s="139">
        <v>1.8997580000000001</v>
      </c>
      <c r="L106" s="139">
        <v>0</v>
      </c>
      <c r="M106" s="139">
        <v>0</v>
      </c>
      <c r="N106" s="139">
        <v>0.221918</v>
      </c>
      <c r="O106" s="139">
        <v>3.2320000000000001E-3</v>
      </c>
      <c r="P106" s="139">
        <v>0</v>
      </c>
      <c r="Q106" s="138">
        <f t="shared" si="2"/>
        <v>99.366156999999987</v>
      </c>
    </row>
    <row r="107" spans="2:17">
      <c r="B107" s="138" t="s">
        <v>982</v>
      </c>
      <c r="C107" s="138" t="s">
        <v>1070</v>
      </c>
      <c r="D107" s="139">
        <v>52.648777000000003</v>
      </c>
      <c r="E107" s="139">
        <v>0.293568</v>
      </c>
      <c r="F107" s="139">
        <v>1.0236719999999999</v>
      </c>
      <c r="G107" s="139">
        <v>4.4674999999999999E-2</v>
      </c>
      <c r="H107" s="139">
        <v>18.551317000000001</v>
      </c>
      <c r="I107" s="139">
        <v>0.45534799999999997</v>
      </c>
      <c r="J107" s="139">
        <v>23.890930000000001</v>
      </c>
      <c r="K107" s="139">
        <v>1.415014</v>
      </c>
      <c r="L107" s="139">
        <v>0</v>
      </c>
      <c r="M107" s="139">
        <v>0</v>
      </c>
      <c r="N107" s="139">
        <v>0.249755</v>
      </c>
      <c r="O107" s="139">
        <v>2.2550000000000001E-3</v>
      </c>
      <c r="P107" s="139">
        <v>5.6400000000000005E-4</v>
      </c>
      <c r="Q107" s="138">
        <f t="shared" si="2"/>
        <v>98.575874999999996</v>
      </c>
    </row>
    <row r="108" spans="2:17">
      <c r="B108" s="138" t="s">
        <v>982</v>
      </c>
      <c r="C108" s="138" t="s">
        <v>1070</v>
      </c>
      <c r="D108" s="139">
        <v>52.743327999999998</v>
      </c>
      <c r="E108" s="139">
        <v>0.18693499999999999</v>
      </c>
      <c r="F108" s="139">
        <v>0.81118800000000002</v>
      </c>
      <c r="G108" s="139">
        <v>5.5958000000000001E-2</v>
      </c>
      <c r="H108" s="139">
        <v>19.833013999999999</v>
      </c>
      <c r="I108" s="139">
        <v>0.515324</v>
      </c>
      <c r="J108" s="139">
        <v>23.902290000000001</v>
      </c>
      <c r="K108" s="139">
        <v>0.39644499999999999</v>
      </c>
      <c r="L108" s="139">
        <v>0</v>
      </c>
      <c r="M108" s="139">
        <v>2.111E-3</v>
      </c>
      <c r="N108" s="139">
        <v>0.25534899999999999</v>
      </c>
      <c r="O108" s="139">
        <v>9.3700000000000001E-4</v>
      </c>
      <c r="P108" s="139">
        <v>1.162E-2</v>
      </c>
      <c r="Q108" s="138">
        <f t="shared" si="2"/>
        <v>98.714498999999975</v>
      </c>
    </row>
    <row r="109" spans="2:17">
      <c r="B109" s="138" t="s">
        <v>982</v>
      </c>
      <c r="C109" s="138" t="s">
        <v>1070</v>
      </c>
      <c r="D109" s="139">
        <v>53.050776999999997</v>
      </c>
      <c r="E109" s="139">
        <v>0.17710799999999999</v>
      </c>
      <c r="F109" s="139">
        <v>0.83745800000000004</v>
      </c>
      <c r="G109" s="139">
        <v>3.3336999999999999E-2</v>
      </c>
      <c r="H109" s="139">
        <v>18.638909999999999</v>
      </c>
      <c r="I109" s="139">
        <v>0.47511300000000001</v>
      </c>
      <c r="J109" s="139">
        <v>23.890861999999998</v>
      </c>
      <c r="K109" s="139">
        <v>1.210717</v>
      </c>
      <c r="L109" s="139">
        <v>0</v>
      </c>
      <c r="M109" s="139">
        <v>0</v>
      </c>
      <c r="N109" s="139">
        <v>0.23636499999999999</v>
      </c>
      <c r="O109" s="139">
        <v>0</v>
      </c>
      <c r="P109" s="139">
        <v>8.0440000000000008E-3</v>
      </c>
      <c r="Q109" s="138">
        <f t="shared" si="2"/>
        <v>98.558690999999996</v>
      </c>
    </row>
    <row r="110" spans="2:17">
      <c r="B110" s="138" t="s">
        <v>982</v>
      </c>
      <c r="C110" s="138" t="s">
        <v>1070</v>
      </c>
      <c r="D110" s="139">
        <v>52.720855999999998</v>
      </c>
      <c r="E110" s="139">
        <v>0.178616</v>
      </c>
      <c r="F110" s="139">
        <v>1.062972</v>
      </c>
      <c r="G110" s="139">
        <v>4.6705000000000003E-2</v>
      </c>
      <c r="H110" s="139">
        <v>18.998280999999999</v>
      </c>
      <c r="I110" s="139">
        <v>0.44773299999999999</v>
      </c>
      <c r="J110" s="139">
        <v>24.362611999999999</v>
      </c>
      <c r="K110" s="139">
        <v>0.47432400000000002</v>
      </c>
      <c r="L110" s="139">
        <v>0</v>
      </c>
      <c r="M110" s="139">
        <v>2.1999999999999999E-5</v>
      </c>
      <c r="N110" s="139">
        <v>0.21942</v>
      </c>
      <c r="O110" s="139">
        <v>0</v>
      </c>
      <c r="P110" s="139">
        <v>5.4559999999999999E-3</v>
      </c>
      <c r="Q110" s="138">
        <f t="shared" si="2"/>
        <v>98.516996999999989</v>
      </c>
    </row>
    <row r="111" spans="2:17">
      <c r="B111" s="138" t="s">
        <v>982</v>
      </c>
      <c r="C111" s="138" t="s">
        <v>1070</v>
      </c>
      <c r="D111" s="139">
        <v>52.482593999999999</v>
      </c>
      <c r="E111" s="139">
        <v>0.25176999999999999</v>
      </c>
      <c r="F111" s="139">
        <v>1.0994079999999999</v>
      </c>
      <c r="G111" s="139">
        <v>4.0112000000000002E-2</v>
      </c>
      <c r="H111" s="139">
        <v>19.250368000000002</v>
      </c>
      <c r="I111" s="139">
        <v>0.4768</v>
      </c>
      <c r="J111" s="139">
        <v>23.693386</v>
      </c>
      <c r="K111" s="139">
        <v>0.85874200000000001</v>
      </c>
      <c r="L111" s="139">
        <v>0</v>
      </c>
      <c r="M111" s="139">
        <v>3.9659999999999999E-3</v>
      </c>
      <c r="N111" s="139">
        <v>0.23072500000000001</v>
      </c>
      <c r="O111" s="139">
        <v>7.6300000000000001E-4</v>
      </c>
      <c r="P111" s="139">
        <v>2.3702999999999998E-2</v>
      </c>
      <c r="Q111" s="138">
        <f t="shared" si="2"/>
        <v>98.412337000000022</v>
      </c>
    </row>
    <row r="112" spans="2:17">
      <c r="B112" s="138" t="s">
        <v>982</v>
      </c>
      <c r="C112" s="138" t="s">
        <v>1070</v>
      </c>
      <c r="D112" s="139">
        <v>54.871403000000001</v>
      </c>
      <c r="E112" s="139">
        <v>0.19853100000000001</v>
      </c>
      <c r="F112" s="139">
        <v>1.212235</v>
      </c>
      <c r="G112" s="139">
        <v>3.4093999999999999E-2</v>
      </c>
      <c r="H112" s="139">
        <v>18.172474000000001</v>
      </c>
      <c r="I112" s="139">
        <v>0.45282499999999998</v>
      </c>
      <c r="J112" s="139">
        <v>25.620089</v>
      </c>
      <c r="K112" s="139">
        <v>1.2449950000000001</v>
      </c>
      <c r="L112" s="139">
        <v>0</v>
      </c>
      <c r="M112" s="139">
        <v>6.7609999999999996E-3</v>
      </c>
      <c r="N112" s="139">
        <v>0.13781399999999999</v>
      </c>
      <c r="O112" s="139">
        <v>3.3939999999999999E-3</v>
      </c>
      <c r="P112" s="139">
        <v>2.3222E-2</v>
      </c>
      <c r="Q112" s="138">
        <f t="shared" si="2"/>
        <v>101.97783700000002</v>
      </c>
    </row>
    <row r="113" spans="2:17">
      <c r="B113" s="138" t="s">
        <v>982</v>
      </c>
      <c r="C113" s="138" t="s">
        <v>1070</v>
      </c>
      <c r="D113" s="139">
        <v>52.786591000000001</v>
      </c>
      <c r="E113" s="139">
        <v>0.216781</v>
      </c>
      <c r="F113" s="139">
        <v>1.427128</v>
      </c>
      <c r="G113" s="139">
        <v>5.0340999999999997E-2</v>
      </c>
      <c r="H113" s="139">
        <v>17.916993999999999</v>
      </c>
      <c r="I113" s="139">
        <v>0.40467900000000001</v>
      </c>
      <c r="J113" s="139">
        <v>24.490307000000001</v>
      </c>
      <c r="K113" s="139">
        <v>1.0238929999999999</v>
      </c>
      <c r="L113" s="139">
        <v>0</v>
      </c>
      <c r="M113" s="139">
        <v>1.0439E-2</v>
      </c>
      <c r="N113" s="139">
        <v>0.219386</v>
      </c>
      <c r="O113" s="139">
        <v>4.2940000000000001E-3</v>
      </c>
      <c r="P113" s="139">
        <v>0</v>
      </c>
      <c r="Q113" s="138">
        <f t="shared" si="2"/>
        <v>98.550833000000011</v>
      </c>
    </row>
    <row r="114" spans="2:17">
      <c r="B114" s="138" t="s">
        <v>982</v>
      </c>
      <c r="C114" s="138" t="s">
        <v>1070</v>
      </c>
      <c r="D114" s="139">
        <v>52.314224000000003</v>
      </c>
      <c r="E114" s="139">
        <v>0.24506600000000001</v>
      </c>
      <c r="F114" s="139">
        <v>1.292254</v>
      </c>
      <c r="G114" s="139">
        <v>5.5043000000000002E-2</v>
      </c>
      <c r="H114" s="139">
        <v>17.943632000000001</v>
      </c>
      <c r="I114" s="139">
        <v>0.397115</v>
      </c>
      <c r="J114" s="139">
        <v>24.135023</v>
      </c>
      <c r="K114" s="139">
        <v>1.47157</v>
      </c>
      <c r="L114" s="139">
        <v>0</v>
      </c>
      <c r="M114" s="139">
        <v>2.9520000000000002E-3</v>
      </c>
      <c r="N114" s="139">
        <v>0.22620999999999999</v>
      </c>
      <c r="O114" s="139">
        <v>2.72E-4</v>
      </c>
      <c r="P114" s="139">
        <v>4.9249999999999997E-3</v>
      </c>
      <c r="Q114" s="138">
        <f t="shared" si="2"/>
        <v>98.088285999999997</v>
      </c>
    </row>
    <row r="115" spans="2:17">
      <c r="B115" s="138" t="s">
        <v>982</v>
      </c>
      <c r="C115" s="138" t="s">
        <v>1070</v>
      </c>
      <c r="D115" s="139">
        <v>52.944865999999998</v>
      </c>
      <c r="E115" s="139">
        <v>0.180287</v>
      </c>
      <c r="F115" s="139">
        <v>0.772698</v>
      </c>
      <c r="G115" s="139">
        <v>4.7479E-2</v>
      </c>
      <c r="H115" s="139">
        <v>20.59581</v>
      </c>
      <c r="I115" s="139">
        <v>0.539134</v>
      </c>
      <c r="J115" s="139">
        <v>23.034019000000001</v>
      </c>
      <c r="K115" s="139">
        <v>0.67966000000000004</v>
      </c>
      <c r="L115" s="139">
        <v>0</v>
      </c>
      <c r="M115" s="139">
        <v>6.4700000000000001E-3</v>
      </c>
      <c r="N115" s="139">
        <v>0.24756500000000001</v>
      </c>
      <c r="O115" s="139">
        <v>0</v>
      </c>
      <c r="P115" s="139">
        <v>1.8990000000000001E-3</v>
      </c>
      <c r="Q115" s="138">
        <f t="shared" si="2"/>
        <v>99.049886999999984</v>
      </c>
    </row>
    <row r="116" spans="2:17">
      <c r="B116" s="138" t="s">
        <v>983</v>
      </c>
      <c r="C116" s="138" t="s">
        <v>1070</v>
      </c>
      <c r="D116" s="139">
        <v>53.007720999999997</v>
      </c>
      <c r="E116" s="139">
        <v>0.238709</v>
      </c>
      <c r="F116" s="139">
        <v>1.4816149999999999</v>
      </c>
      <c r="G116" s="139">
        <v>0.103893</v>
      </c>
      <c r="H116" s="139">
        <v>17.436119000000001</v>
      </c>
      <c r="I116" s="139">
        <v>0.35676200000000002</v>
      </c>
      <c r="J116" s="139">
        <v>23.224447000000001</v>
      </c>
      <c r="K116" s="139">
        <v>2.5483829999999998</v>
      </c>
      <c r="L116" s="139">
        <v>2.0478E-2</v>
      </c>
      <c r="M116" s="139">
        <v>8.2970000000000006E-3</v>
      </c>
      <c r="N116" s="139">
        <v>0.221528</v>
      </c>
      <c r="O116" s="139">
        <v>1.2199999999999999E-3</v>
      </c>
      <c r="P116" s="139">
        <v>9.6489999999999996E-3</v>
      </c>
      <c r="Q116" s="138">
        <f t="shared" si="2"/>
        <v>98.658821000000003</v>
      </c>
    </row>
    <row r="117" spans="2:17">
      <c r="B117" s="138" t="s">
        <v>983</v>
      </c>
      <c r="C117" s="138" t="s">
        <v>1070</v>
      </c>
      <c r="D117" s="139">
        <v>53.619030000000002</v>
      </c>
      <c r="E117" s="139">
        <v>0.23485900000000001</v>
      </c>
      <c r="F117" s="139">
        <v>1.570281</v>
      </c>
      <c r="G117" s="139">
        <v>8.7245000000000003E-2</v>
      </c>
      <c r="H117" s="139">
        <v>17.657093</v>
      </c>
      <c r="I117" s="139">
        <v>0.36841000000000002</v>
      </c>
      <c r="J117" s="139">
        <v>24.523005999999999</v>
      </c>
      <c r="K117" s="139">
        <v>1.1648339999999999</v>
      </c>
      <c r="L117" s="139">
        <v>0</v>
      </c>
      <c r="M117" s="139">
        <v>1.6689999999999999E-3</v>
      </c>
      <c r="N117" s="139">
        <v>0.20616000000000001</v>
      </c>
      <c r="O117" s="139">
        <v>1.091E-3</v>
      </c>
      <c r="P117" s="139">
        <v>0</v>
      </c>
      <c r="Q117" s="138">
        <f t="shared" si="2"/>
        <v>99.433678</v>
      </c>
    </row>
    <row r="118" spans="2:17">
      <c r="B118" s="138" t="s">
        <v>983</v>
      </c>
      <c r="C118" s="138" t="s">
        <v>1070</v>
      </c>
      <c r="D118" s="139">
        <v>53.783749</v>
      </c>
      <c r="E118" s="139">
        <v>0.25455299999999997</v>
      </c>
      <c r="F118" s="139">
        <v>1.295606</v>
      </c>
      <c r="G118" s="139">
        <v>6.7031999999999994E-2</v>
      </c>
      <c r="H118" s="139">
        <v>18.321843999999999</v>
      </c>
      <c r="I118" s="139">
        <v>0.37291400000000002</v>
      </c>
      <c r="J118" s="139">
        <v>24.195484</v>
      </c>
      <c r="K118" s="139">
        <v>1.183567</v>
      </c>
      <c r="L118" s="139">
        <v>0</v>
      </c>
      <c r="M118" s="139">
        <v>7.8289999999999992E-3</v>
      </c>
      <c r="N118" s="139">
        <v>0.236262</v>
      </c>
      <c r="O118" s="139">
        <v>0</v>
      </c>
      <c r="P118" s="139">
        <v>0</v>
      </c>
      <c r="Q118" s="138">
        <f t="shared" si="2"/>
        <v>99.718839999999986</v>
      </c>
    </row>
    <row r="119" spans="2:17">
      <c r="B119" s="138" t="s">
        <v>983</v>
      </c>
      <c r="C119" s="138" t="s">
        <v>1070</v>
      </c>
      <c r="D119" s="139">
        <v>53.774344999999997</v>
      </c>
      <c r="E119" s="139">
        <v>0.220888</v>
      </c>
      <c r="F119" s="139">
        <v>1.2539979999999999</v>
      </c>
      <c r="G119" s="139">
        <v>5.5614999999999998E-2</v>
      </c>
      <c r="H119" s="139">
        <v>18.089044999999999</v>
      </c>
      <c r="I119" s="139">
        <v>0.40175499999999997</v>
      </c>
      <c r="J119" s="139">
        <v>24.590489999999999</v>
      </c>
      <c r="K119" s="139">
        <v>0.65041400000000005</v>
      </c>
      <c r="L119" s="139">
        <v>0</v>
      </c>
      <c r="M119" s="139">
        <v>1.415E-3</v>
      </c>
      <c r="N119" s="139">
        <v>0.23193800000000001</v>
      </c>
      <c r="O119" s="139">
        <v>0</v>
      </c>
      <c r="P119" s="139">
        <v>2.2290000000000001E-3</v>
      </c>
      <c r="Q119" s="138">
        <f t="shared" si="2"/>
        <v>99.272131999999985</v>
      </c>
    </row>
    <row r="120" spans="2:17">
      <c r="B120" s="138" t="s">
        <v>983</v>
      </c>
      <c r="C120" s="138" t="s">
        <v>1070</v>
      </c>
      <c r="D120" s="139">
        <v>53.648552000000002</v>
      </c>
      <c r="E120" s="139">
        <v>0.24313299999999999</v>
      </c>
      <c r="F120" s="139">
        <v>1.2986219999999999</v>
      </c>
      <c r="G120" s="139">
        <v>3.0913E-2</v>
      </c>
      <c r="H120" s="139">
        <v>18.337547000000001</v>
      </c>
      <c r="I120" s="139">
        <v>0.38618400000000003</v>
      </c>
      <c r="J120" s="139">
        <v>24.283418999999999</v>
      </c>
      <c r="K120" s="139">
        <v>1.0095289999999999</v>
      </c>
      <c r="L120" s="139">
        <v>0</v>
      </c>
      <c r="M120" s="139">
        <v>1.727E-3</v>
      </c>
      <c r="N120" s="139">
        <v>0.22489999999999999</v>
      </c>
      <c r="O120" s="139">
        <v>8.0599999999999997E-4</v>
      </c>
      <c r="P120" s="139">
        <v>0</v>
      </c>
      <c r="Q120" s="138">
        <f t="shared" si="2"/>
        <v>99.465332000000004</v>
      </c>
    </row>
    <row r="121" spans="2:17">
      <c r="B121" s="138" t="s">
        <v>983</v>
      </c>
      <c r="C121" s="138" t="s">
        <v>1070</v>
      </c>
      <c r="D121" s="139">
        <v>53.630412999999997</v>
      </c>
      <c r="E121" s="139">
        <v>0.20463700000000001</v>
      </c>
      <c r="F121" s="139">
        <v>1.433667</v>
      </c>
      <c r="G121" s="139">
        <v>5.4099000000000001E-2</v>
      </c>
      <c r="H121" s="139">
        <v>17.290662999999999</v>
      </c>
      <c r="I121" s="139">
        <v>0.38338699999999998</v>
      </c>
      <c r="J121" s="139">
        <v>24.319284</v>
      </c>
      <c r="K121" s="139">
        <v>1.711311</v>
      </c>
      <c r="L121" s="139">
        <v>0</v>
      </c>
      <c r="M121" s="139">
        <v>2.47E-3</v>
      </c>
      <c r="N121" s="139">
        <v>0.226881</v>
      </c>
      <c r="O121" s="139">
        <v>0</v>
      </c>
      <c r="P121" s="139">
        <v>0</v>
      </c>
      <c r="Q121" s="138">
        <f t="shared" si="2"/>
        <v>99.256811999999996</v>
      </c>
    </row>
    <row r="122" spans="2:17">
      <c r="B122" s="138" t="s">
        <v>983</v>
      </c>
      <c r="C122" s="138" t="s">
        <v>1070</v>
      </c>
      <c r="D122" s="139">
        <v>53.593116999999999</v>
      </c>
      <c r="E122" s="139">
        <v>0.23041900000000001</v>
      </c>
      <c r="F122" s="139">
        <v>1.7894840000000001</v>
      </c>
      <c r="G122" s="139">
        <v>4.1392999999999999E-2</v>
      </c>
      <c r="H122" s="139">
        <v>17.959063</v>
      </c>
      <c r="I122" s="139">
        <v>0.350412</v>
      </c>
      <c r="J122" s="139">
        <v>24.554417000000001</v>
      </c>
      <c r="K122" s="139">
        <v>1.1673279999999999</v>
      </c>
      <c r="L122" s="139">
        <v>0</v>
      </c>
      <c r="M122" s="139">
        <v>8.1700000000000002E-4</v>
      </c>
      <c r="N122" s="139">
        <v>0.21534900000000001</v>
      </c>
      <c r="O122" s="139">
        <v>0</v>
      </c>
      <c r="P122" s="139">
        <v>0</v>
      </c>
      <c r="Q122" s="138">
        <f t="shared" si="2"/>
        <v>99.901798999999997</v>
      </c>
    </row>
    <row r="123" spans="2:17">
      <c r="B123" s="138" t="s">
        <v>983</v>
      </c>
      <c r="C123" s="138" t="s">
        <v>1070</v>
      </c>
      <c r="D123" s="139">
        <v>53.611815999999997</v>
      </c>
      <c r="E123" s="139">
        <v>0.24976799999999999</v>
      </c>
      <c r="F123" s="139">
        <v>1.7340230000000001</v>
      </c>
      <c r="G123" s="139">
        <v>4.9777000000000002E-2</v>
      </c>
      <c r="H123" s="139">
        <v>18.000468999999999</v>
      </c>
      <c r="I123" s="139">
        <v>0.33546700000000002</v>
      </c>
      <c r="J123" s="139">
        <v>24.583131999999999</v>
      </c>
      <c r="K123" s="139">
        <v>0.96960800000000003</v>
      </c>
      <c r="L123" s="139">
        <v>0</v>
      </c>
      <c r="M123" s="139">
        <v>1.521E-3</v>
      </c>
      <c r="N123" s="139">
        <v>0.20990700000000001</v>
      </c>
      <c r="O123" s="139">
        <v>2.1840000000000002E-3</v>
      </c>
      <c r="P123" s="139">
        <v>4.7930000000000004E-3</v>
      </c>
      <c r="Q123" s="138">
        <f t="shared" si="2"/>
        <v>99.752464999999987</v>
      </c>
    </row>
    <row r="124" spans="2:17">
      <c r="B124" s="138" t="s">
        <v>983</v>
      </c>
      <c r="C124" s="138" t="s">
        <v>1070</v>
      </c>
      <c r="D124" s="139">
        <v>52.993628999999999</v>
      </c>
      <c r="E124" s="139">
        <v>0.24806900000000001</v>
      </c>
      <c r="F124" s="139">
        <v>1.184015</v>
      </c>
      <c r="G124" s="139">
        <v>1.8912999999999999E-2</v>
      </c>
      <c r="H124" s="139">
        <v>18.593330000000002</v>
      </c>
      <c r="I124" s="139">
        <v>0.40182899999999999</v>
      </c>
      <c r="J124" s="139">
        <v>23.672262</v>
      </c>
      <c r="K124" s="139">
        <v>1.1706989999999999</v>
      </c>
      <c r="L124" s="139">
        <v>0</v>
      </c>
      <c r="M124" s="139">
        <v>2.366E-3</v>
      </c>
      <c r="N124" s="139">
        <v>0.232906</v>
      </c>
      <c r="O124" s="139">
        <v>1.075E-3</v>
      </c>
      <c r="P124" s="139">
        <v>0</v>
      </c>
      <c r="Q124" s="138">
        <f t="shared" si="2"/>
        <v>98.519093000000012</v>
      </c>
    </row>
    <row r="125" spans="2:17">
      <c r="B125" s="138" t="s">
        <v>983</v>
      </c>
      <c r="C125" s="138" t="s">
        <v>1070</v>
      </c>
      <c r="D125" s="139">
        <v>53.055999999999997</v>
      </c>
      <c r="E125" s="139">
        <v>0.26938800000000002</v>
      </c>
      <c r="F125" s="139">
        <v>1.3581570000000001</v>
      </c>
      <c r="G125" s="139">
        <v>2.2522E-2</v>
      </c>
      <c r="H125" s="139">
        <v>18.231421999999998</v>
      </c>
      <c r="I125" s="139">
        <v>0.40084500000000001</v>
      </c>
      <c r="J125" s="139">
        <v>24.109089000000001</v>
      </c>
      <c r="K125" s="139">
        <v>0.97292900000000004</v>
      </c>
      <c r="L125" s="139">
        <v>0</v>
      </c>
      <c r="M125" s="139">
        <v>0</v>
      </c>
      <c r="N125" s="139">
        <v>0.226579</v>
      </c>
      <c r="O125" s="139">
        <v>1.8910000000000001E-3</v>
      </c>
      <c r="P125" s="139">
        <v>0</v>
      </c>
      <c r="Q125" s="138">
        <f t="shared" si="2"/>
        <v>98.648821999999996</v>
      </c>
    </row>
    <row r="126" spans="2:17">
      <c r="B126" s="138" t="s">
        <v>983</v>
      </c>
      <c r="C126" s="138" t="s">
        <v>1070</v>
      </c>
      <c r="D126" s="139">
        <v>52.360897000000001</v>
      </c>
      <c r="E126" s="139">
        <v>0.247893</v>
      </c>
      <c r="F126" s="139">
        <v>1.093046</v>
      </c>
      <c r="G126" s="139">
        <v>1.5082999999999999E-2</v>
      </c>
      <c r="H126" s="139">
        <v>19.661301000000002</v>
      </c>
      <c r="I126" s="139">
        <v>0.42779800000000001</v>
      </c>
      <c r="J126" s="139">
        <v>23.156438999999999</v>
      </c>
      <c r="K126" s="139">
        <v>0.74620399999999998</v>
      </c>
      <c r="L126" s="139">
        <v>0</v>
      </c>
      <c r="M126" s="139">
        <v>2.637E-3</v>
      </c>
      <c r="N126" s="139">
        <v>0.248833</v>
      </c>
      <c r="O126" s="139">
        <v>0</v>
      </c>
      <c r="P126" s="139">
        <v>0</v>
      </c>
      <c r="Q126" s="138">
        <f t="shared" si="2"/>
        <v>97.960131000000004</v>
      </c>
    </row>
    <row r="127" spans="2:17">
      <c r="B127" s="138" t="s">
        <v>983</v>
      </c>
      <c r="C127" s="138" t="s">
        <v>1070</v>
      </c>
      <c r="D127" s="139">
        <v>52.129058999999998</v>
      </c>
      <c r="E127" s="139">
        <v>0.26203300000000002</v>
      </c>
      <c r="F127" s="139">
        <v>1.853596</v>
      </c>
      <c r="G127" s="139">
        <v>2.6176000000000001E-2</v>
      </c>
      <c r="H127" s="139">
        <v>18.196135000000002</v>
      </c>
      <c r="I127" s="139">
        <v>0.35697499999999999</v>
      </c>
      <c r="J127" s="139">
        <v>23.733163999999999</v>
      </c>
      <c r="K127" s="139">
        <v>1.075763</v>
      </c>
      <c r="L127" s="139">
        <v>0</v>
      </c>
      <c r="M127" s="139">
        <v>0</v>
      </c>
      <c r="N127" s="139">
        <v>0.22361400000000001</v>
      </c>
      <c r="O127" s="139">
        <v>0</v>
      </c>
      <c r="P127" s="139">
        <v>6.3379999999999999E-3</v>
      </c>
      <c r="Q127" s="138">
        <f t="shared" si="2"/>
        <v>97.862853000000001</v>
      </c>
    </row>
    <row r="128" spans="2:17">
      <c r="B128" s="138" t="s">
        <v>983</v>
      </c>
      <c r="C128" s="138" t="s">
        <v>1070</v>
      </c>
      <c r="D128" s="139">
        <v>53.490143000000003</v>
      </c>
      <c r="E128" s="139">
        <v>0.24398500000000001</v>
      </c>
      <c r="F128" s="139">
        <v>1.242121</v>
      </c>
      <c r="G128" s="139">
        <v>3.5695999999999999E-2</v>
      </c>
      <c r="H128" s="139">
        <v>17.841166999999999</v>
      </c>
      <c r="I128" s="139">
        <v>0.390065</v>
      </c>
      <c r="J128" s="139">
        <v>23.89189</v>
      </c>
      <c r="K128" s="139">
        <v>1.430139</v>
      </c>
      <c r="L128" s="139">
        <v>0</v>
      </c>
      <c r="M128" s="139">
        <v>0</v>
      </c>
      <c r="N128" s="139">
        <v>0.22920099999999999</v>
      </c>
      <c r="O128" s="139">
        <v>4.4720000000000003E-3</v>
      </c>
      <c r="P128" s="139">
        <v>0</v>
      </c>
      <c r="Q128" s="138">
        <f t="shared" si="2"/>
        <v>98.798879000000028</v>
      </c>
    </row>
    <row r="129" spans="2:17">
      <c r="B129" s="138" t="s">
        <v>983</v>
      </c>
      <c r="C129" s="138" t="s">
        <v>1070</v>
      </c>
      <c r="D129" s="139">
        <v>53.652473000000001</v>
      </c>
      <c r="E129" s="139">
        <v>0.13985</v>
      </c>
      <c r="F129" s="139">
        <v>1.48281</v>
      </c>
      <c r="G129" s="139">
        <v>0.104728</v>
      </c>
      <c r="H129" s="139">
        <v>16.483740000000001</v>
      </c>
      <c r="I129" s="139">
        <v>0.32063199999999997</v>
      </c>
      <c r="J129" s="139">
        <v>25.146296</v>
      </c>
      <c r="K129" s="139">
        <v>1.1547069999999999</v>
      </c>
      <c r="L129" s="139">
        <v>0</v>
      </c>
      <c r="M129" s="139">
        <v>0</v>
      </c>
      <c r="N129" s="139">
        <v>0.22029199999999999</v>
      </c>
      <c r="O129" s="139">
        <v>0</v>
      </c>
      <c r="P129" s="139">
        <v>1.7004999999999999E-2</v>
      </c>
      <c r="Q129" s="138">
        <f t="shared" si="2"/>
        <v>98.722533000000013</v>
      </c>
    </row>
    <row r="130" spans="2:17">
      <c r="B130" s="138" t="s">
        <v>983</v>
      </c>
      <c r="C130" s="138" t="s">
        <v>1070</v>
      </c>
      <c r="D130" s="139">
        <v>51.658957999999998</v>
      </c>
      <c r="E130" s="139">
        <v>0.244528</v>
      </c>
      <c r="F130" s="139">
        <v>0.83437700000000004</v>
      </c>
      <c r="G130" s="139">
        <v>3.2516999999999997E-2</v>
      </c>
      <c r="H130" s="139">
        <v>20.767761</v>
      </c>
      <c r="I130" s="139">
        <v>0.48522399999999999</v>
      </c>
      <c r="J130" s="139">
        <v>22.039932</v>
      </c>
      <c r="K130" s="139">
        <v>0.84130899999999997</v>
      </c>
      <c r="L130" s="139">
        <v>0</v>
      </c>
      <c r="M130" s="139">
        <v>1.3190000000000001E-3</v>
      </c>
      <c r="N130" s="139">
        <v>0.23463000000000001</v>
      </c>
      <c r="O130" s="139">
        <v>1.5089999999999999E-3</v>
      </c>
      <c r="P130" s="139">
        <v>1.2588999999999999E-2</v>
      </c>
      <c r="Q130" s="138">
        <f t="shared" si="2"/>
        <v>97.154652999999996</v>
      </c>
    </row>
    <row r="131" spans="2:17">
      <c r="B131" s="138" t="s">
        <v>983</v>
      </c>
      <c r="C131" s="138" t="s">
        <v>1070</v>
      </c>
      <c r="D131" s="139">
        <v>51.923088</v>
      </c>
      <c r="E131" s="139">
        <v>0.17629300000000001</v>
      </c>
      <c r="F131" s="139">
        <v>0.53523299999999996</v>
      </c>
      <c r="G131" s="139">
        <v>1.6603E-2</v>
      </c>
      <c r="H131" s="139">
        <v>20.950481</v>
      </c>
      <c r="I131" s="139">
        <v>0.52753700000000003</v>
      </c>
      <c r="J131" s="139">
        <v>22.102743</v>
      </c>
      <c r="K131" s="139">
        <v>0.59061900000000001</v>
      </c>
      <c r="L131" s="139">
        <v>0</v>
      </c>
      <c r="M131" s="139">
        <v>1.8109999999999999E-3</v>
      </c>
      <c r="N131" s="139">
        <v>0.25282700000000002</v>
      </c>
      <c r="O131" s="139">
        <v>0</v>
      </c>
      <c r="P131" s="139">
        <v>7.4209999999999996E-3</v>
      </c>
      <c r="Q131" s="138">
        <f t="shared" si="2"/>
        <v>97.084655999999995</v>
      </c>
    </row>
    <row r="132" spans="2:17">
      <c r="B132" s="138" t="s">
        <v>983</v>
      </c>
      <c r="C132" s="138" t="s">
        <v>1070</v>
      </c>
      <c r="D132" s="139">
        <v>53.328854</v>
      </c>
      <c r="E132" s="139">
        <v>0.20605100000000001</v>
      </c>
      <c r="F132" s="139">
        <v>0.74005900000000002</v>
      </c>
      <c r="G132" s="139">
        <v>2.9840999999999999E-2</v>
      </c>
      <c r="H132" s="139">
        <v>19.448316999999999</v>
      </c>
      <c r="I132" s="139">
        <v>0.463694</v>
      </c>
      <c r="J132" s="139">
        <v>23.203558000000001</v>
      </c>
      <c r="K132" s="139">
        <v>1.0121389999999999</v>
      </c>
      <c r="L132" s="139">
        <v>0</v>
      </c>
      <c r="M132" s="139">
        <v>0</v>
      </c>
      <c r="N132" s="139">
        <v>0.23376</v>
      </c>
      <c r="O132" s="139">
        <v>1.294E-3</v>
      </c>
      <c r="P132" s="139">
        <v>0</v>
      </c>
      <c r="Q132" s="138">
        <f t="shared" si="2"/>
        <v>98.66756700000002</v>
      </c>
    </row>
    <row r="133" spans="2:17">
      <c r="B133" s="138" t="s">
        <v>983</v>
      </c>
      <c r="C133" s="138" t="s">
        <v>1070</v>
      </c>
      <c r="D133" s="139">
        <v>52.719994</v>
      </c>
      <c r="E133" s="139">
        <v>0.94556700000000005</v>
      </c>
      <c r="F133" s="139">
        <v>1.2145300000000001</v>
      </c>
      <c r="G133" s="139">
        <v>5.5830999999999999E-2</v>
      </c>
      <c r="H133" s="139">
        <v>18.590584</v>
      </c>
      <c r="I133" s="139">
        <v>0.40031299999999997</v>
      </c>
      <c r="J133" s="139">
        <v>23.592506</v>
      </c>
      <c r="K133" s="139">
        <v>0.81516299999999997</v>
      </c>
      <c r="L133" s="139">
        <v>0</v>
      </c>
      <c r="M133" s="139">
        <v>0.23466400000000001</v>
      </c>
      <c r="N133" s="139">
        <v>0.25552399999999997</v>
      </c>
      <c r="O133" s="139">
        <v>1.8420000000000001E-3</v>
      </c>
      <c r="P133" s="139">
        <v>2.2645999999999999E-2</v>
      </c>
      <c r="Q133" s="138">
        <f t="shared" si="2"/>
        <v>98.849163999999973</v>
      </c>
    </row>
    <row r="134" spans="2:17">
      <c r="B134" s="138" t="s">
        <v>983</v>
      </c>
      <c r="C134" s="138" t="s">
        <v>1070</v>
      </c>
      <c r="D134" s="139">
        <v>53.809975000000001</v>
      </c>
      <c r="E134" s="139">
        <v>0.229522</v>
      </c>
      <c r="F134" s="139">
        <v>1.365486</v>
      </c>
      <c r="G134" s="139">
        <v>6.6328999999999999E-2</v>
      </c>
      <c r="H134" s="139">
        <v>18.593364999999999</v>
      </c>
      <c r="I134" s="139">
        <v>0.43335000000000001</v>
      </c>
      <c r="J134" s="139">
        <v>25.009150000000002</v>
      </c>
      <c r="K134" s="139">
        <v>1.0624169999999999</v>
      </c>
      <c r="L134" s="139">
        <v>0</v>
      </c>
      <c r="M134" s="139">
        <v>8.8350000000000008E-3</v>
      </c>
      <c r="N134" s="139">
        <v>0.25392399999999998</v>
      </c>
      <c r="O134" s="139">
        <v>8.8970000000000004E-3</v>
      </c>
      <c r="P134" s="139">
        <v>2.9721000000000001E-2</v>
      </c>
      <c r="Q134" s="138">
        <f t="shared" si="2"/>
        <v>100.87097100000001</v>
      </c>
    </row>
    <row r="135" spans="2:17">
      <c r="B135" s="138" t="s">
        <v>985</v>
      </c>
      <c r="C135" s="138" t="s">
        <v>1070</v>
      </c>
      <c r="D135" s="139">
        <v>54.083477000000002</v>
      </c>
      <c r="E135" s="139">
        <v>0.19031699999999999</v>
      </c>
      <c r="F135" s="139">
        <v>1.790751</v>
      </c>
      <c r="G135" s="139">
        <v>3.1216000000000001E-2</v>
      </c>
      <c r="H135" s="139">
        <v>13.557392</v>
      </c>
      <c r="I135" s="139">
        <v>0.36028700000000002</v>
      </c>
      <c r="J135" s="139">
        <v>27.535498</v>
      </c>
      <c r="K135" s="139">
        <v>1.0962499999999999</v>
      </c>
      <c r="L135" s="139">
        <v>0</v>
      </c>
      <c r="M135" s="139">
        <v>7.1699999999999997E-4</v>
      </c>
      <c r="N135" s="139">
        <v>0.20380300000000001</v>
      </c>
      <c r="O135" s="139">
        <v>0</v>
      </c>
      <c r="P135" s="139">
        <v>4.8459999999999996E-3</v>
      </c>
      <c r="Q135" s="138">
        <f t="shared" si="2"/>
        <v>98.854553999999993</v>
      </c>
    </row>
    <row r="136" spans="2:17">
      <c r="B136" s="138" t="s">
        <v>985</v>
      </c>
      <c r="C136" s="138" t="s">
        <v>1070</v>
      </c>
      <c r="D136" s="139">
        <v>55.561686999999999</v>
      </c>
      <c r="E136" s="139">
        <v>0.119684</v>
      </c>
      <c r="F136" s="139">
        <v>1.0115529999999999</v>
      </c>
      <c r="G136" s="139">
        <v>9.3139999999999994E-3</v>
      </c>
      <c r="H136" s="139">
        <v>13.002537</v>
      </c>
      <c r="I136" s="139">
        <v>0.378048</v>
      </c>
      <c r="J136" s="139">
        <v>29.176787999999998</v>
      </c>
      <c r="K136" s="139">
        <v>0.49091499999999999</v>
      </c>
      <c r="L136" s="139">
        <v>0</v>
      </c>
      <c r="M136" s="139">
        <v>3.5130000000000001E-3</v>
      </c>
      <c r="N136" s="139">
        <v>0.18415899999999999</v>
      </c>
      <c r="O136" s="139">
        <v>3.9999999999999998E-6</v>
      </c>
      <c r="P136" s="139">
        <v>0</v>
      </c>
      <c r="Q136" s="138">
        <f t="shared" si="2"/>
        <v>99.938202000000004</v>
      </c>
    </row>
    <row r="137" spans="2:17">
      <c r="B137" s="138" t="s">
        <v>985</v>
      </c>
      <c r="C137" s="138" t="s">
        <v>1070</v>
      </c>
      <c r="D137" s="139">
        <v>54.029083</v>
      </c>
      <c r="E137" s="139">
        <v>8.4576999999999999E-2</v>
      </c>
      <c r="F137" s="139">
        <v>1.4218740000000001</v>
      </c>
      <c r="G137" s="139">
        <v>5.2509999999999996E-3</v>
      </c>
      <c r="H137" s="139">
        <v>12.930626999999999</v>
      </c>
      <c r="I137" s="139">
        <v>0.35893599999999998</v>
      </c>
      <c r="J137" s="139">
        <v>28.312334</v>
      </c>
      <c r="K137" s="139">
        <v>0.64650799999999997</v>
      </c>
      <c r="L137" s="139">
        <v>0</v>
      </c>
      <c r="M137" s="139">
        <v>0</v>
      </c>
      <c r="N137" s="139">
        <v>0.19864499999999999</v>
      </c>
      <c r="O137" s="139">
        <v>0</v>
      </c>
      <c r="P137" s="139">
        <v>1.9979E-2</v>
      </c>
      <c r="Q137" s="138">
        <f t="shared" si="2"/>
        <v>98.00781400000001</v>
      </c>
    </row>
    <row r="138" spans="2:17">
      <c r="B138" s="138" t="s">
        <v>985</v>
      </c>
      <c r="C138" s="138" t="s">
        <v>1070</v>
      </c>
      <c r="D138" s="139">
        <v>56.550392000000002</v>
      </c>
      <c r="E138" s="139">
        <v>7.2680999999999996E-2</v>
      </c>
      <c r="F138" s="139">
        <v>0.81271599999999999</v>
      </c>
      <c r="G138" s="139">
        <v>1.5226999999999999E-2</v>
      </c>
      <c r="H138" s="139">
        <v>13.216672000000001</v>
      </c>
      <c r="I138" s="139">
        <v>0.37291400000000002</v>
      </c>
      <c r="J138" s="139">
        <v>30.313601999999999</v>
      </c>
      <c r="K138" s="139">
        <v>0.45709300000000003</v>
      </c>
      <c r="L138" s="139">
        <v>3.3199999999999999E-4</v>
      </c>
      <c r="M138" s="139">
        <v>2.2825999999999999E-2</v>
      </c>
      <c r="N138" s="139">
        <v>0.15717400000000001</v>
      </c>
      <c r="O138" s="139">
        <v>1.141E-2</v>
      </c>
      <c r="P138" s="139">
        <v>2.1190000000000001E-2</v>
      </c>
      <c r="Q138" s="138">
        <f t="shared" si="2"/>
        <v>102.02422900000001</v>
      </c>
    </row>
    <row r="139" spans="2:17">
      <c r="B139" s="138" t="s">
        <v>985</v>
      </c>
      <c r="C139" s="138" t="s">
        <v>1070</v>
      </c>
      <c r="D139" s="139">
        <v>54.754443999999999</v>
      </c>
      <c r="E139" s="139">
        <v>0.25482500000000002</v>
      </c>
      <c r="F139" s="139">
        <v>1.57423</v>
      </c>
      <c r="G139" s="139">
        <v>1.1367E-2</v>
      </c>
      <c r="H139" s="139">
        <v>13.702127000000001</v>
      </c>
      <c r="I139" s="139">
        <v>0.32258399999999998</v>
      </c>
      <c r="J139" s="139">
        <v>27.900974000000001</v>
      </c>
      <c r="K139" s="139">
        <v>0.56513000000000002</v>
      </c>
      <c r="L139" s="139">
        <v>0</v>
      </c>
      <c r="M139" s="139">
        <v>1.1640000000000001E-3</v>
      </c>
      <c r="N139" s="139">
        <v>0.18689900000000001</v>
      </c>
      <c r="O139" s="139">
        <v>4.46E-4</v>
      </c>
      <c r="P139" s="139">
        <v>2.408E-3</v>
      </c>
      <c r="Q139" s="138">
        <f t="shared" si="2"/>
        <v>99.276598000000007</v>
      </c>
    </row>
    <row r="140" spans="2:17">
      <c r="B140" s="138" t="s">
        <v>985</v>
      </c>
      <c r="C140" s="138" t="s">
        <v>1070</v>
      </c>
      <c r="D140" s="139">
        <v>54.130924</v>
      </c>
      <c r="E140" s="139">
        <v>0.23710800000000001</v>
      </c>
      <c r="F140" s="139">
        <v>2.0879569999999998</v>
      </c>
      <c r="G140" s="139">
        <v>1.5859999999999999E-2</v>
      </c>
      <c r="H140" s="139">
        <v>14.206167000000001</v>
      </c>
      <c r="I140" s="139">
        <v>0.35727100000000001</v>
      </c>
      <c r="J140" s="139">
        <v>26.847159999999999</v>
      </c>
      <c r="K140" s="139">
        <v>1.030368</v>
      </c>
      <c r="L140" s="139">
        <v>0</v>
      </c>
      <c r="M140" s="139">
        <v>0</v>
      </c>
      <c r="N140" s="139">
        <v>0.209428</v>
      </c>
      <c r="O140" s="139">
        <v>0</v>
      </c>
      <c r="P140" s="139">
        <v>1.0607E-2</v>
      </c>
      <c r="Q140" s="138">
        <f t="shared" si="2"/>
        <v>99.132850000000005</v>
      </c>
    </row>
    <row r="141" spans="2:17">
      <c r="B141" s="138" t="s">
        <v>985</v>
      </c>
      <c r="C141" s="138" t="s">
        <v>1070</v>
      </c>
      <c r="D141" s="139">
        <v>54.310642000000001</v>
      </c>
      <c r="E141" s="139">
        <v>0.22100400000000001</v>
      </c>
      <c r="F141" s="139">
        <v>1.904809</v>
      </c>
      <c r="G141" s="139">
        <v>2.5852E-2</v>
      </c>
      <c r="H141" s="139">
        <v>13.443815000000001</v>
      </c>
      <c r="I141" s="139">
        <v>0.35836600000000002</v>
      </c>
      <c r="J141" s="139">
        <v>27.641681999999999</v>
      </c>
      <c r="K141" s="139">
        <v>0.959314</v>
      </c>
      <c r="L141" s="139">
        <v>0</v>
      </c>
      <c r="M141" s="139">
        <v>2.1909999999999998E-3</v>
      </c>
      <c r="N141" s="139">
        <v>0.185337</v>
      </c>
      <c r="O141" s="139">
        <v>0</v>
      </c>
      <c r="P141" s="139">
        <v>5.8329999999999996E-3</v>
      </c>
      <c r="Q141" s="138">
        <f t="shared" si="2"/>
        <v>99.058845000000019</v>
      </c>
    </row>
    <row r="142" spans="2:17">
      <c r="B142" s="138" t="s">
        <v>985</v>
      </c>
      <c r="C142" s="138" t="s">
        <v>1070</v>
      </c>
      <c r="D142" s="139">
        <v>54.585754000000001</v>
      </c>
      <c r="E142" s="139">
        <v>0.23946600000000001</v>
      </c>
      <c r="F142" s="139">
        <v>1.7513479999999999</v>
      </c>
      <c r="G142" s="139">
        <v>1.3094E-2</v>
      </c>
      <c r="H142" s="139">
        <v>12.435924</v>
      </c>
      <c r="I142" s="139">
        <v>0.33591900000000002</v>
      </c>
      <c r="J142" s="139">
        <v>28.402828</v>
      </c>
      <c r="K142" s="139">
        <v>1.016451</v>
      </c>
      <c r="L142" s="139">
        <v>0</v>
      </c>
      <c r="M142" s="139">
        <v>2.1999999999999999E-5</v>
      </c>
      <c r="N142" s="139">
        <v>0.193354</v>
      </c>
      <c r="O142" s="139">
        <v>1.0560000000000001E-3</v>
      </c>
      <c r="P142" s="139">
        <v>2.4740000000000001E-3</v>
      </c>
      <c r="Q142" s="138">
        <f t="shared" si="2"/>
        <v>98.977690000000024</v>
      </c>
    </row>
    <row r="143" spans="2:17">
      <c r="B143" s="138" t="s">
        <v>985</v>
      </c>
      <c r="C143" s="138" t="s">
        <v>1070</v>
      </c>
      <c r="D143" s="139">
        <v>54.540382000000001</v>
      </c>
      <c r="E143" s="139">
        <v>0.24954899999999999</v>
      </c>
      <c r="F143" s="139">
        <v>1.4385520000000001</v>
      </c>
      <c r="G143" s="139">
        <v>3.5126999999999999E-2</v>
      </c>
      <c r="H143" s="139">
        <v>14.323758</v>
      </c>
      <c r="I143" s="139">
        <v>0.34473900000000002</v>
      </c>
      <c r="J143" s="139">
        <v>27.319293999999999</v>
      </c>
      <c r="K143" s="139">
        <v>0.60670299999999999</v>
      </c>
      <c r="L143" s="139">
        <v>0</v>
      </c>
      <c r="M143" s="139">
        <v>6.7920000000000003E-3</v>
      </c>
      <c r="N143" s="139">
        <v>0.205542</v>
      </c>
      <c r="O143" s="139">
        <v>1.2819999999999999E-3</v>
      </c>
      <c r="P143" s="139">
        <v>1.1507E-2</v>
      </c>
      <c r="Q143" s="138">
        <f t="shared" si="2"/>
        <v>99.083227000000008</v>
      </c>
    </row>
    <row r="144" spans="2:17">
      <c r="B144" s="138" t="s">
        <v>985</v>
      </c>
      <c r="C144" s="138" t="s">
        <v>1070</v>
      </c>
      <c r="D144" s="139">
        <v>53.106194000000002</v>
      </c>
      <c r="E144" s="139">
        <v>0.27851399999999998</v>
      </c>
      <c r="F144" s="139">
        <v>0.85419</v>
      </c>
      <c r="G144" s="139">
        <v>2.8545999999999998E-2</v>
      </c>
      <c r="H144" s="139">
        <v>18.684328000000001</v>
      </c>
      <c r="I144" s="139">
        <v>0.40824199999999999</v>
      </c>
      <c r="J144" s="139">
        <v>23.937187000000002</v>
      </c>
      <c r="K144" s="139">
        <v>0.79653399999999996</v>
      </c>
      <c r="L144" s="139">
        <v>0</v>
      </c>
      <c r="M144" s="139">
        <v>2.0305E-2</v>
      </c>
      <c r="N144" s="139">
        <v>0.247616</v>
      </c>
      <c r="O144" s="139">
        <v>4.4209999999999996E-3</v>
      </c>
      <c r="P144" s="139">
        <v>0</v>
      </c>
      <c r="Q144" s="138">
        <f t="shared" si="2"/>
        <v>98.366076999999976</v>
      </c>
    </row>
    <row r="145" spans="2:17">
      <c r="B145" s="138" t="s">
        <v>985</v>
      </c>
      <c r="C145" s="138" t="s">
        <v>1070</v>
      </c>
      <c r="D145" s="139">
        <v>52.881186999999997</v>
      </c>
      <c r="E145" s="139">
        <v>0.26030300000000001</v>
      </c>
      <c r="F145" s="139">
        <v>1.5820080000000001</v>
      </c>
      <c r="G145" s="139">
        <v>2.3355000000000001E-2</v>
      </c>
      <c r="H145" s="139">
        <v>16.992922</v>
      </c>
      <c r="I145" s="139">
        <v>0.33905099999999999</v>
      </c>
      <c r="J145" s="139">
        <v>24.166665999999999</v>
      </c>
      <c r="K145" s="139">
        <v>1.887343</v>
      </c>
      <c r="L145" s="139">
        <v>0</v>
      </c>
      <c r="M145" s="139">
        <v>1.506E-3</v>
      </c>
      <c r="N145" s="139">
        <v>0.23708899999999999</v>
      </c>
      <c r="O145" s="139">
        <v>3.2190000000000001E-3</v>
      </c>
      <c r="P145" s="139">
        <v>1.6142E-2</v>
      </c>
      <c r="Q145" s="138">
        <f t="shared" si="2"/>
        <v>98.390791000000021</v>
      </c>
    </row>
    <row r="146" spans="2:17">
      <c r="B146" s="138" t="s">
        <v>985</v>
      </c>
      <c r="C146" s="138" t="s">
        <v>1070</v>
      </c>
      <c r="D146" s="139">
        <v>53.291598999999998</v>
      </c>
      <c r="E146" s="139">
        <v>0.25717600000000002</v>
      </c>
      <c r="F146" s="139">
        <v>1.4927729999999999</v>
      </c>
      <c r="G146" s="139">
        <v>2.2352E-2</v>
      </c>
      <c r="H146" s="139">
        <v>17.353224000000001</v>
      </c>
      <c r="I146" s="139">
        <v>0.382691</v>
      </c>
      <c r="J146" s="139">
        <v>24.597249999999999</v>
      </c>
      <c r="K146" s="139">
        <v>1.120676</v>
      </c>
      <c r="L146" s="139">
        <v>0</v>
      </c>
      <c r="M146" s="139">
        <v>7.7099999999999998E-4</v>
      </c>
      <c r="N146" s="139">
        <v>0.230599</v>
      </c>
      <c r="O146" s="139">
        <v>5.1859999999999996E-3</v>
      </c>
      <c r="P146" s="139">
        <v>1.0361E-2</v>
      </c>
      <c r="Q146" s="138">
        <f t="shared" si="2"/>
        <v>98.764657999999997</v>
      </c>
    </row>
    <row r="147" spans="2:17">
      <c r="B147" s="138" t="s">
        <v>985</v>
      </c>
      <c r="C147" s="138" t="s">
        <v>1070</v>
      </c>
      <c r="D147" s="139">
        <v>53.145473000000003</v>
      </c>
      <c r="E147" s="139">
        <v>0.31793900000000003</v>
      </c>
      <c r="F147" s="139">
        <v>1.3654980000000001</v>
      </c>
      <c r="G147" s="139">
        <v>9.0760000000000007E-3</v>
      </c>
      <c r="H147" s="139">
        <v>17.680885</v>
      </c>
      <c r="I147" s="139">
        <v>0.38687199999999999</v>
      </c>
      <c r="J147" s="139">
        <v>24.652958000000002</v>
      </c>
      <c r="K147" s="139">
        <v>0.69042999999999999</v>
      </c>
      <c r="L147" s="139">
        <v>0</v>
      </c>
      <c r="M147" s="139">
        <v>0</v>
      </c>
      <c r="N147" s="139">
        <v>0.23982000000000001</v>
      </c>
      <c r="O147" s="139">
        <v>0</v>
      </c>
      <c r="P147" s="139">
        <v>1.0292000000000001E-2</v>
      </c>
      <c r="Q147" s="138">
        <f t="shared" si="2"/>
        <v>98.499243000000007</v>
      </c>
    </row>
    <row r="148" spans="2:17">
      <c r="B148" s="138" t="s">
        <v>985</v>
      </c>
      <c r="C148" s="138" t="s">
        <v>1070</v>
      </c>
      <c r="D148" s="139">
        <v>53.793483999999999</v>
      </c>
      <c r="E148" s="139">
        <v>0.24418899999999999</v>
      </c>
      <c r="F148" s="139">
        <v>0.89834099999999995</v>
      </c>
      <c r="G148" s="139">
        <v>1.9352999999999999E-2</v>
      </c>
      <c r="H148" s="139">
        <v>17.426677999999999</v>
      </c>
      <c r="I148" s="139">
        <v>0.39693600000000001</v>
      </c>
      <c r="J148" s="139">
        <v>24.526153999999998</v>
      </c>
      <c r="K148" s="139">
        <v>1.152738</v>
      </c>
      <c r="L148" s="139">
        <v>0</v>
      </c>
      <c r="M148" s="139">
        <v>7.7949999999999998E-3</v>
      </c>
      <c r="N148" s="139">
        <v>0.221167</v>
      </c>
      <c r="O148" s="139">
        <v>0</v>
      </c>
      <c r="P148" s="139">
        <v>1.291E-3</v>
      </c>
      <c r="Q148" s="138">
        <f t="shared" si="2"/>
        <v>98.688125999999997</v>
      </c>
    </row>
    <row r="149" spans="2:17">
      <c r="B149" s="138" t="s">
        <v>985</v>
      </c>
      <c r="C149" s="138" t="s">
        <v>1070</v>
      </c>
      <c r="D149" s="139">
        <v>53.779381000000001</v>
      </c>
      <c r="E149" s="139">
        <v>0.196352</v>
      </c>
      <c r="F149" s="139">
        <v>1.2158089999999999</v>
      </c>
      <c r="G149" s="139">
        <v>3.9127000000000002E-2</v>
      </c>
      <c r="H149" s="139">
        <v>16.812429000000002</v>
      </c>
      <c r="I149" s="139">
        <v>0.353746</v>
      </c>
      <c r="J149" s="139">
        <v>25.19903</v>
      </c>
      <c r="K149" s="139">
        <v>1.080438</v>
      </c>
      <c r="L149" s="139">
        <v>0</v>
      </c>
      <c r="M149" s="139">
        <v>1.745E-3</v>
      </c>
      <c r="N149" s="139">
        <v>0.20505499999999999</v>
      </c>
      <c r="O149" s="139">
        <v>0</v>
      </c>
      <c r="P149" s="139">
        <v>0</v>
      </c>
      <c r="Q149" s="138">
        <f t="shared" si="2"/>
        <v>98.883112000000011</v>
      </c>
    </row>
    <row r="150" spans="2:17">
      <c r="B150" s="138" t="s">
        <v>985</v>
      </c>
      <c r="C150" s="138" t="s">
        <v>1070</v>
      </c>
      <c r="D150" s="139">
        <v>53.404102000000002</v>
      </c>
      <c r="E150" s="139">
        <v>0.155838</v>
      </c>
      <c r="F150" s="139">
        <v>1.465435</v>
      </c>
      <c r="G150" s="139">
        <v>7.4285000000000004E-2</v>
      </c>
      <c r="H150" s="139">
        <v>16.542121999999999</v>
      </c>
      <c r="I150" s="139">
        <v>0.33357900000000001</v>
      </c>
      <c r="J150" s="139">
        <v>25.441863999999999</v>
      </c>
      <c r="K150" s="139">
        <v>1.1037980000000001</v>
      </c>
      <c r="L150" s="139">
        <v>0</v>
      </c>
      <c r="M150" s="139">
        <v>3.8990000000000001E-3</v>
      </c>
      <c r="N150" s="139">
        <v>0.22048699999999999</v>
      </c>
      <c r="O150" s="139">
        <v>2.9740000000000001E-3</v>
      </c>
      <c r="P150" s="139">
        <v>1.3773000000000001E-2</v>
      </c>
      <c r="Q150" s="138">
        <f t="shared" si="2"/>
        <v>98.762156000000004</v>
      </c>
    </row>
    <row r="151" spans="2:17">
      <c r="B151" s="138" t="s">
        <v>985</v>
      </c>
      <c r="C151" s="138" t="s">
        <v>1070</v>
      </c>
      <c r="D151" s="139">
        <v>53.238888000000003</v>
      </c>
      <c r="E151" s="139">
        <v>0.205709</v>
      </c>
      <c r="F151" s="139">
        <v>1.44967</v>
      </c>
      <c r="G151" s="139">
        <v>4.9031999999999999E-2</v>
      </c>
      <c r="H151" s="139">
        <v>16.676226</v>
      </c>
      <c r="I151" s="139">
        <v>0.35786200000000001</v>
      </c>
      <c r="J151" s="139">
        <v>25.355183</v>
      </c>
      <c r="K151" s="139">
        <v>1.0855520000000001</v>
      </c>
      <c r="L151" s="139">
        <v>0</v>
      </c>
      <c r="M151" s="139">
        <v>0</v>
      </c>
      <c r="N151" s="139">
        <v>0.217001</v>
      </c>
      <c r="O151" s="139">
        <v>0</v>
      </c>
      <c r="P151" s="139">
        <v>0</v>
      </c>
      <c r="Q151" s="138">
        <f t="shared" si="2"/>
        <v>98.635122999999993</v>
      </c>
    </row>
    <row r="152" spans="2:17">
      <c r="B152" s="138" t="s">
        <v>985</v>
      </c>
      <c r="C152" s="138" t="s">
        <v>1070</v>
      </c>
      <c r="D152" s="139">
        <v>54.352012999999999</v>
      </c>
      <c r="E152" s="139">
        <v>0.19039300000000001</v>
      </c>
      <c r="F152" s="139">
        <v>1.669851</v>
      </c>
      <c r="G152" s="139">
        <v>2.7973000000000001E-2</v>
      </c>
      <c r="H152" s="139">
        <v>13.26421</v>
      </c>
      <c r="I152" s="139">
        <v>0.33219700000000002</v>
      </c>
      <c r="J152" s="139">
        <v>27.793468000000001</v>
      </c>
      <c r="K152" s="139">
        <v>1.13436</v>
      </c>
      <c r="L152" s="139">
        <v>0</v>
      </c>
      <c r="M152" s="139">
        <v>5.6700000000000001E-4</v>
      </c>
      <c r="N152" s="139">
        <v>0.18554300000000001</v>
      </c>
      <c r="O152" s="139">
        <v>1.688E-3</v>
      </c>
      <c r="P152" s="139">
        <v>9.6319999999999999E-3</v>
      </c>
      <c r="Q152" s="138">
        <f t="shared" si="2"/>
        <v>98.961894999999998</v>
      </c>
    </row>
    <row r="153" spans="2:17">
      <c r="B153" s="138" t="s">
        <v>985</v>
      </c>
      <c r="C153" s="138" t="s">
        <v>1070</v>
      </c>
      <c r="D153" s="139">
        <v>54.088057999999997</v>
      </c>
      <c r="E153" s="139">
        <v>0.288304</v>
      </c>
      <c r="F153" s="139">
        <v>1.930955</v>
      </c>
      <c r="G153" s="139">
        <v>1.3616E-2</v>
      </c>
      <c r="H153" s="139">
        <v>13.293201</v>
      </c>
      <c r="I153" s="139">
        <v>0.36113600000000001</v>
      </c>
      <c r="J153" s="139">
        <v>27.735451000000001</v>
      </c>
      <c r="K153" s="139">
        <v>1.084403</v>
      </c>
      <c r="L153" s="139">
        <v>0</v>
      </c>
      <c r="M153" s="139">
        <v>1.389E-3</v>
      </c>
      <c r="N153" s="139">
        <v>0.19606899999999999</v>
      </c>
      <c r="O153" s="139">
        <v>0</v>
      </c>
      <c r="P153" s="139">
        <v>2.2734000000000001E-2</v>
      </c>
      <c r="Q153" s="138">
        <f t="shared" si="2"/>
        <v>99.015315999999984</v>
      </c>
    </row>
    <row r="154" spans="2:17">
      <c r="B154" s="138" t="s">
        <v>985</v>
      </c>
      <c r="C154" s="138" t="s">
        <v>1070</v>
      </c>
      <c r="D154" s="139">
        <v>54.456336999999998</v>
      </c>
      <c r="E154" s="139">
        <v>0.212558</v>
      </c>
      <c r="F154" s="139">
        <v>1.772375</v>
      </c>
      <c r="G154" s="139">
        <v>9.4369999999999992E-3</v>
      </c>
      <c r="H154" s="139">
        <v>13.577449</v>
      </c>
      <c r="I154" s="139">
        <v>0.330258</v>
      </c>
      <c r="J154" s="139">
        <v>28.138936999999999</v>
      </c>
      <c r="K154" s="139">
        <v>1.041426</v>
      </c>
      <c r="L154" s="139">
        <v>0</v>
      </c>
      <c r="M154" s="139">
        <v>6.78E-4</v>
      </c>
      <c r="N154" s="139">
        <v>0.197712</v>
      </c>
      <c r="O154" s="139">
        <v>0</v>
      </c>
      <c r="P154" s="139">
        <v>8.8669999999999999E-3</v>
      </c>
      <c r="Q154" s="138">
        <f t="shared" si="2"/>
        <v>99.74603399999998</v>
      </c>
    </row>
    <row r="155" spans="2:17">
      <c r="B155" s="138" t="s">
        <v>985</v>
      </c>
      <c r="C155" s="138" t="s">
        <v>1070</v>
      </c>
      <c r="D155" s="139">
        <v>54.290393999999999</v>
      </c>
      <c r="E155" s="139">
        <v>0.23333000000000001</v>
      </c>
      <c r="F155" s="139">
        <v>1.9224920000000001</v>
      </c>
      <c r="G155" s="139">
        <v>1.5942000000000001E-2</v>
      </c>
      <c r="H155" s="139">
        <v>12.977691</v>
      </c>
      <c r="I155" s="139">
        <v>0.33156200000000002</v>
      </c>
      <c r="J155" s="139">
        <v>28.285353000000001</v>
      </c>
      <c r="K155" s="139">
        <v>0.67012799999999995</v>
      </c>
      <c r="L155" s="139">
        <v>0</v>
      </c>
      <c r="M155" s="139">
        <v>1.304E-3</v>
      </c>
      <c r="N155" s="139">
        <v>0.19544700000000001</v>
      </c>
      <c r="O155" s="139">
        <v>2.5399999999999999E-4</v>
      </c>
      <c r="P155" s="139">
        <v>0</v>
      </c>
      <c r="Q155" s="138">
        <f t="shared" si="2"/>
        <v>98.923897000000025</v>
      </c>
    </row>
    <row r="156" spans="2:17">
      <c r="B156" s="138" t="s">
        <v>1073</v>
      </c>
      <c r="C156" s="138" t="s">
        <v>1074</v>
      </c>
      <c r="D156" s="139">
        <v>50.966518000000001</v>
      </c>
      <c r="E156" s="139">
        <v>0.24126700000000001</v>
      </c>
      <c r="F156" s="139">
        <v>0.69874899999999995</v>
      </c>
      <c r="G156" s="139">
        <v>0</v>
      </c>
      <c r="H156" s="139">
        <v>27.984158000000001</v>
      </c>
      <c r="I156" s="139">
        <v>0.95473300000000005</v>
      </c>
      <c r="J156" s="139">
        <v>17.013126</v>
      </c>
      <c r="K156" s="139">
        <v>1.2602949999999999</v>
      </c>
      <c r="L156" s="139">
        <v>0</v>
      </c>
      <c r="M156" s="139">
        <v>2.6350000000000002E-3</v>
      </c>
      <c r="N156" s="139">
        <v>0.242449</v>
      </c>
      <c r="O156" s="139">
        <v>1.567E-3</v>
      </c>
      <c r="P156" s="139">
        <v>3.7980000000000002E-3</v>
      </c>
      <c r="Q156" s="138">
        <f t="shared" si="2"/>
        <v>99.369294999999994</v>
      </c>
    </row>
    <row r="157" spans="2:17">
      <c r="B157" s="138" t="s">
        <v>1073</v>
      </c>
      <c r="C157" s="138" t="s">
        <v>1074</v>
      </c>
      <c r="D157" s="139">
        <v>51.224941000000001</v>
      </c>
      <c r="E157" s="139">
        <v>0.32760099999999998</v>
      </c>
      <c r="F157" s="139">
        <v>0.76054299999999997</v>
      </c>
      <c r="G157" s="139">
        <v>0</v>
      </c>
      <c r="H157" s="139">
        <v>28.037727</v>
      </c>
      <c r="I157" s="139">
        <v>0.76604099999999997</v>
      </c>
      <c r="J157" s="139">
        <v>17.469729999999998</v>
      </c>
      <c r="K157" s="139">
        <v>0.91384699999999996</v>
      </c>
      <c r="L157" s="139">
        <v>0</v>
      </c>
      <c r="M157" s="139">
        <v>0</v>
      </c>
      <c r="N157" s="139">
        <v>0.24676500000000001</v>
      </c>
      <c r="O157" s="139">
        <v>1.2589999999999999E-3</v>
      </c>
      <c r="P157" s="139">
        <v>0</v>
      </c>
      <c r="Q157" s="138">
        <f t="shared" ref="Q157:Q220" si="3">SUM(D157:P157)</f>
        <v>99.74845400000001</v>
      </c>
    </row>
    <row r="158" spans="2:17">
      <c r="B158" s="138" t="s">
        <v>1073</v>
      </c>
      <c r="C158" s="138" t="s">
        <v>1074</v>
      </c>
      <c r="D158" s="139">
        <v>54.516098</v>
      </c>
      <c r="E158" s="139">
        <v>4.6310999999999998E-2</v>
      </c>
      <c r="F158" s="139">
        <v>0.55368899999999999</v>
      </c>
      <c r="G158" s="139">
        <v>0</v>
      </c>
      <c r="H158" s="139">
        <v>22.534635999999999</v>
      </c>
      <c r="I158" s="139">
        <v>0.73806799999999995</v>
      </c>
      <c r="J158" s="139">
        <v>17.248940999999999</v>
      </c>
      <c r="K158" s="139">
        <v>1.232901</v>
      </c>
      <c r="L158" s="139">
        <v>0</v>
      </c>
      <c r="M158" s="139">
        <v>1.6008000000000001E-2</v>
      </c>
      <c r="N158" s="139">
        <v>0.26542700000000002</v>
      </c>
      <c r="O158" s="139">
        <v>3.0609999999999999E-3</v>
      </c>
      <c r="P158" s="139">
        <v>0</v>
      </c>
      <c r="Q158" s="138">
        <f t="shared" si="3"/>
        <v>97.155140000000003</v>
      </c>
    </row>
    <row r="159" spans="2:17">
      <c r="B159" s="138" t="s">
        <v>1073</v>
      </c>
      <c r="C159" s="138" t="s">
        <v>1074</v>
      </c>
      <c r="D159" s="139">
        <v>52.765720000000002</v>
      </c>
      <c r="E159" s="139">
        <v>0.14619699999999999</v>
      </c>
      <c r="F159" s="139">
        <v>0.42751</v>
      </c>
      <c r="G159" s="139">
        <v>0</v>
      </c>
      <c r="H159" s="139">
        <v>27.980647999999999</v>
      </c>
      <c r="I159" s="139">
        <v>0.832067</v>
      </c>
      <c r="J159" s="139">
        <v>15.583532999999999</v>
      </c>
      <c r="K159" s="139">
        <v>1.1733469999999999</v>
      </c>
      <c r="L159" s="139">
        <v>0</v>
      </c>
      <c r="M159" s="139">
        <v>1.3689E-2</v>
      </c>
      <c r="N159" s="139">
        <v>0.24348400000000001</v>
      </c>
      <c r="O159" s="139">
        <v>1.1328E-2</v>
      </c>
      <c r="P159" s="139">
        <v>4.9870000000000001E-3</v>
      </c>
      <c r="Q159" s="138">
        <f t="shared" si="3"/>
        <v>99.182510000000008</v>
      </c>
    </row>
    <row r="160" spans="2:17">
      <c r="B160" s="138" t="s">
        <v>1073</v>
      </c>
      <c r="C160" s="138" t="s">
        <v>1074</v>
      </c>
      <c r="D160" s="139">
        <v>54.280579000000003</v>
      </c>
      <c r="E160" s="139">
        <v>7.8719999999999998E-2</v>
      </c>
      <c r="F160" s="139">
        <v>0.34273399999999998</v>
      </c>
      <c r="G160" s="139">
        <v>3.359E-3</v>
      </c>
      <c r="H160" s="139">
        <v>24.849798</v>
      </c>
      <c r="I160" s="139">
        <v>0.91283700000000001</v>
      </c>
      <c r="J160" s="139">
        <v>15.808633</v>
      </c>
      <c r="K160" s="139">
        <v>0.82699800000000001</v>
      </c>
      <c r="L160" s="139">
        <v>0</v>
      </c>
      <c r="M160" s="139">
        <v>1.6884E-2</v>
      </c>
      <c r="N160" s="139">
        <v>0.26090799999999997</v>
      </c>
      <c r="O160" s="139">
        <v>1.536E-3</v>
      </c>
      <c r="P160" s="139">
        <v>0</v>
      </c>
      <c r="Q160" s="138">
        <f t="shared" si="3"/>
        <v>97.382986000000017</v>
      </c>
    </row>
    <row r="161" spans="2:17">
      <c r="B161" s="138" t="s">
        <v>1073</v>
      </c>
      <c r="C161" s="138" t="s">
        <v>1074</v>
      </c>
      <c r="D161" s="139">
        <v>51.231921999999997</v>
      </c>
      <c r="E161" s="139">
        <v>0.15728300000000001</v>
      </c>
      <c r="F161" s="139">
        <v>0.79080399999999995</v>
      </c>
      <c r="G161" s="139">
        <v>0</v>
      </c>
      <c r="H161" s="139">
        <v>27.958714000000001</v>
      </c>
      <c r="I161" s="139">
        <v>0.91324499999999997</v>
      </c>
      <c r="J161" s="139">
        <v>16.747627000000001</v>
      </c>
      <c r="K161" s="139">
        <v>0.68341700000000005</v>
      </c>
      <c r="L161" s="139">
        <v>0</v>
      </c>
      <c r="M161" s="139">
        <v>5.3239999999999997E-3</v>
      </c>
      <c r="N161" s="139">
        <v>0.24187400000000001</v>
      </c>
      <c r="O161" s="139">
        <v>1.0169999999999999E-3</v>
      </c>
      <c r="P161" s="139">
        <v>0</v>
      </c>
      <c r="Q161" s="138">
        <f t="shared" si="3"/>
        <v>98.731227000000018</v>
      </c>
    </row>
    <row r="162" spans="2:17">
      <c r="B162" s="138" t="s">
        <v>1073</v>
      </c>
      <c r="C162" s="138" t="s">
        <v>1074</v>
      </c>
      <c r="D162" s="139">
        <v>56.786095000000003</v>
      </c>
      <c r="E162" s="139">
        <v>3.3356999999999998E-2</v>
      </c>
      <c r="F162" s="139">
        <v>1.222574</v>
      </c>
      <c r="G162" s="139">
        <v>0</v>
      </c>
      <c r="H162" s="139">
        <v>24.658268</v>
      </c>
      <c r="I162" s="139">
        <v>0.87263100000000005</v>
      </c>
      <c r="J162" s="139">
        <v>16.790403000000001</v>
      </c>
      <c r="K162" s="139">
        <v>2.0160939999999998</v>
      </c>
      <c r="L162" s="139">
        <v>0</v>
      </c>
      <c r="M162" s="139">
        <v>5.1041000000000003E-2</v>
      </c>
      <c r="N162" s="139">
        <v>4.8562000000000001E-2</v>
      </c>
      <c r="O162" s="139">
        <v>1.9578999999999999E-2</v>
      </c>
      <c r="P162" s="139">
        <v>7.1859999999999997E-3</v>
      </c>
      <c r="Q162" s="138">
        <f t="shared" si="3"/>
        <v>102.50579</v>
      </c>
    </row>
    <row r="163" spans="2:17">
      <c r="B163" s="138" t="s">
        <v>1002</v>
      </c>
      <c r="C163" s="138" t="s">
        <v>1074</v>
      </c>
      <c r="D163" s="139">
        <v>50.994548999999999</v>
      </c>
      <c r="E163" s="139">
        <v>0.25861899999999999</v>
      </c>
      <c r="F163" s="139">
        <v>0.64876999999999996</v>
      </c>
      <c r="G163" s="139">
        <v>1.3573999999999999E-2</v>
      </c>
      <c r="H163" s="139">
        <v>28.323561000000002</v>
      </c>
      <c r="I163" s="139">
        <v>0.86143599999999998</v>
      </c>
      <c r="J163" s="139">
        <v>17.227167000000001</v>
      </c>
      <c r="K163" s="139">
        <v>0.89329400000000003</v>
      </c>
      <c r="L163" s="139">
        <v>0</v>
      </c>
      <c r="M163" s="139">
        <v>2.3180000000000002E-3</v>
      </c>
      <c r="N163" s="139">
        <v>0.212029</v>
      </c>
      <c r="O163" s="139">
        <v>6.5519999999999997E-3</v>
      </c>
      <c r="P163" s="139">
        <v>1.279E-3</v>
      </c>
      <c r="Q163" s="138">
        <f t="shared" si="3"/>
        <v>99.443147999999994</v>
      </c>
    </row>
    <row r="164" spans="2:17">
      <c r="B164" s="138" t="s">
        <v>1002</v>
      </c>
      <c r="C164" s="138" t="s">
        <v>1074</v>
      </c>
      <c r="D164" s="139">
        <v>51.293315999999997</v>
      </c>
      <c r="E164" s="139">
        <v>0.32207799999999998</v>
      </c>
      <c r="F164" s="139">
        <v>0.61379300000000003</v>
      </c>
      <c r="G164" s="139">
        <v>1.0631E-2</v>
      </c>
      <c r="H164" s="139">
        <v>27.750451999999999</v>
      </c>
      <c r="I164" s="139">
        <v>0.83045400000000003</v>
      </c>
      <c r="J164" s="139">
        <v>17.308029000000001</v>
      </c>
      <c r="K164" s="139">
        <v>1.510105</v>
      </c>
      <c r="L164" s="139">
        <v>0</v>
      </c>
      <c r="M164" s="139">
        <v>1.1353E-2</v>
      </c>
      <c r="N164" s="139">
        <v>0.22303100000000001</v>
      </c>
      <c r="O164" s="139">
        <v>5.5900000000000004E-4</v>
      </c>
      <c r="P164" s="139">
        <v>0</v>
      </c>
      <c r="Q164" s="138">
        <f t="shared" si="3"/>
        <v>99.873801</v>
      </c>
    </row>
    <row r="165" spans="2:17">
      <c r="B165" s="138" t="s">
        <v>1002</v>
      </c>
      <c r="C165" s="138" t="s">
        <v>1074</v>
      </c>
      <c r="D165" s="139">
        <v>51.287464</v>
      </c>
      <c r="E165" s="139">
        <v>0.26225999999999999</v>
      </c>
      <c r="F165" s="139">
        <v>0.64107400000000003</v>
      </c>
      <c r="G165" s="139">
        <v>0</v>
      </c>
      <c r="H165" s="139">
        <v>27.350586</v>
      </c>
      <c r="I165" s="139">
        <v>0.83597200000000005</v>
      </c>
      <c r="J165" s="139">
        <v>17.279714999999999</v>
      </c>
      <c r="K165" s="139">
        <v>1.826878</v>
      </c>
      <c r="L165" s="139">
        <v>0</v>
      </c>
      <c r="M165" s="139">
        <v>4.4563999999999999E-2</v>
      </c>
      <c r="N165" s="139">
        <v>0.20705899999999999</v>
      </c>
      <c r="O165" s="139">
        <v>4.0959999999999998E-3</v>
      </c>
      <c r="P165" s="139">
        <v>1.9066E-2</v>
      </c>
      <c r="Q165" s="138">
        <f t="shared" si="3"/>
        <v>99.758733999999976</v>
      </c>
    </row>
    <row r="166" spans="2:17">
      <c r="B166" s="138" t="s">
        <v>1002</v>
      </c>
      <c r="C166" s="138" t="s">
        <v>1074</v>
      </c>
      <c r="D166" s="139">
        <v>50.854866000000001</v>
      </c>
      <c r="E166" s="139">
        <v>0.29691000000000001</v>
      </c>
      <c r="F166" s="139">
        <v>0.57557800000000003</v>
      </c>
      <c r="G166" s="139">
        <v>0</v>
      </c>
      <c r="H166" s="139">
        <v>28.303339000000001</v>
      </c>
      <c r="I166" s="139">
        <v>0.876973</v>
      </c>
      <c r="J166" s="139">
        <v>16.846305999999998</v>
      </c>
      <c r="K166" s="139">
        <v>1.2987329999999999</v>
      </c>
      <c r="L166" s="139">
        <v>0</v>
      </c>
      <c r="M166" s="139">
        <v>2.7899999999999999E-3</v>
      </c>
      <c r="N166" s="139">
        <v>0.21183199999999999</v>
      </c>
      <c r="O166" s="139">
        <v>1.616E-3</v>
      </c>
      <c r="P166" s="139">
        <v>0</v>
      </c>
      <c r="Q166" s="138">
        <f t="shared" si="3"/>
        <v>99.268943000000007</v>
      </c>
    </row>
    <row r="167" spans="2:17">
      <c r="B167" s="138" t="s">
        <v>1002</v>
      </c>
      <c r="C167" s="138" t="s">
        <v>1074</v>
      </c>
      <c r="D167" s="139">
        <v>51.133526000000003</v>
      </c>
      <c r="E167" s="139">
        <v>0.71667899999999995</v>
      </c>
      <c r="F167" s="139">
        <v>0.66307099999999997</v>
      </c>
      <c r="G167" s="139">
        <v>0</v>
      </c>
      <c r="H167" s="139">
        <v>27.755092999999999</v>
      </c>
      <c r="I167" s="139">
        <v>0.79671099999999995</v>
      </c>
      <c r="J167" s="139">
        <v>17.768598999999998</v>
      </c>
      <c r="K167" s="139">
        <v>1.391642</v>
      </c>
      <c r="L167" s="139">
        <v>0</v>
      </c>
      <c r="M167" s="139">
        <v>7.0809999999999996E-3</v>
      </c>
      <c r="N167" s="139">
        <v>0.21429500000000001</v>
      </c>
      <c r="O167" s="139">
        <v>3.7039999999999998E-3</v>
      </c>
      <c r="P167" s="139">
        <v>0</v>
      </c>
      <c r="Q167" s="138">
        <f t="shared" si="3"/>
        <v>100.45040100000001</v>
      </c>
    </row>
    <row r="168" spans="2:17">
      <c r="B168" s="138" t="s">
        <v>1002</v>
      </c>
      <c r="C168" s="138" t="s">
        <v>1074</v>
      </c>
      <c r="D168" s="139">
        <v>51.229156000000003</v>
      </c>
      <c r="E168" s="139">
        <v>0.26172600000000001</v>
      </c>
      <c r="F168" s="139">
        <v>0.66903900000000005</v>
      </c>
      <c r="G168" s="139">
        <v>5.398E-3</v>
      </c>
      <c r="H168" s="139">
        <v>26.515701</v>
      </c>
      <c r="I168" s="139">
        <v>0.75856199999999996</v>
      </c>
      <c r="J168" s="139">
        <v>17.848181</v>
      </c>
      <c r="K168" s="139">
        <v>1.785741</v>
      </c>
      <c r="L168" s="139">
        <v>0</v>
      </c>
      <c r="M168" s="139">
        <v>5.1999999999999997E-5</v>
      </c>
      <c r="N168" s="139">
        <v>0.222831</v>
      </c>
      <c r="O168" s="139">
        <v>5.2839999999999996E-3</v>
      </c>
      <c r="P168" s="139">
        <v>2.7820999999999999E-2</v>
      </c>
      <c r="Q168" s="138">
        <f t="shared" si="3"/>
        <v>99.329492000000002</v>
      </c>
    </row>
    <row r="169" spans="2:17">
      <c r="B169" s="138" t="s">
        <v>1002</v>
      </c>
      <c r="C169" s="138" t="s">
        <v>1074</v>
      </c>
      <c r="D169" s="139">
        <v>50.999034999999999</v>
      </c>
      <c r="E169" s="139">
        <v>0.193633</v>
      </c>
      <c r="F169" s="139">
        <v>0.561114</v>
      </c>
      <c r="G169" s="139">
        <v>3.771E-3</v>
      </c>
      <c r="H169" s="139">
        <v>28.530384000000002</v>
      </c>
      <c r="I169" s="139">
        <v>0.89590400000000003</v>
      </c>
      <c r="J169" s="139">
        <v>17.389429</v>
      </c>
      <c r="K169" s="139">
        <v>0.78133399999999997</v>
      </c>
      <c r="L169" s="139">
        <v>0</v>
      </c>
      <c r="M169" s="139">
        <v>5.9890000000000004E-3</v>
      </c>
      <c r="N169" s="139">
        <v>0.242252</v>
      </c>
      <c r="O169" s="139">
        <v>0</v>
      </c>
      <c r="P169" s="139">
        <v>0</v>
      </c>
      <c r="Q169" s="138">
        <f t="shared" si="3"/>
        <v>99.602845000000002</v>
      </c>
    </row>
    <row r="170" spans="2:17">
      <c r="B170" s="138" t="s">
        <v>1002</v>
      </c>
      <c r="C170" s="138" t="s">
        <v>1074</v>
      </c>
      <c r="D170" s="139">
        <v>50.723621000000001</v>
      </c>
      <c r="E170" s="139">
        <v>0.25354900000000002</v>
      </c>
      <c r="F170" s="139">
        <v>0.59418000000000004</v>
      </c>
      <c r="G170" s="139">
        <v>0</v>
      </c>
      <c r="H170" s="139">
        <v>28.365998999999999</v>
      </c>
      <c r="I170" s="139">
        <v>0.85010200000000002</v>
      </c>
      <c r="J170" s="139">
        <v>17.338191999999999</v>
      </c>
      <c r="K170" s="139">
        <v>1.0267470000000001</v>
      </c>
      <c r="L170" s="139">
        <v>0</v>
      </c>
      <c r="M170" s="139">
        <v>3.5699999999999998E-3</v>
      </c>
      <c r="N170" s="139">
        <v>0.22087799999999999</v>
      </c>
      <c r="O170" s="139">
        <v>0</v>
      </c>
      <c r="P170" s="139">
        <v>0</v>
      </c>
      <c r="Q170" s="138">
        <f t="shared" si="3"/>
        <v>99.376837999999992</v>
      </c>
    </row>
    <row r="171" spans="2:17">
      <c r="B171" s="138" t="s">
        <v>1002</v>
      </c>
      <c r="C171" s="138" t="s">
        <v>1074</v>
      </c>
      <c r="D171" s="139">
        <v>50.590626</v>
      </c>
      <c r="E171" s="139">
        <v>0.26162200000000002</v>
      </c>
      <c r="F171" s="139">
        <v>0.66028299999999995</v>
      </c>
      <c r="G171" s="139">
        <v>0</v>
      </c>
      <c r="H171" s="139">
        <v>27.994565999999999</v>
      </c>
      <c r="I171" s="139">
        <v>0.79184200000000005</v>
      </c>
      <c r="J171" s="139">
        <v>17.463519999999999</v>
      </c>
      <c r="K171" s="139">
        <v>0.84878500000000001</v>
      </c>
      <c r="L171" s="139">
        <v>0</v>
      </c>
      <c r="M171" s="139">
        <v>2.4719999999999998E-3</v>
      </c>
      <c r="N171" s="139">
        <v>0.24637899999999999</v>
      </c>
      <c r="O171" s="139">
        <v>6.979E-3</v>
      </c>
      <c r="P171" s="139">
        <v>0</v>
      </c>
      <c r="Q171" s="138">
        <f t="shared" si="3"/>
        <v>98.867074000000017</v>
      </c>
    </row>
    <row r="172" spans="2:17">
      <c r="B172" s="138" t="s">
        <v>1002</v>
      </c>
      <c r="C172" s="138" t="s">
        <v>1074</v>
      </c>
      <c r="D172" s="139">
        <v>50.640853999999997</v>
      </c>
      <c r="E172" s="139">
        <v>0.78664699999999999</v>
      </c>
      <c r="F172" s="139">
        <v>0.58946500000000002</v>
      </c>
      <c r="G172" s="139">
        <v>0</v>
      </c>
      <c r="H172" s="139">
        <v>26.923244</v>
      </c>
      <c r="I172" s="139">
        <v>0.75019999999999998</v>
      </c>
      <c r="J172" s="139">
        <v>17.606750000000002</v>
      </c>
      <c r="K172" s="139">
        <v>1.95902</v>
      </c>
      <c r="L172" s="139">
        <v>0</v>
      </c>
      <c r="M172" s="139">
        <v>6.8820000000000001E-3</v>
      </c>
      <c r="N172" s="139">
        <v>0.249421</v>
      </c>
      <c r="O172" s="139">
        <v>1.7949999999999999E-3</v>
      </c>
      <c r="P172" s="139">
        <v>2.506E-3</v>
      </c>
      <c r="Q172" s="138">
        <f t="shared" si="3"/>
        <v>99.516784000000001</v>
      </c>
    </row>
    <row r="173" spans="2:17">
      <c r="B173" s="138" t="s">
        <v>1002</v>
      </c>
      <c r="C173" s="138" t="s">
        <v>1074</v>
      </c>
      <c r="D173" s="139">
        <v>51.041072999999997</v>
      </c>
      <c r="E173" s="139">
        <v>0.36602000000000001</v>
      </c>
      <c r="F173" s="139">
        <v>0.638436</v>
      </c>
      <c r="G173" s="139">
        <v>0</v>
      </c>
      <c r="H173" s="139">
        <v>26.900521999999999</v>
      </c>
      <c r="I173" s="139">
        <v>0.72426999999999997</v>
      </c>
      <c r="J173" s="139">
        <v>17.937967</v>
      </c>
      <c r="K173" s="139">
        <v>1.8701159999999999</v>
      </c>
      <c r="L173" s="139">
        <v>0</v>
      </c>
      <c r="M173" s="139">
        <v>1.1782000000000001E-2</v>
      </c>
      <c r="N173" s="139">
        <v>0.21470900000000001</v>
      </c>
      <c r="O173" s="139">
        <v>0</v>
      </c>
      <c r="P173" s="139">
        <v>0</v>
      </c>
      <c r="Q173" s="138">
        <f t="shared" si="3"/>
        <v>99.704894999999993</v>
      </c>
    </row>
    <row r="174" spans="2:17">
      <c r="B174" s="138" t="s">
        <v>1002</v>
      </c>
      <c r="C174" s="138" t="s">
        <v>1074</v>
      </c>
      <c r="D174" s="139">
        <v>50.869273999999997</v>
      </c>
      <c r="E174" s="139">
        <v>0.37401000000000001</v>
      </c>
      <c r="F174" s="139">
        <v>0.83543000000000001</v>
      </c>
      <c r="G174" s="139">
        <v>0</v>
      </c>
      <c r="H174" s="139">
        <v>27.311475999999999</v>
      </c>
      <c r="I174" s="139">
        <v>0.75248899999999996</v>
      </c>
      <c r="J174" s="139">
        <v>18.016649000000001</v>
      </c>
      <c r="K174" s="139">
        <v>1.0336650000000001</v>
      </c>
      <c r="L174" s="139">
        <v>0</v>
      </c>
      <c r="M174" s="139">
        <v>1.6070999999999998E-2</v>
      </c>
      <c r="N174" s="139">
        <v>0.23089799999999999</v>
      </c>
      <c r="O174" s="139">
        <v>3.4719999999999998E-3</v>
      </c>
      <c r="P174" s="139">
        <v>4.8099999999999998E-4</v>
      </c>
      <c r="Q174" s="138">
        <f t="shared" si="3"/>
        <v>99.443914999999976</v>
      </c>
    </row>
    <row r="175" spans="2:17">
      <c r="B175" s="138" t="s">
        <v>1002</v>
      </c>
      <c r="C175" s="138" t="s">
        <v>1074</v>
      </c>
      <c r="D175" s="139">
        <v>53.360644999999998</v>
      </c>
      <c r="E175" s="139">
        <v>0.23660300000000001</v>
      </c>
      <c r="F175" s="139">
        <v>0.75473299999999999</v>
      </c>
      <c r="G175" s="139">
        <v>0</v>
      </c>
      <c r="H175" s="139">
        <v>28.228697</v>
      </c>
      <c r="I175" s="139">
        <v>0.79878400000000005</v>
      </c>
      <c r="J175" s="139">
        <v>19.02272</v>
      </c>
      <c r="K175" s="139">
        <v>0.75157799999999997</v>
      </c>
      <c r="L175" s="139">
        <v>0</v>
      </c>
      <c r="M175" s="139">
        <v>2.2057E-2</v>
      </c>
      <c r="N175" s="139">
        <v>0.214009</v>
      </c>
      <c r="O175" s="139">
        <v>1.1957000000000001E-2</v>
      </c>
      <c r="P175" s="139">
        <v>7.1310000000000002E-3</v>
      </c>
      <c r="Q175" s="138">
        <f t="shared" si="3"/>
        <v>103.40891400000001</v>
      </c>
    </row>
    <row r="176" spans="2:17">
      <c r="B176" s="138" t="s">
        <v>1002</v>
      </c>
      <c r="C176" s="138" t="s">
        <v>1074</v>
      </c>
      <c r="D176" s="139">
        <v>51.519134999999999</v>
      </c>
      <c r="E176" s="139">
        <v>0.29811700000000002</v>
      </c>
      <c r="F176" s="139">
        <v>0.61761500000000003</v>
      </c>
      <c r="G176" s="139">
        <v>0</v>
      </c>
      <c r="H176" s="139">
        <v>26.986656</v>
      </c>
      <c r="I176" s="139">
        <v>0.69335400000000003</v>
      </c>
      <c r="J176" s="139">
        <v>18.008188000000001</v>
      </c>
      <c r="K176" s="139">
        <v>1.455384</v>
      </c>
      <c r="L176" s="139">
        <v>0</v>
      </c>
      <c r="M176" s="139">
        <v>4.3639999999999998E-3</v>
      </c>
      <c r="N176" s="139">
        <v>0.21797800000000001</v>
      </c>
      <c r="O176" s="139">
        <v>0</v>
      </c>
      <c r="P176" s="139">
        <v>0</v>
      </c>
      <c r="Q176" s="138">
        <f t="shared" si="3"/>
        <v>99.80079099999999</v>
      </c>
    </row>
    <row r="177" spans="2:17">
      <c r="B177" s="138" t="s">
        <v>1002</v>
      </c>
      <c r="C177" s="138" t="s">
        <v>1074</v>
      </c>
      <c r="D177" s="139">
        <v>50.904933999999997</v>
      </c>
      <c r="E177" s="139">
        <v>0.22326099999999999</v>
      </c>
      <c r="F177" s="139">
        <v>0.62189700000000003</v>
      </c>
      <c r="G177" s="139">
        <v>0</v>
      </c>
      <c r="H177" s="139">
        <v>29.170715000000001</v>
      </c>
      <c r="I177" s="139">
        <v>1.0840430000000001</v>
      </c>
      <c r="J177" s="139">
        <v>16.638933000000002</v>
      </c>
      <c r="K177" s="139">
        <v>0.83527899999999999</v>
      </c>
      <c r="L177" s="139">
        <v>0</v>
      </c>
      <c r="M177" s="139">
        <v>1.655E-3</v>
      </c>
      <c r="N177" s="139">
        <v>0.20458699999999999</v>
      </c>
      <c r="O177" s="139">
        <v>8.1019999999999998E-3</v>
      </c>
      <c r="P177" s="139">
        <v>0</v>
      </c>
      <c r="Q177" s="138">
        <f t="shared" si="3"/>
        <v>99.693405999999982</v>
      </c>
    </row>
    <row r="178" spans="2:17">
      <c r="B178" s="138" t="s">
        <v>1002</v>
      </c>
      <c r="C178" s="138" t="s">
        <v>1074</v>
      </c>
      <c r="D178" s="139">
        <v>50.856017999999999</v>
      </c>
      <c r="E178" s="139">
        <v>0.21828</v>
      </c>
      <c r="F178" s="139">
        <v>0.56204500000000002</v>
      </c>
      <c r="G178" s="139">
        <v>0</v>
      </c>
      <c r="H178" s="139">
        <v>28.94434</v>
      </c>
      <c r="I178" s="139">
        <v>1.03809</v>
      </c>
      <c r="J178" s="139">
        <v>16.525342999999999</v>
      </c>
      <c r="K178" s="139">
        <v>1.1065469999999999</v>
      </c>
      <c r="L178" s="139">
        <v>0</v>
      </c>
      <c r="M178" s="139">
        <v>5.3E-3</v>
      </c>
      <c r="N178" s="139">
        <v>0.23450399999999999</v>
      </c>
      <c r="O178" s="139">
        <v>0</v>
      </c>
      <c r="P178" s="139">
        <v>0</v>
      </c>
      <c r="Q178" s="138">
        <f t="shared" si="3"/>
        <v>99.49046700000001</v>
      </c>
    </row>
    <row r="179" spans="2:17">
      <c r="B179" s="138" t="s">
        <v>1002</v>
      </c>
      <c r="C179" s="138" t="s">
        <v>1074</v>
      </c>
      <c r="D179" s="139">
        <v>50.597572</v>
      </c>
      <c r="E179" s="139">
        <v>0.24010300000000001</v>
      </c>
      <c r="F179" s="139">
        <v>0.59089599999999998</v>
      </c>
      <c r="G179" s="139">
        <v>0</v>
      </c>
      <c r="H179" s="139">
        <v>29.210156999999999</v>
      </c>
      <c r="I179" s="139">
        <v>1.0624210000000001</v>
      </c>
      <c r="J179" s="139">
        <v>16.359946999999998</v>
      </c>
      <c r="K179" s="139">
        <v>1.026532</v>
      </c>
      <c r="L179" s="139">
        <v>0</v>
      </c>
      <c r="M179" s="139">
        <v>4.0530000000000002E-3</v>
      </c>
      <c r="N179" s="139">
        <v>0.21587600000000001</v>
      </c>
      <c r="O179" s="139">
        <v>2.6879999999999999E-3</v>
      </c>
      <c r="P179" s="139">
        <v>0</v>
      </c>
      <c r="Q179" s="138">
        <f t="shared" si="3"/>
        <v>99.310244999999995</v>
      </c>
    </row>
    <row r="180" spans="2:17">
      <c r="B180" s="138" t="s">
        <v>1002</v>
      </c>
      <c r="C180" s="138" t="s">
        <v>1074</v>
      </c>
      <c r="D180" s="139">
        <v>51.047882000000001</v>
      </c>
      <c r="E180" s="139">
        <v>0.111303</v>
      </c>
      <c r="F180" s="139">
        <v>0.39199499999999998</v>
      </c>
      <c r="G180" s="139">
        <v>7.7559999999999999E-3</v>
      </c>
      <c r="H180" s="139">
        <v>29.211348000000001</v>
      </c>
      <c r="I180" s="139">
        <v>1.0700620000000001</v>
      </c>
      <c r="J180" s="139">
        <v>16.708576000000001</v>
      </c>
      <c r="K180" s="139">
        <v>1.033263</v>
      </c>
      <c r="L180" s="139">
        <v>0</v>
      </c>
      <c r="M180" s="139">
        <v>2.0760000000000002E-3</v>
      </c>
      <c r="N180" s="139">
        <v>0.231292</v>
      </c>
      <c r="O180" s="139">
        <v>1.5799999999999999E-4</v>
      </c>
      <c r="P180" s="139">
        <v>0</v>
      </c>
      <c r="Q180" s="138">
        <f t="shared" si="3"/>
        <v>99.815711000000007</v>
      </c>
    </row>
    <row r="181" spans="2:17">
      <c r="B181" s="138" t="s">
        <v>1002</v>
      </c>
      <c r="C181" s="138" t="s">
        <v>1074</v>
      </c>
      <c r="D181" s="139">
        <v>51.091042000000002</v>
      </c>
      <c r="E181" s="139">
        <v>0.114091</v>
      </c>
      <c r="F181" s="139">
        <v>0.32542599999999999</v>
      </c>
      <c r="G181" s="139">
        <v>0</v>
      </c>
      <c r="H181" s="139">
        <v>28.760974999999998</v>
      </c>
      <c r="I181" s="139">
        <v>1.018348</v>
      </c>
      <c r="J181" s="139">
        <v>16.652546000000001</v>
      </c>
      <c r="K181" s="139">
        <v>1.036378</v>
      </c>
      <c r="L181" s="139">
        <v>0</v>
      </c>
      <c r="M181" s="139">
        <v>0</v>
      </c>
      <c r="N181" s="139">
        <v>0.20022499999999999</v>
      </c>
      <c r="O181" s="139">
        <v>0</v>
      </c>
      <c r="P181" s="139">
        <v>0</v>
      </c>
      <c r="Q181" s="138">
        <f t="shared" si="3"/>
        <v>99.199031000000005</v>
      </c>
    </row>
    <row r="182" spans="2:17">
      <c r="B182" s="138" t="s">
        <v>1002</v>
      </c>
      <c r="C182" s="138" t="s">
        <v>1074</v>
      </c>
      <c r="D182" s="139">
        <v>50.785575999999999</v>
      </c>
      <c r="E182" s="139">
        <v>0.244917</v>
      </c>
      <c r="F182" s="139">
        <v>0.58621999999999996</v>
      </c>
      <c r="G182" s="139">
        <v>0</v>
      </c>
      <c r="H182" s="139">
        <v>28.221917999999999</v>
      </c>
      <c r="I182" s="139">
        <v>0.78263300000000002</v>
      </c>
      <c r="J182" s="139">
        <v>16.86054</v>
      </c>
      <c r="K182" s="139">
        <v>1.282653</v>
      </c>
      <c r="L182" s="139">
        <v>0</v>
      </c>
      <c r="M182" s="139">
        <v>5.986E-3</v>
      </c>
      <c r="N182" s="139">
        <v>0.234486</v>
      </c>
      <c r="O182" s="139">
        <v>0</v>
      </c>
      <c r="P182" s="139">
        <v>0</v>
      </c>
      <c r="Q182" s="138">
        <f t="shared" si="3"/>
        <v>99.00492899999999</v>
      </c>
    </row>
    <row r="183" spans="2:17">
      <c r="B183" s="138" t="s">
        <v>1002</v>
      </c>
      <c r="C183" s="138" t="s">
        <v>1074</v>
      </c>
      <c r="D183" s="139">
        <v>50.871319</v>
      </c>
      <c r="E183" s="139">
        <v>0.18296999999999999</v>
      </c>
      <c r="F183" s="139">
        <v>0.58024799999999999</v>
      </c>
      <c r="G183" s="139">
        <v>0</v>
      </c>
      <c r="H183" s="139">
        <v>28.172981</v>
      </c>
      <c r="I183" s="139">
        <v>0.81423299999999998</v>
      </c>
      <c r="J183" s="139">
        <v>17.572541999999999</v>
      </c>
      <c r="K183" s="139">
        <v>0.92118999999999995</v>
      </c>
      <c r="L183" s="139">
        <v>0</v>
      </c>
      <c r="M183" s="139">
        <v>4.8719999999999996E-3</v>
      </c>
      <c r="N183" s="139">
        <v>0.213974</v>
      </c>
      <c r="O183" s="139">
        <v>0</v>
      </c>
      <c r="P183" s="139">
        <v>0</v>
      </c>
      <c r="Q183" s="138">
        <f t="shared" si="3"/>
        <v>99.334328999999983</v>
      </c>
    </row>
    <row r="184" spans="2:17">
      <c r="B184" s="138" t="s">
        <v>1002</v>
      </c>
      <c r="C184" s="138" t="s">
        <v>1074</v>
      </c>
      <c r="D184" s="139">
        <v>51.07938</v>
      </c>
      <c r="E184" s="139">
        <v>0.18778500000000001</v>
      </c>
      <c r="F184" s="139">
        <v>0.44802700000000001</v>
      </c>
      <c r="G184" s="139">
        <v>2.9949999999999998E-3</v>
      </c>
      <c r="H184" s="139">
        <v>26.900023000000001</v>
      </c>
      <c r="I184" s="139">
        <v>0.73491399999999996</v>
      </c>
      <c r="J184" s="139">
        <v>17.224049000000001</v>
      </c>
      <c r="K184" s="139">
        <v>2.5070060000000001</v>
      </c>
      <c r="L184" s="139">
        <v>0</v>
      </c>
      <c r="M184" s="139">
        <v>1.1098E-2</v>
      </c>
      <c r="N184" s="139">
        <v>0.20444899999999999</v>
      </c>
      <c r="O184" s="139">
        <v>0</v>
      </c>
      <c r="P184" s="139">
        <v>0</v>
      </c>
      <c r="Q184" s="138">
        <f t="shared" si="3"/>
        <v>99.299726000000021</v>
      </c>
    </row>
    <row r="185" spans="2:17">
      <c r="B185" s="138" t="s">
        <v>1002</v>
      </c>
      <c r="C185" s="138" t="s">
        <v>1074</v>
      </c>
      <c r="D185" s="139">
        <v>50.703116999999999</v>
      </c>
      <c r="E185" s="139">
        <v>0.19652900000000001</v>
      </c>
      <c r="F185" s="139">
        <v>0.72105200000000003</v>
      </c>
      <c r="G185" s="139">
        <v>0</v>
      </c>
      <c r="H185" s="139">
        <v>29.337114</v>
      </c>
      <c r="I185" s="139">
        <v>0.92892799999999998</v>
      </c>
      <c r="J185" s="139">
        <v>16.906984000000001</v>
      </c>
      <c r="K185" s="139">
        <v>0.54302899999999998</v>
      </c>
      <c r="L185" s="139">
        <v>0</v>
      </c>
      <c r="M185" s="139">
        <v>2.7768000000000001E-2</v>
      </c>
      <c r="N185" s="139">
        <v>0.17383399999999999</v>
      </c>
      <c r="O185" s="139">
        <v>0</v>
      </c>
      <c r="P185" s="139">
        <v>2.098E-3</v>
      </c>
      <c r="Q185" s="138">
        <f t="shared" si="3"/>
        <v>99.540452999999999</v>
      </c>
    </row>
    <row r="186" spans="2:17">
      <c r="B186" s="138" t="s">
        <v>1002</v>
      </c>
      <c r="C186" s="138" t="s">
        <v>1074</v>
      </c>
      <c r="D186" s="139">
        <v>51.132281999999996</v>
      </c>
      <c r="E186" s="139">
        <v>0.18668599999999999</v>
      </c>
      <c r="F186" s="139">
        <v>0.40615099999999998</v>
      </c>
      <c r="G186" s="139">
        <v>0</v>
      </c>
      <c r="H186" s="139">
        <v>28.337688</v>
      </c>
      <c r="I186" s="139">
        <v>0.782254</v>
      </c>
      <c r="J186" s="139">
        <v>17.603342000000001</v>
      </c>
      <c r="K186" s="139">
        <v>0.84819800000000001</v>
      </c>
      <c r="L186" s="139">
        <v>0</v>
      </c>
      <c r="M186" s="139">
        <v>3.3760000000000001E-3</v>
      </c>
      <c r="N186" s="139">
        <v>0.21197199999999999</v>
      </c>
      <c r="O186" s="139">
        <v>1.7849999999999999E-3</v>
      </c>
      <c r="P186" s="139">
        <v>0</v>
      </c>
      <c r="Q186" s="138">
        <f t="shared" si="3"/>
        <v>99.513733999999985</v>
      </c>
    </row>
    <row r="187" spans="2:17">
      <c r="B187" s="138" t="s">
        <v>1002</v>
      </c>
      <c r="C187" s="138" t="s">
        <v>1074</v>
      </c>
      <c r="D187" s="139">
        <v>50.891548</v>
      </c>
      <c r="E187" s="139">
        <v>0.27036300000000002</v>
      </c>
      <c r="F187" s="139">
        <v>0.59102299999999997</v>
      </c>
      <c r="G187" s="139">
        <v>0</v>
      </c>
      <c r="H187" s="139">
        <v>27.911459000000001</v>
      </c>
      <c r="I187" s="139">
        <v>0.78105199999999997</v>
      </c>
      <c r="J187" s="139">
        <v>17.817893999999999</v>
      </c>
      <c r="K187" s="139">
        <v>0.93719399999999997</v>
      </c>
      <c r="L187" s="139">
        <v>0</v>
      </c>
      <c r="M187" s="139">
        <v>3.8140000000000001E-3</v>
      </c>
      <c r="N187" s="139">
        <v>0.24030199999999999</v>
      </c>
      <c r="O187" s="139">
        <v>3.8960000000000002E-3</v>
      </c>
      <c r="P187" s="139">
        <v>0</v>
      </c>
      <c r="Q187" s="138">
        <f t="shared" si="3"/>
        <v>99.44854500000001</v>
      </c>
    </row>
    <row r="188" spans="2:17">
      <c r="B188" s="138" t="s">
        <v>1002</v>
      </c>
      <c r="C188" s="138" t="s">
        <v>1074</v>
      </c>
      <c r="D188" s="139">
        <v>50.609875000000002</v>
      </c>
      <c r="E188" s="139">
        <v>0.188391</v>
      </c>
      <c r="F188" s="139">
        <v>0.48693900000000001</v>
      </c>
      <c r="G188" s="139">
        <v>6.4819999999999999E-3</v>
      </c>
      <c r="H188" s="139">
        <v>28.731983</v>
      </c>
      <c r="I188" s="139">
        <v>0.80862400000000001</v>
      </c>
      <c r="J188" s="139">
        <v>17.045718999999998</v>
      </c>
      <c r="K188" s="139">
        <v>0.84139600000000003</v>
      </c>
      <c r="L188" s="139">
        <v>0</v>
      </c>
      <c r="M188" s="139">
        <v>7.2700000000000004E-3</v>
      </c>
      <c r="N188" s="139">
        <v>0.22789200000000001</v>
      </c>
      <c r="O188" s="139">
        <v>0</v>
      </c>
      <c r="P188" s="139">
        <v>0</v>
      </c>
      <c r="Q188" s="138">
        <f t="shared" si="3"/>
        <v>98.954571000000016</v>
      </c>
    </row>
    <row r="189" spans="2:17">
      <c r="B189" s="138" t="s">
        <v>1002</v>
      </c>
      <c r="C189" s="138" t="s">
        <v>1074</v>
      </c>
      <c r="D189" s="139">
        <v>50.714286999999999</v>
      </c>
      <c r="E189" s="139">
        <v>0.27356599999999998</v>
      </c>
      <c r="F189" s="139">
        <v>0.66363499999999997</v>
      </c>
      <c r="G189" s="139">
        <v>0</v>
      </c>
      <c r="H189" s="139">
        <v>28.681995000000001</v>
      </c>
      <c r="I189" s="139">
        <v>0.81137899999999996</v>
      </c>
      <c r="J189" s="139">
        <v>16.939398000000001</v>
      </c>
      <c r="K189" s="139">
        <v>0.93592600000000004</v>
      </c>
      <c r="L189" s="139">
        <v>0</v>
      </c>
      <c r="M189" s="139">
        <v>2.2152999999999999E-2</v>
      </c>
      <c r="N189" s="139">
        <v>0.22804099999999999</v>
      </c>
      <c r="O189" s="139">
        <v>0</v>
      </c>
      <c r="P189" s="139">
        <v>0</v>
      </c>
      <c r="Q189" s="138">
        <f t="shared" si="3"/>
        <v>99.270380000000003</v>
      </c>
    </row>
    <row r="190" spans="2:17">
      <c r="B190" s="138" t="s">
        <v>1075</v>
      </c>
      <c r="C190" s="138" t="s">
        <v>1076</v>
      </c>
      <c r="D190" s="139">
        <v>51.163936999999997</v>
      </c>
      <c r="E190" s="139">
        <v>0.26286799999999999</v>
      </c>
      <c r="F190" s="139">
        <v>0.965028</v>
      </c>
      <c r="G190" s="139">
        <v>2.9020000000000001E-3</v>
      </c>
      <c r="H190" s="139">
        <v>23.158881999999998</v>
      </c>
      <c r="I190" s="139">
        <v>0.66257699999999997</v>
      </c>
      <c r="J190" s="139">
        <v>20.262028000000001</v>
      </c>
      <c r="K190" s="139">
        <v>0.95479400000000003</v>
      </c>
      <c r="L190" s="139">
        <v>0</v>
      </c>
      <c r="M190" s="139">
        <v>3.48E-3</v>
      </c>
      <c r="N190" s="139">
        <v>0.22305900000000001</v>
      </c>
      <c r="O190" s="139">
        <v>0</v>
      </c>
      <c r="P190" s="139">
        <v>9.3329999999999993E-3</v>
      </c>
      <c r="Q190" s="138">
        <f t="shared" si="3"/>
        <v>97.668887999999995</v>
      </c>
    </row>
    <row r="191" spans="2:17">
      <c r="B191" s="138" t="s">
        <v>1075</v>
      </c>
      <c r="C191" s="138" t="s">
        <v>1076</v>
      </c>
      <c r="D191" s="139">
        <v>51.154986999999998</v>
      </c>
      <c r="E191" s="139">
        <v>0.22175600000000001</v>
      </c>
      <c r="F191" s="139">
        <v>0.84350700000000001</v>
      </c>
      <c r="G191" s="139">
        <v>6.0029999999999997E-3</v>
      </c>
      <c r="H191" s="139">
        <v>25.785139000000001</v>
      </c>
      <c r="I191" s="139">
        <v>0.90953700000000004</v>
      </c>
      <c r="J191" s="139">
        <v>18.561150000000001</v>
      </c>
      <c r="K191" s="139">
        <v>0.74188399999999999</v>
      </c>
      <c r="L191" s="139">
        <v>0</v>
      </c>
      <c r="M191" s="139">
        <v>9.8960000000000003E-3</v>
      </c>
      <c r="N191" s="139">
        <v>0.25946999999999998</v>
      </c>
      <c r="O191" s="139">
        <v>0</v>
      </c>
      <c r="P191" s="139">
        <v>4.8799999999999998E-3</v>
      </c>
      <c r="Q191" s="138">
        <f t="shared" si="3"/>
        <v>98.498208999999989</v>
      </c>
    </row>
    <row r="192" spans="2:17">
      <c r="B192" s="138" t="s">
        <v>1075</v>
      </c>
      <c r="C192" s="138" t="s">
        <v>1076</v>
      </c>
      <c r="D192" s="139">
        <v>51.606014000000002</v>
      </c>
      <c r="E192" s="139">
        <v>0.21271699999999999</v>
      </c>
      <c r="F192" s="139">
        <v>0.81803000000000003</v>
      </c>
      <c r="G192" s="139">
        <v>0</v>
      </c>
      <c r="H192" s="139">
        <v>24.384899000000001</v>
      </c>
      <c r="I192" s="139">
        <v>0.72840800000000006</v>
      </c>
      <c r="J192" s="139">
        <v>19.762309999999999</v>
      </c>
      <c r="K192" s="139">
        <v>0.82382</v>
      </c>
      <c r="L192" s="139">
        <v>0</v>
      </c>
      <c r="M192" s="139">
        <v>6.215E-3</v>
      </c>
      <c r="N192" s="139">
        <v>0.23371600000000001</v>
      </c>
      <c r="O192" s="139">
        <v>0</v>
      </c>
      <c r="P192" s="139">
        <v>0</v>
      </c>
      <c r="Q192" s="138">
        <f t="shared" si="3"/>
        <v>98.576128999999995</v>
      </c>
    </row>
    <row r="193" spans="2:17">
      <c r="B193" s="138" t="s">
        <v>1075</v>
      </c>
      <c r="C193" s="138" t="s">
        <v>1076</v>
      </c>
      <c r="D193" s="139">
        <v>51.170448</v>
      </c>
      <c r="E193" s="139">
        <v>0.17354700000000001</v>
      </c>
      <c r="F193" s="139">
        <v>0.691056</v>
      </c>
      <c r="G193" s="139">
        <v>0</v>
      </c>
      <c r="H193" s="139">
        <v>26.398423999999999</v>
      </c>
      <c r="I193" s="139">
        <v>0.97025499999999998</v>
      </c>
      <c r="J193" s="139">
        <v>18.338408999999999</v>
      </c>
      <c r="K193" s="139">
        <v>0.69593300000000002</v>
      </c>
      <c r="L193" s="139">
        <v>0</v>
      </c>
      <c r="M193" s="139">
        <v>4.4609999999999997E-3</v>
      </c>
      <c r="N193" s="139">
        <v>0.24771599999999999</v>
      </c>
      <c r="O193" s="139">
        <v>0</v>
      </c>
      <c r="P193" s="139">
        <v>8.5599999999999999E-4</v>
      </c>
      <c r="Q193" s="138">
        <f t="shared" si="3"/>
        <v>98.691104999999993</v>
      </c>
    </row>
    <row r="194" spans="2:17">
      <c r="B194" s="138" t="s">
        <v>1075</v>
      </c>
      <c r="C194" s="138" t="s">
        <v>1076</v>
      </c>
      <c r="D194" s="139">
        <v>52.248207000000001</v>
      </c>
      <c r="E194" s="139">
        <v>0.14299700000000001</v>
      </c>
      <c r="F194" s="139">
        <v>1.002132</v>
      </c>
      <c r="G194" s="139">
        <v>0</v>
      </c>
      <c r="H194" s="139">
        <v>23.637758000000002</v>
      </c>
      <c r="I194" s="139">
        <v>0.63673800000000003</v>
      </c>
      <c r="J194" s="139">
        <v>20.640955000000002</v>
      </c>
      <c r="K194" s="139">
        <v>0.76793800000000001</v>
      </c>
      <c r="L194" s="139">
        <v>0</v>
      </c>
      <c r="M194" s="139">
        <v>5.1330000000000004E-3</v>
      </c>
      <c r="N194" s="139">
        <v>0.219892</v>
      </c>
      <c r="O194" s="139">
        <v>1.8580000000000001E-3</v>
      </c>
      <c r="P194" s="139">
        <v>0</v>
      </c>
      <c r="Q194" s="138">
        <f t="shared" si="3"/>
        <v>99.303608000000011</v>
      </c>
    </row>
    <row r="195" spans="2:17">
      <c r="B195" s="138" t="s">
        <v>1075</v>
      </c>
      <c r="C195" s="138" t="s">
        <v>1076</v>
      </c>
      <c r="D195" s="139">
        <v>52.258968000000003</v>
      </c>
      <c r="E195" s="139">
        <v>0.26799400000000001</v>
      </c>
      <c r="F195" s="139">
        <v>0.90670399999999995</v>
      </c>
      <c r="G195" s="139">
        <v>0</v>
      </c>
      <c r="H195" s="139">
        <v>25.097398999999999</v>
      </c>
      <c r="I195" s="139">
        <v>0.69405799999999995</v>
      </c>
      <c r="J195" s="139">
        <v>19.373701000000001</v>
      </c>
      <c r="K195" s="139">
        <v>1.1743239999999999</v>
      </c>
      <c r="L195" s="139">
        <v>0</v>
      </c>
      <c r="M195" s="139">
        <v>6.4330000000000003E-3</v>
      </c>
      <c r="N195" s="139">
        <v>0.249721</v>
      </c>
      <c r="O195" s="139">
        <v>4.3090000000000003E-3</v>
      </c>
      <c r="P195" s="139">
        <v>4.372E-3</v>
      </c>
      <c r="Q195" s="138">
        <f t="shared" si="3"/>
        <v>100.037983</v>
      </c>
    </row>
    <row r="196" spans="2:17">
      <c r="B196" s="138" t="s">
        <v>1075</v>
      </c>
      <c r="C196" s="138" t="s">
        <v>1076</v>
      </c>
      <c r="D196" s="139">
        <v>51.943297999999999</v>
      </c>
      <c r="E196" s="139">
        <v>0.276895</v>
      </c>
      <c r="F196" s="139">
        <v>0.97423400000000004</v>
      </c>
      <c r="G196" s="139">
        <v>0</v>
      </c>
      <c r="H196" s="139">
        <v>23.74408</v>
      </c>
      <c r="I196" s="139">
        <v>0.67233399999999999</v>
      </c>
      <c r="J196" s="139">
        <v>20.337091000000001</v>
      </c>
      <c r="K196" s="139">
        <v>0.86069700000000005</v>
      </c>
      <c r="L196" s="139">
        <v>0</v>
      </c>
      <c r="M196" s="139">
        <v>0</v>
      </c>
      <c r="N196" s="139">
        <v>0.244424</v>
      </c>
      <c r="O196" s="139">
        <v>0</v>
      </c>
      <c r="P196" s="139">
        <v>0</v>
      </c>
      <c r="Q196" s="138">
        <f t="shared" si="3"/>
        <v>99.053053000000006</v>
      </c>
    </row>
    <row r="197" spans="2:17">
      <c r="B197" s="138" t="s">
        <v>1075</v>
      </c>
      <c r="C197" s="138" t="s">
        <v>1076</v>
      </c>
      <c r="D197" s="139">
        <v>51.372829000000003</v>
      </c>
      <c r="E197" s="139">
        <v>0.18230199999999999</v>
      </c>
      <c r="F197" s="139">
        <v>1.0058560000000001</v>
      </c>
      <c r="G197" s="139">
        <v>0</v>
      </c>
      <c r="H197" s="139">
        <v>25.096525</v>
      </c>
      <c r="I197" s="139">
        <v>0.80500499999999997</v>
      </c>
      <c r="J197" s="139">
        <v>18.651672000000001</v>
      </c>
      <c r="K197" s="139">
        <v>1.1797679999999999</v>
      </c>
      <c r="L197" s="139">
        <v>0</v>
      </c>
      <c r="M197" s="139">
        <v>3.1619999999999999E-3</v>
      </c>
      <c r="N197" s="139">
        <v>0.22681999999999999</v>
      </c>
      <c r="O197" s="139">
        <v>0</v>
      </c>
      <c r="P197" s="139">
        <v>2.0405E-2</v>
      </c>
      <c r="Q197" s="138">
        <f t="shared" si="3"/>
        <v>98.544343999999995</v>
      </c>
    </row>
    <row r="198" spans="2:17">
      <c r="B198" s="138" t="s">
        <v>1075</v>
      </c>
      <c r="C198" s="138" t="s">
        <v>1076</v>
      </c>
      <c r="D198" s="139">
        <v>52.086486999999998</v>
      </c>
      <c r="E198" s="139">
        <v>0.16329399999999999</v>
      </c>
      <c r="F198" s="139">
        <v>0.51271500000000003</v>
      </c>
      <c r="G198" s="139">
        <v>3.934E-3</v>
      </c>
      <c r="H198" s="139">
        <v>25.056370000000001</v>
      </c>
      <c r="I198" s="139">
        <v>0.81026200000000004</v>
      </c>
      <c r="J198" s="139">
        <v>19.628261999999999</v>
      </c>
      <c r="K198" s="139">
        <v>0.82584999999999997</v>
      </c>
      <c r="L198" s="139">
        <v>0</v>
      </c>
      <c r="M198" s="139">
        <v>2.562E-3</v>
      </c>
      <c r="N198" s="139">
        <v>0.24324399999999999</v>
      </c>
      <c r="O198" s="139">
        <v>0</v>
      </c>
      <c r="P198" s="139">
        <v>0</v>
      </c>
      <c r="Q198" s="138">
        <f t="shared" si="3"/>
        <v>99.332980000000006</v>
      </c>
    </row>
    <row r="199" spans="2:17">
      <c r="B199" s="138" t="s">
        <v>1075</v>
      </c>
      <c r="C199" s="138" t="s">
        <v>1076</v>
      </c>
      <c r="D199" s="139">
        <v>52.836829999999999</v>
      </c>
      <c r="E199" s="139">
        <v>0.26486700000000002</v>
      </c>
      <c r="F199" s="139">
        <v>0.95283200000000001</v>
      </c>
      <c r="G199" s="139">
        <v>0</v>
      </c>
      <c r="H199" s="139">
        <v>21.322506000000001</v>
      </c>
      <c r="I199" s="139">
        <v>0.65895300000000001</v>
      </c>
      <c r="J199" s="139">
        <v>22.032043000000002</v>
      </c>
      <c r="K199" s="139">
        <v>0.90225999999999995</v>
      </c>
      <c r="L199" s="139">
        <v>0</v>
      </c>
      <c r="M199" s="139">
        <v>1.0529999999999999E-3</v>
      </c>
      <c r="N199" s="139">
        <v>0.216224</v>
      </c>
      <c r="O199" s="139">
        <v>0</v>
      </c>
      <c r="P199" s="139">
        <v>0</v>
      </c>
      <c r="Q199" s="138">
        <f t="shared" si="3"/>
        <v>99.187567999999999</v>
      </c>
    </row>
    <row r="200" spans="2:17">
      <c r="B200" s="138" t="s">
        <v>1075</v>
      </c>
      <c r="C200" s="138" t="s">
        <v>1076</v>
      </c>
      <c r="D200" s="139">
        <v>52.830181000000003</v>
      </c>
      <c r="E200" s="139">
        <v>0.27981099999999998</v>
      </c>
      <c r="F200" s="139">
        <v>0.99730099999999999</v>
      </c>
      <c r="G200" s="139">
        <v>0</v>
      </c>
      <c r="H200" s="139">
        <v>21.272902999999999</v>
      </c>
      <c r="I200" s="139">
        <v>0.59343100000000004</v>
      </c>
      <c r="J200" s="139">
        <v>22.063414000000002</v>
      </c>
      <c r="K200" s="139">
        <v>1.0408360000000001</v>
      </c>
      <c r="L200" s="139">
        <v>0</v>
      </c>
      <c r="M200" s="139">
        <v>3.3500000000000001E-3</v>
      </c>
      <c r="N200" s="139">
        <v>0.2107</v>
      </c>
      <c r="O200" s="139">
        <v>0</v>
      </c>
      <c r="P200" s="139">
        <v>5.9300000000000004E-3</v>
      </c>
      <c r="Q200" s="138">
        <f t="shared" si="3"/>
        <v>99.297857000000022</v>
      </c>
    </row>
    <row r="201" spans="2:17">
      <c r="B201" s="138" t="s">
        <v>1075</v>
      </c>
      <c r="C201" s="138" t="s">
        <v>1076</v>
      </c>
      <c r="D201" s="139">
        <v>53.056778000000001</v>
      </c>
      <c r="E201" s="139">
        <v>0.21072399999999999</v>
      </c>
      <c r="F201" s="139">
        <v>0.83561300000000005</v>
      </c>
      <c r="G201" s="139">
        <v>0</v>
      </c>
      <c r="H201" s="139">
        <v>21.326031</v>
      </c>
      <c r="I201" s="139">
        <v>0.59672700000000001</v>
      </c>
      <c r="J201" s="139">
        <v>22.521811</v>
      </c>
      <c r="K201" s="139">
        <v>0.69895700000000005</v>
      </c>
      <c r="L201" s="139">
        <v>0</v>
      </c>
      <c r="M201" s="139">
        <v>6.5770000000000004E-3</v>
      </c>
      <c r="N201" s="139">
        <v>0.208284</v>
      </c>
      <c r="O201" s="139">
        <v>3.9110000000000004E-3</v>
      </c>
      <c r="P201" s="139">
        <v>0</v>
      </c>
      <c r="Q201" s="138">
        <f t="shared" si="3"/>
        <v>99.465413000000012</v>
      </c>
    </row>
    <row r="202" spans="2:17">
      <c r="B202" s="138" t="s">
        <v>1075</v>
      </c>
      <c r="C202" s="138" t="s">
        <v>1076</v>
      </c>
      <c r="D202" s="139">
        <v>52.857292000000001</v>
      </c>
      <c r="E202" s="139">
        <v>0.285493</v>
      </c>
      <c r="F202" s="139">
        <v>0.92446899999999999</v>
      </c>
      <c r="G202" s="139">
        <v>4.2760000000000003E-3</v>
      </c>
      <c r="H202" s="139">
        <v>21.442924000000001</v>
      </c>
      <c r="I202" s="139">
        <v>0.59994499999999995</v>
      </c>
      <c r="J202" s="139">
        <v>22.227215000000001</v>
      </c>
      <c r="K202" s="139">
        <v>0.83491599999999999</v>
      </c>
      <c r="L202" s="139">
        <v>0</v>
      </c>
      <c r="M202" s="139">
        <v>2.6589999999999999E-3</v>
      </c>
      <c r="N202" s="139">
        <v>0.20713200000000001</v>
      </c>
      <c r="O202" s="139">
        <v>0</v>
      </c>
      <c r="P202" s="139">
        <v>0</v>
      </c>
      <c r="Q202" s="138">
        <f t="shared" si="3"/>
        <v>99.386321000000009</v>
      </c>
    </row>
    <row r="203" spans="2:17">
      <c r="B203" s="138" t="s">
        <v>1077</v>
      </c>
      <c r="C203" s="138" t="s">
        <v>1078</v>
      </c>
      <c r="D203" s="139">
        <v>51.178519999999999</v>
      </c>
      <c r="E203" s="139">
        <v>0.23585100000000001</v>
      </c>
      <c r="F203" s="139">
        <v>0.54751700000000003</v>
      </c>
      <c r="G203" s="139">
        <v>1.1585E-2</v>
      </c>
      <c r="H203" s="139">
        <v>29.055895</v>
      </c>
      <c r="I203" s="139">
        <v>0.89456100000000005</v>
      </c>
      <c r="J203" s="139">
        <v>16.737124999999999</v>
      </c>
      <c r="K203" s="139">
        <v>0.96232700000000004</v>
      </c>
      <c r="L203" s="139">
        <v>0</v>
      </c>
      <c r="M203" s="139">
        <v>5.1970000000000002E-3</v>
      </c>
      <c r="N203" s="139">
        <v>0.21140400000000001</v>
      </c>
      <c r="O203" s="139">
        <v>0</v>
      </c>
      <c r="P203" s="139">
        <v>0</v>
      </c>
      <c r="Q203" s="138">
        <f t="shared" si="3"/>
        <v>99.839981999999978</v>
      </c>
    </row>
    <row r="204" spans="2:17">
      <c r="B204" s="138" t="s">
        <v>1077</v>
      </c>
      <c r="C204" s="138" t="s">
        <v>1078</v>
      </c>
      <c r="D204" s="139">
        <v>50.268287999999998</v>
      </c>
      <c r="E204" s="139">
        <v>0.24182500000000001</v>
      </c>
      <c r="F204" s="139">
        <v>0.54707499999999998</v>
      </c>
      <c r="G204" s="139">
        <v>2.9069999999999999E-3</v>
      </c>
      <c r="H204" s="139">
        <v>25.721914000000002</v>
      </c>
      <c r="I204" s="139">
        <v>0.70938000000000001</v>
      </c>
      <c r="J204" s="139">
        <v>19.397043</v>
      </c>
      <c r="K204" s="139">
        <v>1.8389040000000001</v>
      </c>
      <c r="L204" s="139">
        <v>0</v>
      </c>
      <c r="M204" s="139">
        <v>1.7557E-2</v>
      </c>
      <c r="N204" s="139">
        <v>0.28063300000000002</v>
      </c>
      <c r="O204" s="139">
        <v>6.8630000000000002E-3</v>
      </c>
      <c r="P204" s="139">
        <v>2.2925999999999998E-2</v>
      </c>
      <c r="Q204" s="138">
        <f t="shared" si="3"/>
        <v>99.055314999999979</v>
      </c>
    </row>
    <row r="205" spans="2:17">
      <c r="B205" s="138" t="s">
        <v>1077</v>
      </c>
      <c r="C205" s="138" t="s">
        <v>1078</v>
      </c>
      <c r="D205" s="139">
        <v>51.722800999999997</v>
      </c>
      <c r="E205" s="139">
        <v>0.27542899999999998</v>
      </c>
      <c r="F205" s="139">
        <v>0.59220799999999996</v>
      </c>
      <c r="G205" s="139">
        <v>0</v>
      </c>
      <c r="H205" s="139">
        <v>26.882887</v>
      </c>
      <c r="I205" s="139">
        <v>0.78402300000000003</v>
      </c>
      <c r="J205" s="139">
        <v>17.844631</v>
      </c>
      <c r="K205" s="139">
        <v>1.987392</v>
      </c>
      <c r="L205" s="139">
        <v>0</v>
      </c>
      <c r="M205" s="139">
        <v>9.2479999999999993E-3</v>
      </c>
      <c r="N205" s="139">
        <v>0.26563399999999998</v>
      </c>
      <c r="O205" s="139">
        <v>0</v>
      </c>
      <c r="P205" s="139">
        <v>6.3179999999999998E-3</v>
      </c>
      <c r="Q205" s="138">
        <f t="shared" si="3"/>
        <v>100.370571</v>
      </c>
    </row>
    <row r="206" spans="2:17">
      <c r="B206" s="138" t="s">
        <v>1077</v>
      </c>
      <c r="C206" s="138" t="s">
        <v>1078</v>
      </c>
      <c r="D206" s="139">
        <v>51.507305000000002</v>
      </c>
      <c r="E206" s="139">
        <v>0.29684700000000003</v>
      </c>
      <c r="F206" s="139">
        <v>0.59799899999999995</v>
      </c>
      <c r="G206" s="139">
        <v>0</v>
      </c>
      <c r="H206" s="139">
        <v>27.410875000000001</v>
      </c>
      <c r="I206" s="139">
        <v>0.77058499999999996</v>
      </c>
      <c r="J206" s="139">
        <v>17.50066</v>
      </c>
      <c r="K206" s="139">
        <v>1.336068</v>
      </c>
      <c r="L206" s="139">
        <v>0</v>
      </c>
      <c r="M206" s="139">
        <v>3.7550000000000001E-3</v>
      </c>
      <c r="N206" s="139">
        <v>0.23924799999999999</v>
      </c>
      <c r="O206" s="139">
        <v>3.8509999999999998E-3</v>
      </c>
      <c r="P206" s="139">
        <v>2.0757000000000001E-2</v>
      </c>
      <c r="Q206" s="138">
        <f t="shared" si="3"/>
        <v>99.687950000000001</v>
      </c>
    </row>
    <row r="207" spans="2:17">
      <c r="B207" s="138" t="s">
        <v>1077</v>
      </c>
      <c r="C207" s="138" t="s">
        <v>1078</v>
      </c>
      <c r="D207" s="139">
        <v>51.212856000000002</v>
      </c>
      <c r="E207" s="139">
        <v>0.31273499999999999</v>
      </c>
      <c r="F207" s="139">
        <v>0.58788200000000002</v>
      </c>
      <c r="G207" s="139">
        <v>1.4597000000000001E-2</v>
      </c>
      <c r="H207" s="139">
        <v>27.786443999999999</v>
      </c>
      <c r="I207" s="139">
        <v>0.79436399999999996</v>
      </c>
      <c r="J207" s="139">
        <v>17.790171000000001</v>
      </c>
      <c r="K207" s="139">
        <v>0.93380799999999997</v>
      </c>
      <c r="L207" s="139">
        <v>0</v>
      </c>
      <c r="M207" s="139">
        <v>1.72E-3</v>
      </c>
      <c r="N207" s="139">
        <v>0.23267399999999999</v>
      </c>
      <c r="O207" s="139">
        <v>0</v>
      </c>
      <c r="P207" s="139">
        <v>6.7910000000000002E-3</v>
      </c>
      <c r="Q207" s="138">
        <f t="shared" si="3"/>
        <v>99.674042000000028</v>
      </c>
    </row>
    <row r="208" spans="2:17">
      <c r="B208" s="138" t="s">
        <v>1077</v>
      </c>
      <c r="C208" s="138" t="s">
        <v>1078</v>
      </c>
      <c r="D208" s="139">
        <v>51.559871999999999</v>
      </c>
      <c r="E208" s="139">
        <v>0.32788299999999998</v>
      </c>
      <c r="F208" s="139">
        <v>0.65557399999999999</v>
      </c>
      <c r="G208" s="139">
        <v>9.0060000000000001E-3</v>
      </c>
      <c r="H208" s="139">
        <v>27.532867</v>
      </c>
      <c r="I208" s="139">
        <v>0.77134100000000005</v>
      </c>
      <c r="J208" s="139">
        <v>18.014391</v>
      </c>
      <c r="K208" s="139">
        <v>0.94985699999999995</v>
      </c>
      <c r="L208" s="139">
        <v>0</v>
      </c>
      <c r="M208" s="139">
        <v>2.3990000000000001E-3</v>
      </c>
      <c r="N208" s="139">
        <v>0.21506500000000001</v>
      </c>
      <c r="O208" s="139">
        <v>0</v>
      </c>
      <c r="P208" s="139">
        <v>0</v>
      </c>
      <c r="Q208" s="138">
        <f t="shared" si="3"/>
        <v>100.03825499999999</v>
      </c>
    </row>
    <row r="209" spans="2:17">
      <c r="B209" s="138" t="s">
        <v>1077</v>
      </c>
      <c r="C209" s="138" t="s">
        <v>1078</v>
      </c>
      <c r="D209" s="139">
        <v>51.193053999999997</v>
      </c>
      <c r="E209" s="139">
        <v>0.25484200000000001</v>
      </c>
      <c r="F209" s="139">
        <v>0.56431399999999998</v>
      </c>
      <c r="G209" s="139">
        <v>0</v>
      </c>
      <c r="H209" s="139">
        <v>28.333459999999999</v>
      </c>
      <c r="I209" s="139">
        <v>0.83036399999999999</v>
      </c>
      <c r="J209" s="139">
        <v>16.379819999999999</v>
      </c>
      <c r="K209" s="139">
        <v>1.312521</v>
      </c>
      <c r="L209" s="139">
        <v>0</v>
      </c>
      <c r="M209" s="139">
        <v>8.9619999999999995E-3</v>
      </c>
      <c r="N209" s="139">
        <v>0.236209</v>
      </c>
      <c r="O209" s="139">
        <v>4.8650000000000004E-3</v>
      </c>
      <c r="P209" s="139">
        <v>1.0976E-2</v>
      </c>
      <c r="Q209" s="138">
        <f t="shared" si="3"/>
        <v>99.129386999999994</v>
      </c>
    </row>
    <row r="210" spans="2:17">
      <c r="B210" s="138" t="s">
        <v>1077</v>
      </c>
      <c r="C210" s="138" t="s">
        <v>1078</v>
      </c>
      <c r="D210" s="139">
        <v>51.235129999999998</v>
      </c>
      <c r="E210" s="139">
        <v>0.25604199999999999</v>
      </c>
      <c r="F210" s="139">
        <v>0.59683600000000003</v>
      </c>
      <c r="G210" s="139">
        <v>2.2217000000000001E-2</v>
      </c>
      <c r="H210" s="139">
        <v>27.924799</v>
      </c>
      <c r="I210" s="139">
        <v>0.79109099999999999</v>
      </c>
      <c r="J210" s="139">
        <v>16.871345999999999</v>
      </c>
      <c r="K210" s="139">
        <v>1.643391</v>
      </c>
      <c r="L210" s="139">
        <v>0</v>
      </c>
      <c r="M210" s="139">
        <v>8.8739999999999999E-3</v>
      </c>
      <c r="N210" s="139">
        <v>0.24331800000000001</v>
      </c>
      <c r="O210" s="139">
        <v>1.7359999999999999E-3</v>
      </c>
      <c r="P210" s="139">
        <v>7.8530000000000006E-3</v>
      </c>
      <c r="Q210" s="138">
        <f t="shared" si="3"/>
        <v>99.602632999999983</v>
      </c>
    </row>
    <row r="211" spans="2:17">
      <c r="B211" s="138" t="s">
        <v>1077</v>
      </c>
      <c r="C211" s="138" t="s">
        <v>1078</v>
      </c>
      <c r="D211" s="139">
        <v>51.356727999999997</v>
      </c>
      <c r="E211" s="139">
        <v>0.27376899999999998</v>
      </c>
      <c r="F211" s="139">
        <v>0.62528399999999995</v>
      </c>
      <c r="G211" s="139">
        <v>0</v>
      </c>
      <c r="H211" s="139">
        <v>26.034067</v>
      </c>
      <c r="I211" s="139">
        <v>0.76429100000000005</v>
      </c>
      <c r="J211" s="139">
        <v>17.186913000000001</v>
      </c>
      <c r="K211" s="139">
        <v>2.7202440000000001</v>
      </c>
      <c r="L211" s="139">
        <v>0</v>
      </c>
      <c r="M211" s="139">
        <v>5.5979999999999997E-3</v>
      </c>
      <c r="N211" s="139">
        <v>0.22350600000000001</v>
      </c>
      <c r="O211" s="139">
        <v>1.6800000000000001E-3</v>
      </c>
      <c r="P211" s="139">
        <v>0</v>
      </c>
      <c r="Q211" s="138">
        <f t="shared" si="3"/>
        <v>99.192080000000004</v>
      </c>
    </row>
    <row r="212" spans="2:17">
      <c r="B212" s="138" t="s">
        <v>1077</v>
      </c>
      <c r="C212" s="138" t="s">
        <v>1078</v>
      </c>
      <c r="D212" s="139">
        <v>51.321593999999997</v>
      </c>
      <c r="E212" s="139">
        <v>0.24493699999999999</v>
      </c>
      <c r="F212" s="139">
        <v>0.57699900000000004</v>
      </c>
      <c r="G212" s="139">
        <v>0</v>
      </c>
      <c r="H212" s="139">
        <v>28.758908999999999</v>
      </c>
      <c r="I212" s="139">
        <v>0.78560799999999997</v>
      </c>
      <c r="J212" s="139">
        <v>16.365898000000001</v>
      </c>
      <c r="K212" s="139">
        <v>1.3107679999999999</v>
      </c>
      <c r="L212" s="139">
        <v>0</v>
      </c>
      <c r="M212" s="139">
        <v>1.5327E-2</v>
      </c>
      <c r="N212" s="139">
        <v>0.23358100000000001</v>
      </c>
      <c r="O212" s="139">
        <v>1.1789999999999999E-3</v>
      </c>
      <c r="P212" s="139">
        <v>4.731E-3</v>
      </c>
      <c r="Q212" s="138">
        <f t="shared" si="3"/>
        <v>99.619530999999995</v>
      </c>
    </row>
    <row r="213" spans="2:17">
      <c r="B213" s="138" t="s">
        <v>1077</v>
      </c>
      <c r="C213" s="138" t="s">
        <v>1078</v>
      </c>
      <c r="D213" s="139">
        <v>51.661952999999997</v>
      </c>
      <c r="E213" s="139">
        <v>0.25429600000000002</v>
      </c>
      <c r="F213" s="139">
        <v>0.59099800000000002</v>
      </c>
      <c r="G213" s="139">
        <v>0</v>
      </c>
      <c r="H213" s="139">
        <v>26.930658000000001</v>
      </c>
      <c r="I213" s="139">
        <v>0.73850700000000002</v>
      </c>
      <c r="J213" s="139">
        <v>17.108405999999999</v>
      </c>
      <c r="K213" s="139">
        <v>2.3445819999999999</v>
      </c>
      <c r="L213" s="139">
        <v>0</v>
      </c>
      <c r="M213" s="139">
        <v>6.13E-3</v>
      </c>
      <c r="N213" s="139">
        <v>0.21321599999999999</v>
      </c>
      <c r="O213" s="139">
        <v>7.3999999999999996E-5</v>
      </c>
      <c r="P213" s="139">
        <v>0</v>
      </c>
      <c r="Q213" s="138">
        <f t="shared" si="3"/>
        <v>99.848820000000003</v>
      </c>
    </row>
    <row r="214" spans="2:17">
      <c r="B214" s="138" t="s">
        <v>1077</v>
      </c>
      <c r="C214" s="138" t="s">
        <v>1078</v>
      </c>
      <c r="D214" s="139">
        <v>51.676642999999999</v>
      </c>
      <c r="E214" s="139">
        <v>0.27951999999999999</v>
      </c>
      <c r="F214" s="139">
        <v>0.61573199999999995</v>
      </c>
      <c r="G214" s="139">
        <v>0</v>
      </c>
      <c r="H214" s="139">
        <v>28.021398999999999</v>
      </c>
      <c r="I214" s="139">
        <v>0.81934300000000004</v>
      </c>
      <c r="J214" s="139">
        <v>17.302551000000001</v>
      </c>
      <c r="K214" s="139">
        <v>1.0795159999999999</v>
      </c>
      <c r="L214" s="139">
        <v>0</v>
      </c>
      <c r="M214" s="139">
        <v>2.282E-2</v>
      </c>
      <c r="N214" s="139">
        <v>0.21322199999999999</v>
      </c>
      <c r="O214" s="139">
        <v>0</v>
      </c>
      <c r="P214" s="139">
        <v>1.4397999999999999E-2</v>
      </c>
      <c r="Q214" s="138">
        <f t="shared" si="3"/>
        <v>100.04514400000001</v>
      </c>
    </row>
    <row r="215" spans="2:17">
      <c r="B215" s="138" t="s">
        <v>1077</v>
      </c>
      <c r="C215" s="138" t="s">
        <v>1078</v>
      </c>
      <c r="D215" s="139">
        <v>51.551498000000002</v>
      </c>
      <c r="E215" s="139">
        <v>0.16492000000000001</v>
      </c>
      <c r="F215" s="139">
        <v>0.429309</v>
      </c>
      <c r="G215" s="139">
        <v>9.7009999999999996E-3</v>
      </c>
      <c r="H215" s="139">
        <v>28.303946</v>
      </c>
      <c r="I215" s="139">
        <v>0.85286499999999998</v>
      </c>
      <c r="J215" s="139">
        <v>17.294374000000001</v>
      </c>
      <c r="K215" s="139">
        <v>0.833789</v>
      </c>
      <c r="L215" s="139">
        <v>0</v>
      </c>
      <c r="M215" s="139">
        <v>6.6839999999999998E-3</v>
      </c>
      <c r="N215" s="139">
        <v>0.22725799999999999</v>
      </c>
      <c r="O215" s="139">
        <v>2.3530000000000001E-3</v>
      </c>
      <c r="P215" s="139">
        <v>0.17939099999999999</v>
      </c>
      <c r="Q215" s="138">
        <f t="shared" si="3"/>
        <v>99.856088000000014</v>
      </c>
    </row>
    <row r="216" spans="2:17">
      <c r="B216" s="138" t="s">
        <v>1077</v>
      </c>
      <c r="C216" s="138" t="s">
        <v>1078</v>
      </c>
      <c r="D216" s="139">
        <v>51.531886999999998</v>
      </c>
      <c r="E216" s="139">
        <v>0.17013900000000001</v>
      </c>
      <c r="F216" s="139">
        <v>0.51841899999999996</v>
      </c>
      <c r="G216" s="139">
        <v>0</v>
      </c>
      <c r="H216" s="139">
        <v>27.905272</v>
      </c>
      <c r="I216" s="139">
        <v>0.81171499999999996</v>
      </c>
      <c r="J216" s="139">
        <v>17.0091</v>
      </c>
      <c r="K216" s="139">
        <v>0.87959699999999996</v>
      </c>
      <c r="L216" s="139">
        <v>0</v>
      </c>
      <c r="M216" s="139">
        <v>3.7656000000000002E-2</v>
      </c>
      <c r="N216" s="139">
        <v>0.23163300000000001</v>
      </c>
      <c r="O216" s="139">
        <v>1.4886E-2</v>
      </c>
      <c r="P216" s="139">
        <v>0</v>
      </c>
      <c r="Q216" s="138">
        <f t="shared" si="3"/>
        <v>99.110304000000014</v>
      </c>
    </row>
    <row r="217" spans="2:17">
      <c r="B217" s="138" t="s">
        <v>1077</v>
      </c>
      <c r="C217" s="138" t="s">
        <v>1078</v>
      </c>
      <c r="D217" s="139">
        <v>51.192042999999998</v>
      </c>
      <c r="E217" s="139">
        <v>0.22009799999999999</v>
      </c>
      <c r="F217" s="139">
        <v>0.54721200000000003</v>
      </c>
      <c r="G217" s="139">
        <v>0</v>
      </c>
      <c r="H217" s="139">
        <v>28.474488999999998</v>
      </c>
      <c r="I217" s="139">
        <v>0.84169099999999997</v>
      </c>
      <c r="J217" s="139">
        <v>16.934324</v>
      </c>
      <c r="K217" s="139">
        <v>1.0259849999999999</v>
      </c>
      <c r="L217" s="139">
        <v>0</v>
      </c>
      <c r="M217" s="139">
        <v>1.6850000000000001E-3</v>
      </c>
      <c r="N217" s="139">
        <v>0.23904600000000001</v>
      </c>
      <c r="O217" s="139">
        <v>0</v>
      </c>
      <c r="P217" s="139">
        <v>0</v>
      </c>
      <c r="Q217" s="138">
        <f t="shared" si="3"/>
        <v>99.476573000000002</v>
      </c>
    </row>
    <row r="218" spans="2:17">
      <c r="B218" s="138" t="s">
        <v>1077</v>
      </c>
      <c r="C218" s="138" t="s">
        <v>1078</v>
      </c>
      <c r="D218" s="139">
        <v>51.218089999999997</v>
      </c>
      <c r="E218" s="139">
        <v>0.15762499999999999</v>
      </c>
      <c r="F218" s="139">
        <v>0.58007200000000003</v>
      </c>
      <c r="G218" s="139">
        <v>6.6839999999999998E-3</v>
      </c>
      <c r="H218" s="139">
        <v>27.993471</v>
      </c>
      <c r="I218" s="139">
        <v>0.85842799999999997</v>
      </c>
      <c r="J218" s="139">
        <v>17.291101000000001</v>
      </c>
      <c r="K218" s="139">
        <v>0.60054700000000005</v>
      </c>
      <c r="L218" s="139">
        <v>0</v>
      </c>
      <c r="M218" s="139">
        <v>9.6460000000000001E-3</v>
      </c>
      <c r="N218" s="139">
        <v>0.26460099999999998</v>
      </c>
      <c r="O218" s="139">
        <v>2.2899999999999999E-3</v>
      </c>
      <c r="P218" s="139">
        <v>0</v>
      </c>
      <c r="Q218" s="138">
        <f t="shared" si="3"/>
        <v>98.982555000000005</v>
      </c>
    </row>
    <row r="219" spans="2:17">
      <c r="B219" s="138" t="s">
        <v>1077</v>
      </c>
      <c r="C219" s="138" t="s">
        <v>1078</v>
      </c>
      <c r="D219" s="139">
        <v>50.778281999999997</v>
      </c>
      <c r="E219" s="139">
        <v>0.19361600000000001</v>
      </c>
      <c r="F219" s="139">
        <v>0.47831099999999999</v>
      </c>
      <c r="G219" s="139">
        <v>0</v>
      </c>
      <c r="H219" s="139">
        <v>29.751411000000001</v>
      </c>
      <c r="I219" s="139">
        <v>0.97043699999999999</v>
      </c>
      <c r="J219" s="139">
        <v>15.68061</v>
      </c>
      <c r="K219" s="139">
        <v>1.0432330000000001</v>
      </c>
      <c r="L219" s="139">
        <v>0</v>
      </c>
      <c r="M219" s="139">
        <v>7.9240000000000005E-3</v>
      </c>
      <c r="N219" s="139">
        <v>0.23740900000000001</v>
      </c>
      <c r="O219" s="139">
        <v>1.011E-3</v>
      </c>
      <c r="P219" s="139">
        <v>0</v>
      </c>
      <c r="Q219" s="138">
        <f t="shared" si="3"/>
        <v>99.142244000000005</v>
      </c>
    </row>
    <row r="220" spans="2:17">
      <c r="B220" s="138" t="s">
        <v>1077</v>
      </c>
      <c r="C220" s="138" t="s">
        <v>1078</v>
      </c>
      <c r="D220" s="139">
        <v>51.352027999999997</v>
      </c>
      <c r="E220" s="139">
        <v>0.20639299999999999</v>
      </c>
      <c r="F220" s="139">
        <v>0.501973</v>
      </c>
      <c r="G220" s="139">
        <v>2.9129999999999998E-3</v>
      </c>
      <c r="H220" s="139">
        <v>27.507286000000001</v>
      </c>
      <c r="I220" s="139">
        <v>0.78221499999999999</v>
      </c>
      <c r="J220" s="139">
        <v>17.393495999999999</v>
      </c>
      <c r="K220" s="139">
        <v>0.97080599999999995</v>
      </c>
      <c r="L220" s="139">
        <v>0</v>
      </c>
      <c r="M220" s="139">
        <v>7.3819999999999997E-3</v>
      </c>
      <c r="N220" s="139">
        <v>0.230235</v>
      </c>
      <c r="O220" s="139">
        <v>2.7409999999999999E-3</v>
      </c>
      <c r="P220" s="139">
        <v>0</v>
      </c>
      <c r="Q220" s="138">
        <f t="shared" si="3"/>
        <v>98.957467999999992</v>
      </c>
    </row>
    <row r="221" spans="2:17">
      <c r="B221" s="138" t="s">
        <v>1077</v>
      </c>
      <c r="C221" s="138" t="s">
        <v>1078</v>
      </c>
      <c r="D221" s="139">
        <v>51.303615999999998</v>
      </c>
      <c r="E221" s="139">
        <v>0.22375100000000001</v>
      </c>
      <c r="F221" s="139">
        <v>0.54184299999999996</v>
      </c>
      <c r="G221" s="139">
        <v>0</v>
      </c>
      <c r="H221" s="139">
        <v>27.621670000000002</v>
      </c>
      <c r="I221" s="139">
        <v>0.73086799999999996</v>
      </c>
      <c r="J221" s="139">
        <v>17.771432999999998</v>
      </c>
      <c r="K221" s="139">
        <v>0.88233799999999996</v>
      </c>
      <c r="L221" s="139">
        <v>0</v>
      </c>
      <c r="M221" s="139">
        <v>4.0850000000000001E-3</v>
      </c>
      <c r="N221" s="139">
        <v>0.228017</v>
      </c>
      <c r="O221" s="139">
        <v>0</v>
      </c>
      <c r="P221" s="139">
        <v>1.0645999999999999E-2</v>
      </c>
      <c r="Q221" s="138">
        <f t="shared" ref="Q221:Q277" si="4">SUM(D221:P221)</f>
        <v>99.318266999999992</v>
      </c>
    </row>
    <row r="222" spans="2:17">
      <c r="B222" s="138" t="s">
        <v>1077</v>
      </c>
      <c r="C222" s="138" t="s">
        <v>1078</v>
      </c>
      <c r="D222" s="139">
        <v>51.327137</v>
      </c>
      <c r="E222" s="139">
        <v>0.228356</v>
      </c>
      <c r="F222" s="139">
        <v>0.52698299999999998</v>
      </c>
      <c r="G222" s="139">
        <v>0</v>
      </c>
      <c r="H222" s="139">
        <v>28.273862999999999</v>
      </c>
      <c r="I222" s="139">
        <v>0.97526800000000002</v>
      </c>
      <c r="J222" s="139">
        <v>16.936754000000001</v>
      </c>
      <c r="K222" s="139">
        <v>0.92710199999999998</v>
      </c>
      <c r="L222" s="139">
        <v>0</v>
      </c>
      <c r="M222" s="139">
        <v>7.9719999999999999E-3</v>
      </c>
      <c r="N222" s="139">
        <v>0.21590400000000001</v>
      </c>
      <c r="O222" s="139">
        <v>2.2420000000000001E-3</v>
      </c>
      <c r="P222" s="139">
        <v>6.2290000000000002E-3</v>
      </c>
      <c r="Q222" s="138">
        <f t="shared" si="4"/>
        <v>99.427809999999994</v>
      </c>
    </row>
    <row r="223" spans="2:17">
      <c r="B223" s="138" t="s">
        <v>1077</v>
      </c>
      <c r="C223" s="138" t="s">
        <v>1078</v>
      </c>
      <c r="D223" s="139">
        <v>51.308411</v>
      </c>
      <c r="E223" s="139">
        <v>0.20507</v>
      </c>
      <c r="F223" s="139">
        <v>0.50007699999999999</v>
      </c>
      <c r="G223" s="139">
        <v>0</v>
      </c>
      <c r="H223" s="139">
        <v>27.950365000000001</v>
      </c>
      <c r="I223" s="139">
        <v>1.012238</v>
      </c>
      <c r="J223" s="139">
        <v>17.140438</v>
      </c>
      <c r="K223" s="139">
        <v>1.0036350000000001</v>
      </c>
      <c r="L223" s="139">
        <v>0</v>
      </c>
      <c r="M223" s="139">
        <v>1.0595E-2</v>
      </c>
      <c r="N223" s="139">
        <v>0.232706</v>
      </c>
      <c r="O223" s="139">
        <v>3.6900000000000002E-4</v>
      </c>
      <c r="P223" s="139">
        <v>4.06E-4</v>
      </c>
      <c r="Q223" s="138">
        <f t="shared" si="4"/>
        <v>99.364309999999989</v>
      </c>
    </row>
    <row r="224" spans="2:17">
      <c r="B224" s="138" t="s">
        <v>1077</v>
      </c>
      <c r="C224" s="138" t="s">
        <v>1078</v>
      </c>
      <c r="D224" s="139">
        <v>51.147902999999999</v>
      </c>
      <c r="E224" s="139">
        <v>0.22875200000000001</v>
      </c>
      <c r="F224" s="139">
        <v>0.49757099999999999</v>
      </c>
      <c r="G224" s="139">
        <v>0</v>
      </c>
      <c r="H224" s="139">
        <v>28.373643999999999</v>
      </c>
      <c r="I224" s="139">
        <v>0.97238599999999997</v>
      </c>
      <c r="J224" s="139">
        <v>16.823523999999999</v>
      </c>
      <c r="K224" s="139">
        <v>1.3019810000000001</v>
      </c>
      <c r="L224" s="139">
        <v>0</v>
      </c>
      <c r="M224" s="139">
        <v>6.6699999999999997E-3</v>
      </c>
      <c r="N224" s="139">
        <v>0.23382600000000001</v>
      </c>
      <c r="O224" s="139">
        <v>1.462E-3</v>
      </c>
      <c r="P224" s="139">
        <v>0</v>
      </c>
      <c r="Q224" s="138">
        <f t="shared" si="4"/>
        <v>99.587718999999993</v>
      </c>
    </row>
    <row r="225" spans="2:17">
      <c r="B225" s="138" t="s">
        <v>1077</v>
      </c>
      <c r="C225" s="138" t="s">
        <v>1078</v>
      </c>
      <c r="D225" s="139">
        <v>50.755839999999999</v>
      </c>
      <c r="E225" s="139">
        <v>0.176228</v>
      </c>
      <c r="F225" s="139">
        <v>0.55952000000000002</v>
      </c>
      <c r="G225" s="139">
        <v>7.45E-4</v>
      </c>
      <c r="H225" s="139">
        <v>29.717808000000002</v>
      </c>
      <c r="I225" s="139">
        <v>1.031102</v>
      </c>
      <c r="J225" s="139">
        <v>15.671205</v>
      </c>
      <c r="K225" s="139">
        <v>1.0618529999999999</v>
      </c>
      <c r="L225" s="139">
        <v>0</v>
      </c>
      <c r="M225" s="139">
        <v>6.3210000000000002E-3</v>
      </c>
      <c r="N225" s="139">
        <v>0.241284</v>
      </c>
      <c r="O225" s="139">
        <v>8.5889999999999994E-3</v>
      </c>
      <c r="P225" s="139">
        <v>0</v>
      </c>
      <c r="Q225" s="138">
        <f t="shared" si="4"/>
        <v>99.230495000000005</v>
      </c>
    </row>
    <row r="226" spans="2:17">
      <c r="B226" s="138" t="s">
        <v>1077</v>
      </c>
      <c r="C226" s="138" t="s">
        <v>1078</v>
      </c>
      <c r="D226" s="139">
        <v>51.018813999999999</v>
      </c>
      <c r="E226" s="139">
        <v>0.17691399999999999</v>
      </c>
      <c r="F226" s="139">
        <v>0.43662299999999998</v>
      </c>
      <c r="G226" s="139">
        <v>0</v>
      </c>
      <c r="H226" s="139">
        <v>29.567774</v>
      </c>
      <c r="I226" s="139">
        <v>0.98856100000000002</v>
      </c>
      <c r="J226" s="139">
        <v>16.381049999999998</v>
      </c>
      <c r="K226" s="139">
        <v>0.61137600000000003</v>
      </c>
      <c r="L226" s="139">
        <v>0</v>
      </c>
      <c r="M226" s="139">
        <v>1.4739E-2</v>
      </c>
      <c r="N226" s="139">
        <v>0.231598</v>
      </c>
      <c r="O226" s="139">
        <v>7.6779999999999999E-3</v>
      </c>
      <c r="P226" s="139">
        <v>0</v>
      </c>
      <c r="Q226" s="138">
        <f t="shared" si="4"/>
        <v>99.435127000000008</v>
      </c>
    </row>
    <row r="227" spans="2:17">
      <c r="B227" s="138" t="s">
        <v>1077</v>
      </c>
      <c r="C227" s="138" t="s">
        <v>1078</v>
      </c>
      <c r="D227" s="139">
        <v>50.766350000000003</v>
      </c>
      <c r="E227" s="139">
        <v>0.23267399999999999</v>
      </c>
      <c r="F227" s="139">
        <v>0.521208</v>
      </c>
      <c r="G227" s="139">
        <v>0</v>
      </c>
      <c r="H227" s="139">
        <v>28.909796</v>
      </c>
      <c r="I227" s="139">
        <v>1.0108159999999999</v>
      </c>
      <c r="J227" s="139">
        <v>16.358613999999999</v>
      </c>
      <c r="K227" s="139">
        <v>0.93539799999999995</v>
      </c>
      <c r="L227" s="139">
        <v>0</v>
      </c>
      <c r="M227" s="139">
        <v>1.0763E-2</v>
      </c>
      <c r="N227" s="139">
        <v>0.235873</v>
      </c>
      <c r="O227" s="139">
        <v>0</v>
      </c>
      <c r="P227" s="139">
        <v>1.6556000000000001E-2</v>
      </c>
      <c r="Q227" s="138">
        <f t="shared" si="4"/>
        <v>98.998048000000011</v>
      </c>
    </row>
    <row r="228" spans="2:17">
      <c r="B228" s="138" t="s">
        <v>1077</v>
      </c>
      <c r="C228" s="138" t="s">
        <v>1078</v>
      </c>
      <c r="D228" s="139">
        <v>51.218029000000001</v>
      </c>
      <c r="E228" s="139">
        <v>0.221166</v>
      </c>
      <c r="F228" s="139">
        <v>0.55417899999999998</v>
      </c>
      <c r="G228" s="139">
        <v>9.6500000000000004E-4</v>
      </c>
      <c r="H228" s="139">
        <v>28.440221999999999</v>
      </c>
      <c r="I228" s="139">
        <v>0.76533499999999999</v>
      </c>
      <c r="J228" s="139">
        <v>17.056380999999998</v>
      </c>
      <c r="K228" s="139">
        <v>0.80679100000000004</v>
      </c>
      <c r="L228" s="139">
        <v>0</v>
      </c>
      <c r="M228" s="139">
        <v>5.7470000000000004E-3</v>
      </c>
      <c r="N228" s="139">
        <v>0.21863299999999999</v>
      </c>
      <c r="O228" s="139">
        <v>0</v>
      </c>
      <c r="P228" s="139">
        <v>3.9399999999999998E-4</v>
      </c>
      <c r="Q228" s="138">
        <f t="shared" si="4"/>
        <v>99.287841999999998</v>
      </c>
    </row>
    <row r="229" spans="2:17">
      <c r="B229" s="138" t="s">
        <v>1077</v>
      </c>
      <c r="C229" s="138" t="s">
        <v>1078</v>
      </c>
      <c r="D229" s="139">
        <v>50.995434000000003</v>
      </c>
      <c r="E229" s="139">
        <v>0.24202599999999999</v>
      </c>
      <c r="F229" s="139">
        <v>0.43718299999999999</v>
      </c>
      <c r="G229" s="139">
        <v>0</v>
      </c>
      <c r="H229" s="139">
        <v>29.558547999999998</v>
      </c>
      <c r="I229" s="139">
        <v>0.84276899999999999</v>
      </c>
      <c r="J229" s="139">
        <v>16.003170000000001</v>
      </c>
      <c r="K229" s="139">
        <v>1.014791</v>
      </c>
      <c r="L229" s="139">
        <v>0</v>
      </c>
      <c r="M229" s="139">
        <v>8.6540000000000002E-3</v>
      </c>
      <c r="N229" s="139">
        <v>0.22317899999999999</v>
      </c>
      <c r="O229" s="139">
        <v>2.7700000000000001E-4</v>
      </c>
      <c r="P229" s="139">
        <v>0</v>
      </c>
      <c r="Q229" s="138">
        <f t="shared" si="4"/>
        <v>99.326031000000015</v>
      </c>
    </row>
    <row r="230" spans="2:17">
      <c r="B230" s="138" t="s">
        <v>1077</v>
      </c>
      <c r="C230" s="138" t="s">
        <v>1078</v>
      </c>
      <c r="D230" s="139">
        <v>50.912421999999999</v>
      </c>
      <c r="E230" s="139">
        <v>0.293294</v>
      </c>
      <c r="F230" s="139">
        <v>0.50253099999999995</v>
      </c>
      <c r="G230" s="139">
        <v>1.0541E-2</v>
      </c>
      <c r="H230" s="139">
        <v>28.559553000000001</v>
      </c>
      <c r="I230" s="139">
        <v>0.77327199999999996</v>
      </c>
      <c r="J230" s="139">
        <v>16.316863999999999</v>
      </c>
      <c r="K230" s="139">
        <v>1.281968</v>
      </c>
      <c r="L230" s="139">
        <v>0</v>
      </c>
      <c r="M230" s="139">
        <v>8.3660000000000002E-3</v>
      </c>
      <c r="N230" s="139">
        <v>0.22439600000000001</v>
      </c>
      <c r="O230" s="139">
        <v>2.8779999999999999E-3</v>
      </c>
      <c r="P230" s="139">
        <v>0</v>
      </c>
      <c r="Q230" s="138">
        <f t="shared" si="4"/>
        <v>98.886085000000008</v>
      </c>
    </row>
    <row r="231" spans="2:17">
      <c r="B231" s="138" t="s">
        <v>1077</v>
      </c>
      <c r="C231" s="138" t="s">
        <v>1078</v>
      </c>
      <c r="D231" s="139">
        <v>51.233100999999998</v>
      </c>
      <c r="E231" s="139">
        <v>0.32043899999999997</v>
      </c>
      <c r="F231" s="139">
        <v>0.53191900000000003</v>
      </c>
      <c r="G231" s="139">
        <v>3.1909999999999998E-3</v>
      </c>
      <c r="H231" s="139">
        <v>25.972985999999999</v>
      </c>
      <c r="I231" s="139">
        <v>0.75809700000000002</v>
      </c>
      <c r="J231" s="139">
        <v>17.313224999999999</v>
      </c>
      <c r="K231" s="139">
        <v>2.3909020000000001</v>
      </c>
      <c r="L231" s="139">
        <v>0</v>
      </c>
      <c r="M231" s="139">
        <v>1.8159999999999999E-3</v>
      </c>
      <c r="N231" s="139">
        <v>0.21498900000000001</v>
      </c>
      <c r="O231" s="139">
        <v>0</v>
      </c>
      <c r="P231" s="139">
        <v>8.4530000000000004E-3</v>
      </c>
      <c r="Q231" s="138">
        <f t="shared" si="4"/>
        <v>98.74911800000001</v>
      </c>
    </row>
    <row r="232" spans="2:17">
      <c r="B232" s="138" t="s">
        <v>1077</v>
      </c>
      <c r="C232" s="138" t="s">
        <v>1078</v>
      </c>
      <c r="D232" s="139">
        <v>50.778809000000003</v>
      </c>
      <c r="E232" s="139">
        <v>0.152976</v>
      </c>
      <c r="F232" s="139">
        <v>0.65277600000000002</v>
      </c>
      <c r="G232" s="139">
        <v>0</v>
      </c>
      <c r="H232" s="139">
        <v>29.731128999999999</v>
      </c>
      <c r="I232" s="139">
        <v>0.98658400000000002</v>
      </c>
      <c r="J232" s="139">
        <v>15.970349000000001</v>
      </c>
      <c r="K232" s="139">
        <v>0.820461</v>
      </c>
      <c r="L232" s="139">
        <v>0</v>
      </c>
      <c r="M232" s="139">
        <v>1.1917000000000001E-2</v>
      </c>
      <c r="N232" s="139">
        <v>0.24831600000000001</v>
      </c>
      <c r="O232" s="139">
        <v>0</v>
      </c>
      <c r="P232" s="139">
        <v>2.2899999999999999E-3</v>
      </c>
      <c r="Q232" s="138">
        <f t="shared" si="4"/>
        <v>99.355606999999992</v>
      </c>
    </row>
    <row r="233" spans="2:17">
      <c r="B233" s="138" t="s">
        <v>1016</v>
      </c>
      <c r="C233" s="138" t="s">
        <v>1078</v>
      </c>
      <c r="D233" s="138">
        <v>52.050727999999999</v>
      </c>
      <c r="E233" s="138">
        <v>0.30303099999999999</v>
      </c>
      <c r="F233" s="138">
        <v>0.87263000000000002</v>
      </c>
      <c r="G233" s="138">
        <v>6.7790000000000003E-3</v>
      </c>
      <c r="H233" s="138">
        <v>25.161857999999999</v>
      </c>
      <c r="I233" s="138">
        <v>0.73919000000000001</v>
      </c>
      <c r="J233" s="138">
        <v>19.284137999999999</v>
      </c>
      <c r="K233" s="138">
        <v>1.028732</v>
      </c>
      <c r="L233" s="138">
        <v>4.2368999999999997E-2</v>
      </c>
      <c r="M233" s="138">
        <v>0</v>
      </c>
      <c r="N233" s="138">
        <v>0.266098</v>
      </c>
      <c r="O233" s="138">
        <v>1.6249999999999999E-3</v>
      </c>
      <c r="P233" s="138">
        <v>3.7090000000000001E-3</v>
      </c>
      <c r="Q233" s="138">
        <f t="shared" si="4"/>
        <v>99.760886999999997</v>
      </c>
    </row>
    <row r="234" spans="2:17">
      <c r="B234" s="138" t="s">
        <v>1016</v>
      </c>
      <c r="C234" s="138" t="s">
        <v>1078</v>
      </c>
      <c r="D234" s="138">
        <v>52.250473</v>
      </c>
      <c r="E234" s="138">
        <v>0.25770700000000002</v>
      </c>
      <c r="F234" s="138">
        <v>0.78168000000000004</v>
      </c>
      <c r="G234" s="138">
        <v>3.418E-3</v>
      </c>
      <c r="H234" s="138">
        <v>25.299316000000001</v>
      </c>
      <c r="I234" s="138">
        <v>0.84718499999999997</v>
      </c>
      <c r="J234" s="138">
        <v>18.401789000000001</v>
      </c>
      <c r="K234" s="138">
        <v>2.3375469999999998</v>
      </c>
      <c r="L234" s="138">
        <v>7.0035E-2</v>
      </c>
      <c r="M234" s="138">
        <v>4.3300000000000001E-4</v>
      </c>
      <c r="N234" s="138">
        <v>0.26871499999999998</v>
      </c>
      <c r="O234" s="138">
        <v>1.745E-3</v>
      </c>
      <c r="P234" s="138">
        <v>9.4380000000000002E-3</v>
      </c>
      <c r="Q234" s="138">
        <f t="shared" si="4"/>
        <v>100.529481</v>
      </c>
    </row>
    <row r="235" spans="2:17">
      <c r="B235" s="138" t="s">
        <v>1016</v>
      </c>
      <c r="C235" s="138" t="s">
        <v>1078</v>
      </c>
      <c r="D235" s="138">
        <v>52.414012999999997</v>
      </c>
      <c r="E235" s="138">
        <v>7.4359999999999996E-2</v>
      </c>
      <c r="F235" s="138">
        <v>0.53190300000000001</v>
      </c>
      <c r="G235" s="138">
        <v>3.3297E-2</v>
      </c>
      <c r="H235" s="138">
        <v>25.516027000000001</v>
      </c>
      <c r="I235" s="138">
        <v>0.794018</v>
      </c>
      <c r="J235" s="138">
        <v>19.249582</v>
      </c>
      <c r="K235" s="138">
        <v>0.94323299999999999</v>
      </c>
      <c r="L235" s="138">
        <v>3.9641999999999997E-2</v>
      </c>
      <c r="M235" s="138">
        <v>0</v>
      </c>
      <c r="N235" s="138">
        <v>0.238146</v>
      </c>
      <c r="O235" s="138">
        <v>1.0449999999999999E-3</v>
      </c>
      <c r="P235" s="138">
        <v>0</v>
      </c>
      <c r="Q235" s="138">
        <f t="shared" si="4"/>
        <v>99.835266000000004</v>
      </c>
    </row>
    <row r="236" spans="2:17">
      <c r="B236" s="138" t="s">
        <v>1016</v>
      </c>
      <c r="C236" s="138" t="s">
        <v>1078</v>
      </c>
      <c r="D236" s="138">
        <v>52.377949000000001</v>
      </c>
      <c r="E236" s="138">
        <v>4.9114999999999999E-2</v>
      </c>
      <c r="F236" s="138">
        <v>0.45693800000000001</v>
      </c>
      <c r="G236" s="138">
        <v>0</v>
      </c>
      <c r="H236" s="138">
        <v>26.268307</v>
      </c>
      <c r="I236" s="138">
        <v>0.89849599999999996</v>
      </c>
      <c r="J236" s="138">
        <v>18.672827000000002</v>
      </c>
      <c r="K236" s="138">
        <v>0.85931900000000006</v>
      </c>
      <c r="L236" s="138">
        <v>4.0503999999999998E-2</v>
      </c>
      <c r="M236" s="138">
        <v>1.44E-4</v>
      </c>
      <c r="N236" s="138">
        <v>0.27670699999999998</v>
      </c>
      <c r="O236" s="138">
        <v>0</v>
      </c>
      <c r="P236" s="138">
        <v>5.9690000000000003E-3</v>
      </c>
      <c r="Q236" s="138">
        <f t="shared" si="4"/>
        <v>99.906274999999994</v>
      </c>
    </row>
    <row r="237" spans="2:17">
      <c r="B237" s="138" t="s">
        <v>1016</v>
      </c>
      <c r="C237" s="138" t="s">
        <v>1078</v>
      </c>
      <c r="D237" s="138">
        <v>51.303127000000003</v>
      </c>
      <c r="E237" s="138">
        <v>0.125252</v>
      </c>
      <c r="F237" s="138">
        <v>0.97203499999999998</v>
      </c>
      <c r="G237" s="138">
        <v>0</v>
      </c>
      <c r="H237" s="138">
        <v>26.753983000000002</v>
      </c>
      <c r="I237" s="138">
        <v>0.93018599999999996</v>
      </c>
      <c r="J237" s="138">
        <v>17.584719</v>
      </c>
      <c r="K237" s="138">
        <v>1.035174</v>
      </c>
      <c r="L237" s="138">
        <v>3.5550999999999999E-2</v>
      </c>
      <c r="M237" s="138">
        <v>4.4295000000000001E-2</v>
      </c>
      <c r="N237" s="138">
        <v>0.22526199999999999</v>
      </c>
      <c r="O237" s="138">
        <v>8.6650000000000008E-3</v>
      </c>
      <c r="P237" s="138">
        <v>5.6629999999999996E-3</v>
      </c>
      <c r="Q237" s="138">
        <f t="shared" si="4"/>
        <v>99.02391200000001</v>
      </c>
    </row>
    <row r="238" spans="2:17">
      <c r="B238" s="138" t="s">
        <v>1016</v>
      </c>
      <c r="C238" s="138" t="s">
        <v>1078</v>
      </c>
      <c r="D238" s="138">
        <v>51.948742000000003</v>
      </c>
      <c r="E238" s="138">
        <v>0.103921</v>
      </c>
      <c r="F238" s="138">
        <v>0.43911</v>
      </c>
      <c r="G238" s="138">
        <v>1.4208E-2</v>
      </c>
      <c r="H238" s="138">
        <v>26.786670999999998</v>
      </c>
      <c r="I238" s="138">
        <v>1.0364329999999999</v>
      </c>
      <c r="J238" s="138">
        <v>18.104514999999999</v>
      </c>
      <c r="K238" s="138">
        <v>0.942218</v>
      </c>
      <c r="L238" s="138">
        <v>4.8566999999999999E-2</v>
      </c>
      <c r="M238" s="138">
        <v>2.7070000000000002E-3</v>
      </c>
      <c r="N238" s="138">
        <v>0.26988699999999999</v>
      </c>
      <c r="O238" s="138">
        <v>0</v>
      </c>
      <c r="P238" s="138">
        <v>9.2639999999999997E-3</v>
      </c>
      <c r="Q238" s="138">
        <f t="shared" si="4"/>
        <v>99.706243000000015</v>
      </c>
    </row>
    <row r="239" spans="2:17">
      <c r="B239" s="138" t="s">
        <v>1016</v>
      </c>
      <c r="C239" s="138" t="s">
        <v>1078</v>
      </c>
      <c r="D239" s="138">
        <v>51.857677000000002</v>
      </c>
      <c r="E239" s="138">
        <v>0.18253800000000001</v>
      </c>
      <c r="F239" s="138">
        <v>0.60361699999999996</v>
      </c>
      <c r="G239" s="138">
        <v>0</v>
      </c>
      <c r="H239" s="138">
        <v>26.097121999999999</v>
      </c>
      <c r="I239" s="138">
        <v>0.894953</v>
      </c>
      <c r="J239" s="138">
        <v>19.011402</v>
      </c>
      <c r="K239" s="138">
        <v>0.746008</v>
      </c>
      <c r="L239" s="138">
        <v>3.2653000000000001E-2</v>
      </c>
      <c r="M239" s="138">
        <v>4.5370000000000002E-3</v>
      </c>
      <c r="N239" s="138">
        <v>0.26937800000000001</v>
      </c>
      <c r="O239" s="138">
        <v>0</v>
      </c>
      <c r="P239" s="138">
        <v>1.1972E-2</v>
      </c>
      <c r="Q239" s="138">
        <f t="shared" si="4"/>
        <v>99.711857000000009</v>
      </c>
    </row>
    <row r="240" spans="2:17">
      <c r="B240" s="138" t="s">
        <v>1016</v>
      </c>
      <c r="C240" s="138" t="s">
        <v>1078</v>
      </c>
      <c r="D240" s="138">
        <v>51.917988000000001</v>
      </c>
      <c r="E240" s="138">
        <v>0.26915800000000001</v>
      </c>
      <c r="F240" s="138">
        <v>0.98696899999999999</v>
      </c>
      <c r="G240" s="138">
        <v>1.2184E-2</v>
      </c>
      <c r="H240" s="138">
        <v>24.665125</v>
      </c>
      <c r="I240" s="138">
        <v>0.62820799999999999</v>
      </c>
      <c r="J240" s="138">
        <v>19.960965999999999</v>
      </c>
      <c r="K240" s="138">
        <v>0.968028</v>
      </c>
      <c r="L240" s="138">
        <v>4.5248999999999998E-2</v>
      </c>
      <c r="M240" s="138">
        <v>2.0739999999999999E-3</v>
      </c>
      <c r="N240" s="138">
        <v>0.26106499999999999</v>
      </c>
      <c r="O240" s="138">
        <v>6.3160000000000004E-3</v>
      </c>
      <c r="P240" s="138">
        <v>0</v>
      </c>
      <c r="Q240" s="138">
        <f t="shared" si="4"/>
        <v>99.72332999999999</v>
      </c>
    </row>
    <row r="241" spans="2:17">
      <c r="B241" s="138" t="s">
        <v>1016</v>
      </c>
      <c r="C241" s="138" t="s">
        <v>1078</v>
      </c>
      <c r="D241" s="138">
        <v>51.522284999999997</v>
      </c>
      <c r="E241" s="138">
        <v>0.174869</v>
      </c>
      <c r="F241" s="138">
        <v>0.86913700000000005</v>
      </c>
      <c r="G241" s="138">
        <v>6.7600000000000004E-3</v>
      </c>
      <c r="H241" s="138">
        <v>21.608163999999999</v>
      </c>
      <c r="I241" s="138">
        <v>0.68077600000000005</v>
      </c>
      <c r="J241" s="138">
        <v>17.749575</v>
      </c>
      <c r="K241" s="138">
        <v>5.6863489999999999</v>
      </c>
      <c r="L241" s="138">
        <v>0.109946</v>
      </c>
      <c r="M241" s="138">
        <v>3.4629999999999999E-3</v>
      </c>
      <c r="N241" s="138">
        <v>0.208479</v>
      </c>
      <c r="O241" s="138">
        <v>0</v>
      </c>
      <c r="P241" s="138">
        <v>1.7240000000000001E-3</v>
      </c>
      <c r="Q241" s="138">
        <f t="shared" si="4"/>
        <v>98.621526999999972</v>
      </c>
    </row>
    <row r="242" spans="2:17">
      <c r="B242" s="138" t="s">
        <v>1016</v>
      </c>
      <c r="C242" s="138" t="s">
        <v>1078</v>
      </c>
      <c r="D242" s="138">
        <v>51.615836999999999</v>
      </c>
      <c r="E242" s="138">
        <v>8.8886999999999994E-2</v>
      </c>
      <c r="F242" s="138">
        <v>0.60899300000000001</v>
      </c>
      <c r="G242" s="138">
        <v>2.4459000000000002E-2</v>
      </c>
      <c r="H242" s="138">
        <v>24.670589</v>
      </c>
      <c r="I242" s="138">
        <v>0.76749400000000001</v>
      </c>
      <c r="J242" s="138">
        <v>18.597158</v>
      </c>
      <c r="K242" s="138">
        <v>2.2990870000000001</v>
      </c>
      <c r="L242" s="138">
        <v>7.5133000000000005E-2</v>
      </c>
      <c r="M242" s="138">
        <v>5.3470000000000002E-3</v>
      </c>
      <c r="N242" s="138">
        <v>0.22858899999999999</v>
      </c>
      <c r="O242" s="138">
        <v>1.812E-3</v>
      </c>
      <c r="P242" s="138">
        <v>6.7809999999999997E-3</v>
      </c>
      <c r="Q242" s="138">
        <f t="shared" si="4"/>
        <v>98.990165999999988</v>
      </c>
    </row>
    <row r="243" spans="2:17">
      <c r="B243" s="138" t="s">
        <v>1016</v>
      </c>
      <c r="C243" s="138" t="s">
        <v>1078</v>
      </c>
      <c r="D243" s="138">
        <v>51.208733000000002</v>
      </c>
      <c r="E243" s="138">
        <v>0.16201699999999999</v>
      </c>
      <c r="F243" s="138">
        <v>0.73660400000000004</v>
      </c>
      <c r="G243" s="138">
        <v>1.2132E-2</v>
      </c>
      <c r="H243" s="138">
        <v>24.540832999999999</v>
      </c>
      <c r="I243" s="138">
        <v>0.84135899999999997</v>
      </c>
      <c r="J243" s="138">
        <v>19.9727</v>
      </c>
      <c r="K243" s="138">
        <v>0.66813999999999996</v>
      </c>
      <c r="L243" s="138">
        <v>2.4112999999999999E-2</v>
      </c>
      <c r="M243" s="138">
        <v>0</v>
      </c>
      <c r="N243" s="138">
        <v>0.26094099999999998</v>
      </c>
      <c r="O243" s="138">
        <v>0</v>
      </c>
      <c r="P243" s="138">
        <v>1.3091E-2</v>
      </c>
      <c r="Q243" s="138">
        <f t="shared" si="4"/>
        <v>98.440663000000001</v>
      </c>
    </row>
    <row r="244" spans="2:17">
      <c r="B244" s="138" t="s">
        <v>1016</v>
      </c>
      <c r="C244" s="138" t="s">
        <v>1078</v>
      </c>
      <c r="D244" s="138">
        <v>49.991413000000001</v>
      </c>
      <c r="E244" s="138">
        <v>0.20211699999999999</v>
      </c>
      <c r="F244" s="138">
        <v>0.73564099999999999</v>
      </c>
      <c r="G244" s="138">
        <v>0</v>
      </c>
      <c r="H244" s="138">
        <v>28.805126000000001</v>
      </c>
      <c r="I244" s="138">
        <v>1.032259</v>
      </c>
      <c r="J244" s="138">
        <v>16.771795000000001</v>
      </c>
      <c r="K244" s="138">
        <v>0.85011599999999998</v>
      </c>
      <c r="L244" s="138">
        <v>2.8393000000000002E-2</v>
      </c>
      <c r="M244" s="138">
        <v>2.2009999999999998E-3</v>
      </c>
      <c r="N244" s="138">
        <v>0.27807100000000001</v>
      </c>
      <c r="O244" s="138">
        <v>0</v>
      </c>
      <c r="P244" s="138">
        <v>2.7109999999999999E-3</v>
      </c>
      <c r="Q244" s="138">
        <f t="shared" si="4"/>
        <v>98.699842999999987</v>
      </c>
    </row>
    <row r="245" spans="2:17">
      <c r="B245" s="138" t="s">
        <v>1016</v>
      </c>
      <c r="C245" s="138" t="s">
        <v>1078</v>
      </c>
      <c r="D245" s="138">
        <v>52.631900999999999</v>
      </c>
      <c r="E245" s="138">
        <v>0.29291699999999998</v>
      </c>
      <c r="F245" s="138">
        <v>0.87674200000000002</v>
      </c>
      <c r="G245" s="138">
        <v>0</v>
      </c>
      <c r="H245" s="138">
        <v>25.112406</v>
      </c>
      <c r="I245" s="138">
        <v>0.70167299999999999</v>
      </c>
      <c r="J245" s="138">
        <v>19.636547</v>
      </c>
      <c r="K245" s="138">
        <v>1.4338709999999999</v>
      </c>
      <c r="L245" s="138">
        <v>1.2220999999999999E-2</v>
      </c>
      <c r="M245" s="138">
        <v>2.9970000000000001E-3</v>
      </c>
      <c r="N245" s="138">
        <v>0.250944</v>
      </c>
      <c r="O245" s="138">
        <v>1.1528999999999999E-2</v>
      </c>
      <c r="P245" s="138">
        <v>1.3573999999999999E-2</v>
      </c>
      <c r="Q245" s="138">
        <f t="shared" si="4"/>
        <v>100.97732199999999</v>
      </c>
    </row>
    <row r="246" spans="2:17">
      <c r="B246" s="138" t="s">
        <v>1016</v>
      </c>
      <c r="C246" s="138" t="s">
        <v>1078</v>
      </c>
      <c r="D246" s="138">
        <v>51.716884999999998</v>
      </c>
      <c r="E246" s="138">
        <v>0.25937500000000002</v>
      </c>
      <c r="F246" s="138">
        <v>0.873054</v>
      </c>
      <c r="G246" s="138">
        <v>1.3010000000000001E-3</v>
      </c>
      <c r="H246" s="138">
        <v>25.217054000000001</v>
      </c>
      <c r="I246" s="138">
        <v>0.72845099999999996</v>
      </c>
      <c r="J246" s="138">
        <v>19.320461000000002</v>
      </c>
      <c r="K246" s="138">
        <v>1.390393</v>
      </c>
      <c r="L246" s="138">
        <v>2.5878999999999999E-2</v>
      </c>
      <c r="M246" s="138">
        <v>0</v>
      </c>
      <c r="N246" s="138">
        <v>0.25513000000000002</v>
      </c>
      <c r="O246" s="138">
        <v>3.0690000000000001E-3</v>
      </c>
      <c r="P246" s="138">
        <v>1.4179000000000001E-2</v>
      </c>
      <c r="Q246" s="138">
        <f t="shared" si="4"/>
        <v>99.805230999999992</v>
      </c>
    </row>
    <row r="247" spans="2:17">
      <c r="B247" s="138" t="s">
        <v>1016</v>
      </c>
      <c r="C247" s="138" t="s">
        <v>1078</v>
      </c>
      <c r="D247" s="138">
        <v>51.498440000000002</v>
      </c>
      <c r="E247" s="138">
        <v>0.31869799999999998</v>
      </c>
      <c r="F247" s="138">
        <v>0.83555999999999997</v>
      </c>
      <c r="G247" s="138">
        <v>4.3540000000000002E-3</v>
      </c>
      <c r="H247" s="138">
        <v>25.273099999999999</v>
      </c>
      <c r="I247" s="138">
        <v>0.71137300000000003</v>
      </c>
      <c r="J247" s="138">
        <v>19.445474999999998</v>
      </c>
      <c r="K247" s="138">
        <v>0.895486</v>
      </c>
      <c r="L247" s="138">
        <v>0</v>
      </c>
      <c r="M247" s="138">
        <v>6.0860000000000003E-3</v>
      </c>
      <c r="N247" s="138">
        <v>0.23617199999999999</v>
      </c>
      <c r="O247" s="138">
        <v>0</v>
      </c>
      <c r="P247" s="138">
        <v>2.2749999999999999E-2</v>
      </c>
      <c r="Q247" s="138">
        <f t="shared" si="4"/>
        <v>99.247493999999989</v>
      </c>
    </row>
    <row r="248" spans="2:17">
      <c r="B248" s="138" t="s">
        <v>1016</v>
      </c>
      <c r="C248" s="138" t="s">
        <v>1078</v>
      </c>
      <c r="D248" s="138">
        <v>51.134602000000001</v>
      </c>
      <c r="E248" s="138">
        <v>0.26490599999999997</v>
      </c>
      <c r="F248" s="138">
        <v>0.75052200000000002</v>
      </c>
      <c r="G248" s="138">
        <v>0</v>
      </c>
      <c r="H248" s="138">
        <v>25.661359999999998</v>
      </c>
      <c r="I248" s="138">
        <v>0.74041199999999996</v>
      </c>
      <c r="J248" s="138">
        <v>18.683627999999999</v>
      </c>
      <c r="K248" s="138">
        <v>1.194529</v>
      </c>
      <c r="L248" s="138">
        <v>0</v>
      </c>
      <c r="M248" s="138">
        <v>0</v>
      </c>
      <c r="N248" s="138">
        <v>0.25783699999999998</v>
      </c>
      <c r="O248" s="138">
        <v>2.5959999999999998E-3</v>
      </c>
      <c r="P248" s="138">
        <v>3.13E-3</v>
      </c>
      <c r="Q248" s="138">
        <f t="shared" si="4"/>
        <v>98.693522000000002</v>
      </c>
    </row>
    <row r="249" spans="2:17">
      <c r="B249" s="138" t="s">
        <v>1016</v>
      </c>
      <c r="C249" s="138" t="s">
        <v>1078</v>
      </c>
      <c r="D249" s="138">
        <v>50.958590999999998</v>
      </c>
      <c r="E249" s="138">
        <v>0.24481</v>
      </c>
      <c r="F249" s="138">
        <v>0.81611199999999995</v>
      </c>
      <c r="G249" s="138">
        <v>0</v>
      </c>
      <c r="H249" s="138">
        <v>25.084233999999999</v>
      </c>
      <c r="I249" s="138">
        <v>0.66369</v>
      </c>
      <c r="J249" s="138">
        <v>19.559467000000001</v>
      </c>
      <c r="K249" s="138">
        <v>0.89762900000000001</v>
      </c>
      <c r="L249" s="138">
        <v>0</v>
      </c>
      <c r="M249" s="138">
        <v>0</v>
      </c>
      <c r="N249" s="138">
        <v>0.25617499999999999</v>
      </c>
      <c r="O249" s="138">
        <v>0</v>
      </c>
      <c r="P249" s="138">
        <v>1.6643000000000002E-2</v>
      </c>
      <c r="Q249" s="138">
        <f t="shared" si="4"/>
        <v>98.497350999999995</v>
      </c>
    </row>
    <row r="250" spans="2:17">
      <c r="B250" s="138" t="s">
        <v>1016</v>
      </c>
      <c r="C250" s="138" t="s">
        <v>1078</v>
      </c>
      <c r="D250" s="138">
        <v>50.724494999999997</v>
      </c>
      <c r="E250" s="138">
        <v>0.26081199999999999</v>
      </c>
      <c r="F250" s="138">
        <v>0.817106</v>
      </c>
      <c r="G250" s="138">
        <v>5.2509999999999996E-3</v>
      </c>
      <c r="H250" s="138">
        <v>25.001197999999999</v>
      </c>
      <c r="I250" s="138">
        <v>0.74700599999999995</v>
      </c>
      <c r="J250" s="138">
        <v>19.119686000000002</v>
      </c>
      <c r="K250" s="138">
        <v>1.315939</v>
      </c>
      <c r="L250" s="138">
        <v>0</v>
      </c>
      <c r="M250" s="138">
        <v>2.8140000000000001E-3</v>
      </c>
      <c r="N250" s="138">
        <v>0.27618900000000002</v>
      </c>
      <c r="O250" s="138">
        <v>3.4949999999999998E-3</v>
      </c>
      <c r="P250" s="138">
        <v>2.8530000000000001E-3</v>
      </c>
      <c r="Q250" s="138">
        <f t="shared" si="4"/>
        <v>98.276844000000011</v>
      </c>
    </row>
    <row r="251" spans="2:17">
      <c r="B251" s="138" t="s">
        <v>1016</v>
      </c>
      <c r="C251" s="138" t="s">
        <v>1078</v>
      </c>
      <c r="D251" s="138">
        <v>51.275393999999999</v>
      </c>
      <c r="E251" s="138">
        <v>0.23319100000000001</v>
      </c>
      <c r="F251" s="138">
        <v>0.73699800000000004</v>
      </c>
      <c r="G251" s="138">
        <v>0</v>
      </c>
      <c r="H251" s="138">
        <v>24.664026</v>
      </c>
      <c r="I251" s="138">
        <v>0.74799599999999999</v>
      </c>
      <c r="J251" s="138">
        <v>19.125060999999999</v>
      </c>
      <c r="K251" s="138">
        <v>1.744931</v>
      </c>
      <c r="L251" s="138">
        <v>0</v>
      </c>
      <c r="M251" s="138">
        <v>0</v>
      </c>
      <c r="N251" s="138">
        <v>0.25624799999999998</v>
      </c>
      <c r="O251" s="138">
        <v>4.0670000000000003E-3</v>
      </c>
      <c r="P251" s="138">
        <v>7.1989999999999997E-3</v>
      </c>
      <c r="Q251" s="138">
        <f t="shared" si="4"/>
        <v>98.795110999999991</v>
      </c>
    </row>
    <row r="252" spans="2:17">
      <c r="B252" s="138" t="s">
        <v>1016</v>
      </c>
      <c r="C252" s="138" t="s">
        <v>1078</v>
      </c>
      <c r="D252" s="138">
        <v>51.684479000000003</v>
      </c>
      <c r="E252" s="138">
        <v>0.226745</v>
      </c>
      <c r="F252" s="138">
        <v>0.72121000000000002</v>
      </c>
      <c r="G252" s="138">
        <v>1.5977000000000002E-2</v>
      </c>
      <c r="H252" s="138">
        <v>24.902964000000001</v>
      </c>
      <c r="I252" s="138">
        <v>0.72805200000000003</v>
      </c>
      <c r="J252" s="138">
        <v>19.149857999999998</v>
      </c>
      <c r="K252" s="138">
        <v>1.489708</v>
      </c>
      <c r="L252" s="138">
        <v>0</v>
      </c>
      <c r="M252" s="138">
        <v>2.261E-3</v>
      </c>
      <c r="N252" s="138">
        <v>0.25569500000000001</v>
      </c>
      <c r="O252" s="138">
        <v>0</v>
      </c>
      <c r="P252" s="138">
        <v>1.7991E-2</v>
      </c>
      <c r="Q252" s="138">
        <f t="shared" si="4"/>
        <v>99.194940000000003</v>
      </c>
    </row>
    <row r="253" spans="2:17">
      <c r="B253" s="138" t="s">
        <v>1016</v>
      </c>
      <c r="C253" s="138" t="s">
        <v>1078</v>
      </c>
      <c r="D253" s="138">
        <v>52.341774000000001</v>
      </c>
      <c r="E253" s="138">
        <v>0.35230299999999998</v>
      </c>
      <c r="F253" s="138">
        <v>0.83005600000000002</v>
      </c>
      <c r="G253" s="138">
        <v>9.9640000000000006E-3</v>
      </c>
      <c r="H253" s="138">
        <v>26.458435000000001</v>
      </c>
      <c r="I253" s="138">
        <v>0.89333099999999999</v>
      </c>
      <c r="J253" s="138">
        <v>18.714167</v>
      </c>
      <c r="K253" s="138">
        <v>1.2199880000000001</v>
      </c>
      <c r="L253" s="138">
        <v>0</v>
      </c>
      <c r="M253" s="138">
        <v>3.4199999999999999E-3</v>
      </c>
      <c r="N253" s="138">
        <v>0.23923800000000001</v>
      </c>
      <c r="O253" s="138">
        <v>1.222E-3</v>
      </c>
      <c r="P253" s="138">
        <v>1.2897E-2</v>
      </c>
      <c r="Q253" s="138">
        <f t="shared" si="4"/>
        <v>101.076795</v>
      </c>
    </row>
    <row r="254" spans="2:17">
      <c r="B254" s="138" t="s">
        <v>1016</v>
      </c>
      <c r="C254" s="138" t="s">
        <v>1078</v>
      </c>
      <c r="D254" s="138">
        <v>51.740313999999998</v>
      </c>
      <c r="E254" s="138">
        <v>0.330148</v>
      </c>
      <c r="F254" s="138">
        <v>0.89145300000000005</v>
      </c>
      <c r="G254" s="138">
        <v>0</v>
      </c>
      <c r="H254" s="138">
        <v>25.243151000000001</v>
      </c>
      <c r="I254" s="138">
        <v>0.76017199999999996</v>
      </c>
      <c r="J254" s="138">
        <v>18.989751999999999</v>
      </c>
      <c r="K254" s="138">
        <v>1.645472</v>
      </c>
      <c r="L254" s="138">
        <v>0</v>
      </c>
      <c r="M254" s="138">
        <v>6.7500000000000004E-4</v>
      </c>
      <c r="N254" s="138">
        <v>0.246669</v>
      </c>
      <c r="O254" s="138">
        <v>4.0099999999999999E-4</v>
      </c>
      <c r="P254" s="138">
        <v>8.5609999999999992E-3</v>
      </c>
      <c r="Q254" s="138">
        <f t="shared" si="4"/>
        <v>99.856767999999988</v>
      </c>
    </row>
    <row r="255" spans="2:17">
      <c r="B255" s="138" t="s">
        <v>1016</v>
      </c>
      <c r="C255" s="138" t="s">
        <v>1078</v>
      </c>
      <c r="D255" s="138">
        <v>52.141022</v>
      </c>
      <c r="E255" s="138">
        <v>0.233988</v>
      </c>
      <c r="F255" s="138">
        <v>0.78948200000000002</v>
      </c>
      <c r="G255" s="138">
        <v>5.764E-3</v>
      </c>
      <c r="H255" s="138">
        <v>25.186326999999999</v>
      </c>
      <c r="I255" s="138">
        <v>0.71371600000000002</v>
      </c>
      <c r="J255" s="138">
        <v>19.306159999999998</v>
      </c>
      <c r="K255" s="138">
        <v>1.074117</v>
      </c>
      <c r="L255" s="138">
        <v>0</v>
      </c>
      <c r="M255" s="138">
        <v>0</v>
      </c>
      <c r="N255" s="138">
        <v>0.25731799999999999</v>
      </c>
      <c r="O255" s="138">
        <v>4.15E-3</v>
      </c>
      <c r="P255" s="138">
        <v>1.9983999999999998E-2</v>
      </c>
      <c r="Q255" s="138">
        <f t="shared" si="4"/>
        <v>99.732028</v>
      </c>
    </row>
    <row r="256" spans="2:17">
      <c r="B256" s="138" t="s">
        <v>1016</v>
      </c>
      <c r="C256" s="138" t="s">
        <v>1078</v>
      </c>
      <c r="D256" s="138">
        <v>51.927280000000003</v>
      </c>
      <c r="E256" s="138">
        <v>0.20226</v>
      </c>
      <c r="F256" s="138">
        <v>0.917292</v>
      </c>
      <c r="G256" s="138">
        <v>1.8839999999999999E-2</v>
      </c>
      <c r="H256" s="138">
        <v>23.997149</v>
      </c>
      <c r="I256" s="138">
        <v>0.69889500000000004</v>
      </c>
      <c r="J256" s="138">
        <v>18.749119</v>
      </c>
      <c r="K256" s="138">
        <v>2.7428560000000002</v>
      </c>
      <c r="L256" s="138">
        <v>0</v>
      </c>
      <c r="M256" s="138">
        <v>1.155E-3</v>
      </c>
      <c r="N256" s="138">
        <v>0.26948899999999998</v>
      </c>
      <c r="O256" s="138">
        <v>4.189E-3</v>
      </c>
      <c r="P256" s="138">
        <v>1.5723999999999998E-2</v>
      </c>
      <c r="Q256" s="138">
        <f t="shared" si="4"/>
        <v>99.54424800000001</v>
      </c>
    </row>
    <row r="257" spans="2:17">
      <c r="B257" s="138" t="s">
        <v>1016</v>
      </c>
      <c r="C257" s="138" t="s">
        <v>1078</v>
      </c>
      <c r="D257" s="138">
        <v>52.043163</v>
      </c>
      <c r="E257" s="138">
        <v>0.33205099999999999</v>
      </c>
      <c r="F257" s="138">
        <v>0.79451000000000005</v>
      </c>
      <c r="G257" s="138">
        <v>8.2789999999999999E-3</v>
      </c>
      <c r="H257" s="138">
        <v>25.837161999999999</v>
      </c>
      <c r="I257" s="138">
        <v>0.81945699999999999</v>
      </c>
      <c r="J257" s="138">
        <v>18.759827000000001</v>
      </c>
      <c r="K257" s="138">
        <v>1.110258</v>
      </c>
      <c r="L257" s="138">
        <v>0</v>
      </c>
      <c r="M257" s="138">
        <v>2.8540000000000002E-3</v>
      </c>
      <c r="N257" s="138">
        <v>0.26320300000000002</v>
      </c>
      <c r="O257" s="138">
        <v>0</v>
      </c>
      <c r="P257" s="138">
        <v>2.1853999999999998E-2</v>
      </c>
      <c r="Q257" s="138">
        <f t="shared" si="4"/>
        <v>99.992618000000007</v>
      </c>
    </row>
    <row r="258" spans="2:17">
      <c r="B258" s="138" t="s">
        <v>1016</v>
      </c>
      <c r="C258" s="138" t="s">
        <v>1078</v>
      </c>
      <c r="D258" s="138">
        <v>52.300224</v>
      </c>
      <c r="E258" s="138">
        <v>0.140538</v>
      </c>
      <c r="F258" s="138">
        <v>0.59321800000000002</v>
      </c>
      <c r="G258" s="138">
        <v>0</v>
      </c>
      <c r="H258" s="138">
        <v>26.029779000000001</v>
      </c>
      <c r="I258" s="138">
        <v>0.88326300000000002</v>
      </c>
      <c r="J258" s="138">
        <v>18.906068999999999</v>
      </c>
      <c r="K258" s="138">
        <v>0.74856800000000001</v>
      </c>
      <c r="L258" s="138">
        <v>0</v>
      </c>
      <c r="M258" s="138">
        <v>3.7130000000000002E-3</v>
      </c>
      <c r="N258" s="138">
        <v>0.27447100000000002</v>
      </c>
      <c r="O258" s="138">
        <v>3.1589999999999999E-3</v>
      </c>
      <c r="P258" s="138">
        <v>2.1252E-2</v>
      </c>
      <c r="Q258" s="138">
        <f t="shared" si="4"/>
        <v>99.904254000000023</v>
      </c>
    </row>
    <row r="259" spans="2:17">
      <c r="B259" s="138" t="s">
        <v>1079</v>
      </c>
      <c r="C259" s="138" t="s">
        <v>1080</v>
      </c>
      <c r="D259" s="139">
        <v>50.954247000000002</v>
      </c>
      <c r="E259" s="139">
        <v>0.25797399999999998</v>
      </c>
      <c r="F259" s="139">
        <v>0.412082</v>
      </c>
      <c r="G259" s="139">
        <v>6.1999999999999998E-3</v>
      </c>
      <c r="H259" s="139">
        <v>27.325327000000001</v>
      </c>
      <c r="I259" s="139">
        <v>0.95400200000000002</v>
      </c>
      <c r="J259" s="139">
        <v>16.781417999999999</v>
      </c>
      <c r="K259" s="139">
        <v>1.041633</v>
      </c>
      <c r="L259" s="139">
        <v>0</v>
      </c>
      <c r="M259" s="139">
        <v>0</v>
      </c>
      <c r="N259" s="139">
        <v>0.235594</v>
      </c>
      <c r="O259" s="139">
        <v>0</v>
      </c>
      <c r="P259" s="139">
        <v>2.0292000000000001E-2</v>
      </c>
      <c r="Q259" s="138">
        <f t="shared" si="4"/>
        <v>97.988769000000005</v>
      </c>
    </row>
    <row r="260" spans="2:17">
      <c r="B260" s="138" t="s">
        <v>1079</v>
      </c>
      <c r="C260" s="138" t="s">
        <v>1080</v>
      </c>
      <c r="D260" s="139">
        <v>51.154685999999998</v>
      </c>
      <c r="E260" s="139">
        <v>0.26205099999999998</v>
      </c>
      <c r="F260" s="139">
        <v>0.65725999999999996</v>
      </c>
      <c r="G260" s="139">
        <v>6.9680000000000002E-3</v>
      </c>
      <c r="H260" s="139">
        <v>26.256933</v>
      </c>
      <c r="I260" s="139">
        <v>0.75322599999999995</v>
      </c>
      <c r="J260" s="139">
        <v>17.484625000000001</v>
      </c>
      <c r="K260" s="139">
        <v>1.5361229999999999</v>
      </c>
      <c r="L260" s="139">
        <v>0</v>
      </c>
      <c r="M260" s="139">
        <v>3.4190000000000002E-3</v>
      </c>
      <c r="N260" s="139">
        <v>0.22950799999999999</v>
      </c>
      <c r="O260" s="139">
        <v>3.954E-3</v>
      </c>
      <c r="P260" s="139">
        <v>0</v>
      </c>
      <c r="Q260" s="138">
        <f t="shared" si="4"/>
        <v>98.348752999999988</v>
      </c>
    </row>
    <row r="261" spans="2:17">
      <c r="B261" s="138" t="s">
        <v>1079</v>
      </c>
      <c r="C261" s="138" t="s">
        <v>1080</v>
      </c>
      <c r="D261" s="139">
        <v>50.768428999999998</v>
      </c>
      <c r="E261" s="139">
        <v>0.21157400000000001</v>
      </c>
      <c r="F261" s="139">
        <v>0.56393899999999997</v>
      </c>
      <c r="G261" s="139">
        <v>0</v>
      </c>
      <c r="H261" s="139">
        <v>28.458190999999999</v>
      </c>
      <c r="I261" s="139">
        <v>1.0629230000000001</v>
      </c>
      <c r="J261" s="139">
        <v>16.429425999999999</v>
      </c>
      <c r="K261" s="139">
        <v>0.86867899999999998</v>
      </c>
      <c r="L261" s="139">
        <v>0</v>
      </c>
      <c r="M261" s="139">
        <v>5.0179999999999999E-3</v>
      </c>
      <c r="N261" s="139">
        <v>0.25306299999999998</v>
      </c>
      <c r="O261" s="139">
        <v>1.63E-4</v>
      </c>
      <c r="P261" s="139">
        <v>4.5900000000000003E-3</v>
      </c>
      <c r="Q261" s="138">
        <f t="shared" si="4"/>
        <v>98.625994999999975</v>
      </c>
    </row>
    <row r="262" spans="2:17">
      <c r="B262" s="138" t="s">
        <v>1079</v>
      </c>
      <c r="C262" s="138" t="s">
        <v>1080</v>
      </c>
      <c r="D262" s="139">
        <v>50.287624000000001</v>
      </c>
      <c r="E262" s="139">
        <v>0.18620600000000001</v>
      </c>
      <c r="F262" s="139">
        <v>0.49228899999999998</v>
      </c>
      <c r="G262" s="139">
        <v>0</v>
      </c>
      <c r="H262" s="139">
        <v>29.256176</v>
      </c>
      <c r="I262" s="139">
        <v>1.1621410000000001</v>
      </c>
      <c r="J262" s="139">
        <v>15.806084</v>
      </c>
      <c r="K262" s="139">
        <v>0.85292900000000005</v>
      </c>
      <c r="L262" s="139">
        <v>0</v>
      </c>
      <c r="M262" s="139">
        <v>7.2509999999999996E-3</v>
      </c>
      <c r="N262" s="139">
        <v>0.23006199999999999</v>
      </c>
      <c r="O262" s="139">
        <v>0</v>
      </c>
      <c r="P262" s="139">
        <v>2.653E-3</v>
      </c>
      <c r="Q262" s="138">
        <f t="shared" si="4"/>
        <v>98.283415000000005</v>
      </c>
    </row>
    <row r="263" spans="2:17">
      <c r="B263" s="138" t="s">
        <v>1079</v>
      </c>
      <c r="C263" s="138" t="s">
        <v>1080</v>
      </c>
      <c r="D263" s="139">
        <v>50.251347000000003</v>
      </c>
      <c r="E263" s="139">
        <v>0.218753</v>
      </c>
      <c r="F263" s="139">
        <v>0.397179</v>
      </c>
      <c r="G263" s="139">
        <v>0</v>
      </c>
      <c r="H263" s="139">
        <v>28.656662000000001</v>
      </c>
      <c r="I263" s="139">
        <v>1.04318</v>
      </c>
      <c r="J263" s="139">
        <v>16.051786</v>
      </c>
      <c r="K263" s="139">
        <v>1.0618339999999999</v>
      </c>
      <c r="L263" s="139">
        <v>0</v>
      </c>
      <c r="M263" s="139">
        <v>6.1700000000000004E-4</v>
      </c>
      <c r="N263" s="139">
        <v>0.23217599999999999</v>
      </c>
      <c r="O263" s="139">
        <v>0</v>
      </c>
      <c r="P263" s="139">
        <v>0</v>
      </c>
      <c r="Q263" s="138">
        <f t="shared" si="4"/>
        <v>97.913534000000013</v>
      </c>
    </row>
    <row r="264" spans="2:17">
      <c r="B264" s="138" t="s">
        <v>1079</v>
      </c>
      <c r="C264" s="138" t="s">
        <v>1080</v>
      </c>
      <c r="D264" s="139">
        <v>50.320438000000003</v>
      </c>
      <c r="E264" s="139">
        <v>0.26479200000000003</v>
      </c>
      <c r="F264" s="139">
        <v>0.39296300000000001</v>
      </c>
      <c r="G264" s="139">
        <v>0</v>
      </c>
      <c r="H264" s="139">
        <v>28.948757000000001</v>
      </c>
      <c r="I264" s="139">
        <v>1.061769</v>
      </c>
      <c r="J264" s="139">
        <v>16.022006999999999</v>
      </c>
      <c r="K264" s="139">
        <v>1.069126</v>
      </c>
      <c r="L264" s="139">
        <v>0</v>
      </c>
      <c r="M264" s="139">
        <v>8.6809999999999995E-3</v>
      </c>
      <c r="N264" s="139">
        <v>0.21949199999999999</v>
      </c>
      <c r="O264" s="139">
        <v>6.9999999999999999E-6</v>
      </c>
      <c r="P264" s="139">
        <v>6.3730000000000002E-3</v>
      </c>
      <c r="Q264" s="138">
        <f t="shared" si="4"/>
        <v>98.314404999999994</v>
      </c>
    </row>
    <row r="265" spans="2:17">
      <c r="B265" s="138" t="s">
        <v>1079</v>
      </c>
      <c r="C265" s="138" t="s">
        <v>1080</v>
      </c>
      <c r="D265" s="139">
        <v>50.859473999999999</v>
      </c>
      <c r="E265" s="139">
        <v>0.25606899999999999</v>
      </c>
      <c r="F265" s="139">
        <v>0.42502899999999999</v>
      </c>
      <c r="G265" s="139">
        <v>0</v>
      </c>
      <c r="H265" s="139">
        <v>28.520924000000001</v>
      </c>
      <c r="I265" s="139">
        <v>0.95337300000000003</v>
      </c>
      <c r="J265" s="139">
        <v>16.417538</v>
      </c>
      <c r="K265" s="139">
        <v>1.000156</v>
      </c>
      <c r="L265" s="139">
        <v>0</v>
      </c>
      <c r="M265" s="139">
        <v>3.3080000000000002E-3</v>
      </c>
      <c r="N265" s="139">
        <v>0.22900499999999999</v>
      </c>
      <c r="O265" s="139">
        <v>0</v>
      </c>
      <c r="P265" s="139">
        <v>2.6221999999999999E-2</v>
      </c>
      <c r="Q265" s="138">
        <f t="shared" si="4"/>
        <v>98.691098000000025</v>
      </c>
    </row>
    <row r="266" spans="2:17">
      <c r="B266" s="138" t="s">
        <v>1079</v>
      </c>
      <c r="C266" s="138" t="s">
        <v>1080</v>
      </c>
      <c r="D266" s="139">
        <v>50.917724999999997</v>
      </c>
      <c r="E266" s="139">
        <v>0.25614199999999998</v>
      </c>
      <c r="F266" s="139">
        <v>0.52067099999999999</v>
      </c>
      <c r="G266" s="139">
        <v>0</v>
      </c>
      <c r="H266" s="139">
        <v>27.867702000000001</v>
      </c>
      <c r="I266" s="139">
        <v>0.94725999999999999</v>
      </c>
      <c r="J266" s="139">
        <v>15.701364999999999</v>
      </c>
      <c r="K266" s="139">
        <v>2.5386009999999999</v>
      </c>
      <c r="L266" s="139">
        <v>0</v>
      </c>
      <c r="M266" s="139">
        <v>4.1749999999999999E-3</v>
      </c>
      <c r="N266" s="139">
        <v>0.189419</v>
      </c>
      <c r="O266" s="139">
        <v>3.6319999999999998E-3</v>
      </c>
      <c r="P266" s="139">
        <v>1.1846000000000001E-2</v>
      </c>
      <c r="Q266" s="138">
        <f t="shared" si="4"/>
        <v>98.958538000000004</v>
      </c>
    </row>
    <row r="267" spans="2:17">
      <c r="B267" s="138" t="s">
        <v>1079</v>
      </c>
      <c r="C267" s="138" t="s">
        <v>1080</v>
      </c>
      <c r="D267" s="139">
        <v>50.506129999999999</v>
      </c>
      <c r="E267" s="139">
        <v>0.248587</v>
      </c>
      <c r="F267" s="139">
        <v>0.40990599999999999</v>
      </c>
      <c r="G267" s="139">
        <v>4.4850000000000003E-3</v>
      </c>
      <c r="H267" s="139">
        <v>28.919653</v>
      </c>
      <c r="I267" s="139">
        <v>1.051606</v>
      </c>
      <c r="J267" s="139">
        <v>15.940858</v>
      </c>
      <c r="K267" s="139">
        <v>1.110473</v>
      </c>
      <c r="L267" s="139">
        <v>0</v>
      </c>
      <c r="M267" s="139">
        <v>8.4759999999999992E-3</v>
      </c>
      <c r="N267" s="139">
        <v>0.18800500000000001</v>
      </c>
      <c r="O267" s="139">
        <v>2.98E-3</v>
      </c>
      <c r="P267" s="139">
        <v>1.0739E-2</v>
      </c>
      <c r="Q267" s="138">
        <f t="shared" si="4"/>
        <v>98.401898000000017</v>
      </c>
    </row>
    <row r="268" spans="2:17">
      <c r="B268" s="138" t="s">
        <v>1079</v>
      </c>
      <c r="C268" s="138" t="s">
        <v>1080</v>
      </c>
      <c r="D268" s="139">
        <v>51.403267</v>
      </c>
      <c r="E268" s="139">
        <v>0.177338</v>
      </c>
      <c r="F268" s="139">
        <v>0.29386499999999999</v>
      </c>
      <c r="G268" s="139">
        <v>0</v>
      </c>
      <c r="H268" s="139">
        <v>29.296624999999999</v>
      </c>
      <c r="I268" s="139">
        <v>1.066241</v>
      </c>
      <c r="J268" s="139">
        <v>15.960140000000001</v>
      </c>
      <c r="K268" s="139">
        <v>0.78403699999999998</v>
      </c>
      <c r="L268" s="139">
        <v>0</v>
      </c>
      <c r="M268" s="139">
        <v>7.0899999999999999E-3</v>
      </c>
      <c r="N268" s="139">
        <v>0.22214400000000001</v>
      </c>
      <c r="O268" s="139">
        <v>1.0937000000000001E-2</v>
      </c>
      <c r="P268" s="139">
        <v>2.2529999999999998E-3</v>
      </c>
      <c r="Q268" s="138">
        <f t="shared" si="4"/>
        <v>99.223936999999992</v>
      </c>
    </row>
    <row r="269" spans="2:17">
      <c r="B269" s="138" t="s">
        <v>1079</v>
      </c>
      <c r="C269" s="138" t="s">
        <v>1080</v>
      </c>
      <c r="D269" s="139">
        <v>50.900494000000002</v>
      </c>
      <c r="E269" s="139">
        <v>0.22467699999999999</v>
      </c>
      <c r="F269" s="139">
        <v>0.42427799999999999</v>
      </c>
      <c r="G269" s="139">
        <v>1.9380000000000001E-3</v>
      </c>
      <c r="H269" s="139">
        <v>28.969328000000001</v>
      </c>
      <c r="I269" s="139">
        <v>1.081086</v>
      </c>
      <c r="J269" s="139">
        <v>15.834106</v>
      </c>
      <c r="K269" s="139">
        <v>0.97894000000000003</v>
      </c>
      <c r="L269" s="139">
        <v>0</v>
      </c>
      <c r="M269" s="139">
        <v>6.6470000000000001E-3</v>
      </c>
      <c r="N269" s="139">
        <v>0.23174</v>
      </c>
      <c r="O269" s="139">
        <v>1.2279999999999999E-3</v>
      </c>
      <c r="P269" s="139">
        <v>1.3495999999999999E-2</v>
      </c>
      <c r="Q269" s="138">
        <f t="shared" si="4"/>
        <v>98.667958000000013</v>
      </c>
    </row>
    <row r="270" spans="2:17">
      <c r="B270" s="138" t="s">
        <v>1079</v>
      </c>
      <c r="C270" s="138" t="s">
        <v>1080</v>
      </c>
      <c r="D270" s="139">
        <v>50.906005999999998</v>
      </c>
      <c r="E270" s="139">
        <v>0.23879500000000001</v>
      </c>
      <c r="F270" s="139">
        <v>0.431504</v>
      </c>
      <c r="G270" s="139">
        <v>0</v>
      </c>
      <c r="H270" s="139">
        <v>29.445260999999999</v>
      </c>
      <c r="I270" s="139">
        <v>1.187262</v>
      </c>
      <c r="J270" s="139">
        <v>15.707573999999999</v>
      </c>
      <c r="K270" s="139">
        <v>0.98222399999999999</v>
      </c>
      <c r="L270" s="139">
        <v>0</v>
      </c>
      <c r="M270" s="139">
        <v>3.532E-3</v>
      </c>
      <c r="N270" s="139">
        <v>0.22292200000000001</v>
      </c>
      <c r="O270" s="139">
        <v>0</v>
      </c>
      <c r="P270" s="139">
        <v>8.6820000000000005E-3</v>
      </c>
      <c r="Q270" s="138">
        <f t="shared" si="4"/>
        <v>99.13376199999999</v>
      </c>
    </row>
    <row r="271" spans="2:17">
      <c r="B271" s="138" t="s">
        <v>1079</v>
      </c>
      <c r="C271" s="138" t="s">
        <v>1080</v>
      </c>
      <c r="D271" s="139">
        <v>51.249862999999998</v>
      </c>
      <c r="E271" s="139">
        <v>0.17838799999999999</v>
      </c>
      <c r="F271" s="139">
        <v>0.354771</v>
      </c>
      <c r="G271" s="139">
        <v>0</v>
      </c>
      <c r="H271" s="139">
        <v>29.279813999999998</v>
      </c>
      <c r="I271" s="139">
        <v>1.165287</v>
      </c>
      <c r="J271" s="139">
        <v>15.925993</v>
      </c>
      <c r="K271" s="139">
        <v>1.162628</v>
      </c>
      <c r="L271" s="139">
        <v>0</v>
      </c>
      <c r="M271" s="139">
        <v>4.6100000000000004E-3</v>
      </c>
      <c r="N271" s="139">
        <v>0.23577100000000001</v>
      </c>
      <c r="O271" s="139">
        <v>0</v>
      </c>
      <c r="P271" s="139">
        <v>2.0070000000000001E-3</v>
      </c>
      <c r="Q271" s="138">
        <f t="shared" si="4"/>
        <v>99.559132000000005</v>
      </c>
    </row>
    <row r="272" spans="2:17">
      <c r="B272" s="138" t="s">
        <v>1079</v>
      </c>
      <c r="C272" s="138" t="s">
        <v>1080</v>
      </c>
      <c r="D272" s="139">
        <v>50.867699000000002</v>
      </c>
      <c r="E272" s="139">
        <v>0.303398</v>
      </c>
      <c r="F272" s="139">
        <v>0.43427399999999999</v>
      </c>
      <c r="G272" s="139">
        <v>0</v>
      </c>
      <c r="H272" s="139">
        <v>29.167271</v>
      </c>
      <c r="I272" s="139">
        <v>1.0988629999999999</v>
      </c>
      <c r="J272" s="139">
        <v>15.853754</v>
      </c>
      <c r="K272" s="139">
        <v>0.83120700000000003</v>
      </c>
      <c r="L272" s="139">
        <v>0</v>
      </c>
      <c r="M272" s="139">
        <v>3.9680000000000002E-3</v>
      </c>
      <c r="N272" s="139">
        <v>0.21884500000000001</v>
      </c>
      <c r="O272" s="139">
        <v>0</v>
      </c>
      <c r="P272" s="139">
        <v>0</v>
      </c>
      <c r="Q272" s="138">
        <f t="shared" si="4"/>
        <v>98.779279000000002</v>
      </c>
    </row>
    <row r="273" spans="2:17">
      <c r="B273" s="138" t="s">
        <v>1079</v>
      </c>
      <c r="C273" s="138" t="s">
        <v>1080</v>
      </c>
      <c r="D273" s="139">
        <v>50.859870999999998</v>
      </c>
      <c r="E273" s="139">
        <v>0.20835899999999999</v>
      </c>
      <c r="F273" s="139">
        <v>0.41862100000000002</v>
      </c>
      <c r="G273" s="139">
        <v>0</v>
      </c>
      <c r="H273" s="139">
        <v>29.911290999999999</v>
      </c>
      <c r="I273" s="139">
        <v>1.138031</v>
      </c>
      <c r="J273" s="139">
        <v>15.257323</v>
      </c>
      <c r="K273" s="139">
        <v>0.94859599999999999</v>
      </c>
      <c r="L273" s="139">
        <v>0</v>
      </c>
      <c r="M273" s="139">
        <v>2.8089999999999999E-3</v>
      </c>
      <c r="N273" s="139">
        <v>0.248363</v>
      </c>
      <c r="O273" s="139">
        <v>2.6710000000000002E-3</v>
      </c>
      <c r="P273" s="139">
        <v>1.6059E-2</v>
      </c>
      <c r="Q273" s="138">
        <f t="shared" si="4"/>
        <v>99.011994000000001</v>
      </c>
    </row>
    <row r="274" spans="2:17">
      <c r="B274" s="138" t="s">
        <v>1079</v>
      </c>
      <c r="C274" s="138" t="s">
        <v>1080</v>
      </c>
      <c r="D274" s="139">
        <v>50.752719999999997</v>
      </c>
      <c r="E274" s="139">
        <v>0.167571</v>
      </c>
      <c r="F274" s="139">
        <v>0.37822299999999998</v>
      </c>
      <c r="G274" s="139">
        <v>0</v>
      </c>
      <c r="H274" s="139">
        <v>30.028728000000001</v>
      </c>
      <c r="I274" s="139">
        <v>1.170801</v>
      </c>
      <c r="J274" s="139">
        <v>15.728386</v>
      </c>
      <c r="K274" s="139">
        <v>0.94799900000000004</v>
      </c>
      <c r="L274" s="139">
        <v>0</v>
      </c>
      <c r="M274" s="139">
        <v>6.4029999999999998E-3</v>
      </c>
      <c r="N274" s="139">
        <v>0.208979</v>
      </c>
      <c r="O274" s="139">
        <v>1.354E-3</v>
      </c>
      <c r="P274" s="139">
        <v>4.6500000000000003E-4</v>
      </c>
      <c r="Q274" s="138">
        <f t="shared" si="4"/>
        <v>99.391629000000009</v>
      </c>
    </row>
    <row r="275" spans="2:17">
      <c r="B275" s="138" t="s">
        <v>1079</v>
      </c>
      <c r="C275" s="138" t="s">
        <v>1080</v>
      </c>
      <c r="D275" s="139">
        <v>50.327412000000002</v>
      </c>
      <c r="E275" s="139">
        <v>0.246951</v>
      </c>
      <c r="F275" s="139">
        <v>0.41033199999999997</v>
      </c>
      <c r="G275" s="139">
        <v>0</v>
      </c>
      <c r="H275" s="139">
        <v>30.170470999999999</v>
      </c>
      <c r="I275" s="139">
        <v>1.1651990000000001</v>
      </c>
      <c r="J275" s="139">
        <v>15.398540000000001</v>
      </c>
      <c r="K275" s="139">
        <v>0.97606800000000005</v>
      </c>
      <c r="L275" s="139">
        <v>0</v>
      </c>
      <c r="M275" s="139">
        <v>3.5920000000000001E-3</v>
      </c>
      <c r="N275" s="139">
        <v>0.20724999999999999</v>
      </c>
      <c r="O275" s="139">
        <v>0</v>
      </c>
      <c r="P275" s="139">
        <v>2.6970000000000002E-3</v>
      </c>
      <c r="Q275" s="138">
        <f t="shared" si="4"/>
        <v>98.908512000000002</v>
      </c>
    </row>
    <row r="276" spans="2:17">
      <c r="B276" s="138" t="s">
        <v>1079</v>
      </c>
      <c r="C276" s="138" t="s">
        <v>1080</v>
      </c>
      <c r="D276" s="139">
        <v>50.345005</v>
      </c>
      <c r="E276" s="139">
        <v>0.188971</v>
      </c>
      <c r="F276" s="139">
        <v>0.406746</v>
      </c>
      <c r="G276" s="139">
        <v>0</v>
      </c>
      <c r="H276" s="139">
        <v>29.517427000000001</v>
      </c>
      <c r="I276" s="139">
        <v>1.122814</v>
      </c>
      <c r="J276" s="139">
        <v>15.632649000000001</v>
      </c>
      <c r="K276" s="139">
        <v>0.931029</v>
      </c>
      <c r="L276" s="139">
        <v>0</v>
      </c>
      <c r="M276" s="139">
        <v>0</v>
      </c>
      <c r="N276" s="139">
        <v>0.21612700000000001</v>
      </c>
      <c r="O276" s="139">
        <v>2.1259999999999999E-3</v>
      </c>
      <c r="P276" s="139">
        <v>0</v>
      </c>
      <c r="Q276" s="138">
        <f t="shared" si="4"/>
        <v>98.362894000000011</v>
      </c>
    </row>
    <row r="277" spans="2:17">
      <c r="B277" s="138" t="s">
        <v>1079</v>
      </c>
      <c r="C277" s="138" t="s">
        <v>1080</v>
      </c>
      <c r="D277" s="139">
        <v>50.598412000000003</v>
      </c>
      <c r="E277" s="139">
        <v>0.28668199999999999</v>
      </c>
      <c r="F277" s="139">
        <v>0.43688900000000003</v>
      </c>
      <c r="G277" s="139">
        <v>0</v>
      </c>
      <c r="H277" s="139">
        <v>28.012812</v>
      </c>
      <c r="I277" s="139">
        <v>0.88038799999999995</v>
      </c>
      <c r="J277" s="139">
        <v>17.139178999999999</v>
      </c>
      <c r="K277" s="139">
        <v>1.1697770000000001</v>
      </c>
      <c r="L277" s="139">
        <v>0</v>
      </c>
      <c r="M277" s="139">
        <v>0</v>
      </c>
      <c r="N277" s="139">
        <v>0.22549</v>
      </c>
      <c r="O277" s="139">
        <v>0</v>
      </c>
      <c r="P277" s="139">
        <v>0</v>
      </c>
      <c r="Q277" s="138">
        <f t="shared" si="4"/>
        <v>98.749628999999985</v>
      </c>
    </row>
    <row r="278" spans="2:17">
      <c r="B278" s="139"/>
      <c r="C278" s="139"/>
      <c r="D278" s="139"/>
      <c r="E278" s="139"/>
      <c r="F278" s="139"/>
      <c r="G278" s="139"/>
      <c r="H278" s="139"/>
      <c r="I278" s="139"/>
      <c r="J278" s="139"/>
      <c r="K278" s="139"/>
      <c r="L278" s="139"/>
      <c r="M278" s="139"/>
      <c r="N278" s="139"/>
      <c r="O278" s="139"/>
      <c r="P278" s="139"/>
      <c r="Q278" s="139"/>
    </row>
    <row r="279" spans="2:17">
      <c r="B279" s="139"/>
      <c r="C279" s="139"/>
      <c r="D279" s="139"/>
      <c r="E279" s="139"/>
      <c r="F279" s="139"/>
      <c r="G279" s="139"/>
      <c r="H279" s="139"/>
      <c r="I279" s="139"/>
      <c r="J279" s="139"/>
      <c r="K279" s="139"/>
      <c r="L279" s="139"/>
      <c r="M279" s="139"/>
      <c r="N279" s="139"/>
      <c r="O279" s="139"/>
      <c r="P279" s="139"/>
      <c r="Q279" s="139"/>
    </row>
    <row r="280" spans="2:17">
      <c r="B280" s="139"/>
      <c r="C280" s="139"/>
      <c r="D280" s="139"/>
      <c r="E280" s="139"/>
      <c r="F280" s="139"/>
      <c r="G280" s="139"/>
      <c r="H280" s="139"/>
      <c r="I280" s="139"/>
      <c r="J280" s="139"/>
      <c r="K280" s="139"/>
      <c r="L280" s="139"/>
      <c r="M280" s="139"/>
      <c r="N280" s="139"/>
      <c r="O280" s="139"/>
      <c r="P280" s="139"/>
      <c r="Q280" s="139"/>
    </row>
    <row r="281" spans="2:17" ht="16" thickBot="1">
      <c r="B281" s="142" t="s">
        <v>1081</v>
      </c>
      <c r="C281" s="142"/>
      <c r="D281" s="142"/>
      <c r="E281" s="142"/>
      <c r="F281" s="142"/>
      <c r="G281" s="142"/>
      <c r="H281" s="142"/>
      <c r="I281" s="142"/>
      <c r="J281" s="142"/>
      <c r="K281" s="142"/>
      <c r="L281" s="142"/>
      <c r="M281" s="142"/>
      <c r="N281" s="142"/>
      <c r="O281" s="142"/>
      <c r="P281" s="142"/>
      <c r="Q281" s="142"/>
    </row>
    <row r="282" spans="2:17" ht="16" thickTop="1">
      <c r="B282" s="143" t="s">
        <v>930</v>
      </c>
      <c r="C282" s="143" t="s">
        <v>1072</v>
      </c>
      <c r="D282" s="143" t="s">
        <v>1056</v>
      </c>
      <c r="E282" s="143" t="s">
        <v>1057</v>
      </c>
      <c r="F282" s="143" t="s">
        <v>1058</v>
      </c>
      <c r="G282" s="143" t="s">
        <v>1064</v>
      </c>
      <c r="H282" s="143" t="s">
        <v>1059</v>
      </c>
      <c r="I282" s="143" t="s">
        <v>1065</v>
      </c>
      <c r="J282" s="143" t="s">
        <v>1060</v>
      </c>
      <c r="K282" s="143" t="s">
        <v>1061</v>
      </c>
      <c r="L282" s="143" t="s">
        <v>1062</v>
      </c>
      <c r="M282" s="143" t="s">
        <v>1063</v>
      </c>
      <c r="N282" s="143" t="s">
        <v>1066</v>
      </c>
      <c r="O282" s="143" t="s">
        <v>1067</v>
      </c>
      <c r="P282" s="143" t="s">
        <v>1068</v>
      </c>
      <c r="Q282" s="143" t="s">
        <v>1069</v>
      </c>
    </row>
    <row r="283" spans="2:17">
      <c r="B283" s="138" t="s">
        <v>902</v>
      </c>
      <c r="C283" s="139" t="s">
        <v>1070</v>
      </c>
      <c r="D283" s="138">
        <v>51.465218</v>
      </c>
      <c r="E283" s="138">
        <v>0.51820600000000006</v>
      </c>
      <c r="F283" s="138">
        <v>2.614026</v>
      </c>
      <c r="G283" s="138">
        <v>5.1778999999999999E-2</v>
      </c>
      <c r="H283" s="138">
        <v>7.1144860000000003</v>
      </c>
      <c r="I283" s="138">
        <v>0.187554</v>
      </c>
      <c r="J283" s="138">
        <v>14.352304</v>
      </c>
      <c r="K283" s="138">
        <v>22.209724000000001</v>
      </c>
      <c r="L283" s="138">
        <v>0.33284999999999998</v>
      </c>
      <c r="M283" s="138">
        <v>0</v>
      </c>
      <c r="N283" s="138">
        <v>0.11072899999999999</v>
      </c>
      <c r="O283" s="138">
        <v>0</v>
      </c>
      <c r="P283" s="138">
        <v>9.9649999999999999E-3</v>
      </c>
      <c r="Q283" s="139">
        <f t="shared" ref="Q283:Q346" si="5">SUM(D283:P283)</f>
        <v>98.966840999999988</v>
      </c>
    </row>
    <row r="284" spans="2:17">
      <c r="B284" s="138" t="s">
        <v>983</v>
      </c>
      <c r="C284" s="139" t="s">
        <v>1070</v>
      </c>
      <c r="D284" s="139">
        <v>52.772919000000002</v>
      </c>
      <c r="E284" s="139">
        <v>0.31619599999999998</v>
      </c>
      <c r="F284" s="139">
        <v>1.2845359999999999</v>
      </c>
      <c r="G284" s="139">
        <v>9.7398999999999999E-2</v>
      </c>
      <c r="H284" s="139">
        <v>7.2516959999999999</v>
      </c>
      <c r="I284" s="139">
        <v>0.19227900000000001</v>
      </c>
      <c r="J284" s="139">
        <v>14.458712999999999</v>
      </c>
      <c r="K284" s="139">
        <v>22.614909999999998</v>
      </c>
      <c r="L284" s="139">
        <v>0.35165999999999997</v>
      </c>
      <c r="M284" s="139">
        <v>3.2400000000000001E-4</v>
      </c>
      <c r="N284" s="139">
        <v>9.9245E-2</v>
      </c>
      <c r="O284" s="139">
        <v>6.8599999999999998E-4</v>
      </c>
      <c r="P284" s="139">
        <v>2.3108E-2</v>
      </c>
      <c r="Q284" s="139">
        <f t="shared" si="5"/>
        <v>99.463670999999991</v>
      </c>
    </row>
    <row r="285" spans="2:17">
      <c r="B285" s="138" t="s">
        <v>983</v>
      </c>
      <c r="C285" s="139" t="s">
        <v>1070</v>
      </c>
      <c r="D285" s="139">
        <v>53.200817000000001</v>
      </c>
      <c r="E285" s="139">
        <v>0.25130400000000003</v>
      </c>
      <c r="F285" s="139">
        <v>0.98046500000000003</v>
      </c>
      <c r="G285" s="139">
        <v>2.2169999999999999E-2</v>
      </c>
      <c r="H285" s="139">
        <v>19.460732</v>
      </c>
      <c r="I285" s="139">
        <v>0.46349099999999999</v>
      </c>
      <c r="J285" s="139">
        <v>23.194880999999999</v>
      </c>
      <c r="K285" s="139">
        <v>1.06138</v>
      </c>
      <c r="L285" s="139">
        <v>0</v>
      </c>
      <c r="M285" s="139">
        <v>3.718E-3</v>
      </c>
      <c r="N285" s="139">
        <v>0</v>
      </c>
      <c r="O285" s="139">
        <v>8.7000000000000001E-4</v>
      </c>
      <c r="P285" s="139">
        <v>1.2786E-2</v>
      </c>
      <c r="Q285" s="139">
        <f>SUM(D285:P285)</f>
        <v>98.652614000000028</v>
      </c>
    </row>
    <row r="286" spans="2:17">
      <c r="B286" s="138" t="s">
        <v>983</v>
      </c>
      <c r="C286" s="139" t="s">
        <v>1070</v>
      </c>
      <c r="D286" s="139">
        <v>52.427723</v>
      </c>
      <c r="E286" s="139">
        <v>5.6104000000000001E-2</v>
      </c>
      <c r="F286" s="139">
        <v>0.557168</v>
      </c>
      <c r="G286" s="139">
        <v>3.0797000000000001E-2</v>
      </c>
      <c r="H286" s="139">
        <v>6.6461220000000001</v>
      </c>
      <c r="I286" s="139">
        <v>0.205988</v>
      </c>
      <c r="J286" s="139">
        <v>14.458092000000001</v>
      </c>
      <c r="K286" s="139">
        <v>23.046420999999999</v>
      </c>
      <c r="L286" s="139">
        <v>0.27553100000000003</v>
      </c>
      <c r="M286" s="139">
        <v>4.9610000000000001E-3</v>
      </c>
      <c r="N286" s="139">
        <v>0.10167</v>
      </c>
      <c r="O286" s="139">
        <v>2.6440000000000001E-3</v>
      </c>
      <c r="P286" s="139">
        <v>6.3959999999999998E-3</v>
      </c>
      <c r="Q286" s="139">
        <f t="shared" si="5"/>
        <v>97.81961699999998</v>
      </c>
    </row>
    <row r="287" spans="2:17">
      <c r="B287" s="138" t="s">
        <v>983</v>
      </c>
      <c r="C287" s="139" t="s">
        <v>1070</v>
      </c>
      <c r="D287" s="139">
        <v>52.662716000000003</v>
      </c>
      <c r="E287" s="139">
        <v>0.11858</v>
      </c>
      <c r="F287" s="139">
        <v>0.47434300000000001</v>
      </c>
      <c r="G287" s="139">
        <v>5.3476000000000003E-2</v>
      </c>
      <c r="H287" s="139">
        <v>6.7495180000000001</v>
      </c>
      <c r="I287" s="139">
        <v>0.18548700000000001</v>
      </c>
      <c r="J287" s="139">
        <v>14.492523</v>
      </c>
      <c r="K287" s="139">
        <v>23.379648</v>
      </c>
      <c r="L287" s="139">
        <v>0.238367</v>
      </c>
      <c r="M287" s="139">
        <v>8.8900000000000003E-4</v>
      </c>
      <c r="N287" s="139">
        <v>0.10800800000000001</v>
      </c>
      <c r="O287" s="139">
        <v>0</v>
      </c>
      <c r="P287" s="139">
        <v>2.189E-2</v>
      </c>
      <c r="Q287" s="139">
        <f t="shared" si="5"/>
        <v>98.485445000000013</v>
      </c>
    </row>
    <row r="288" spans="2:17">
      <c r="B288" s="138" t="s">
        <v>983</v>
      </c>
      <c r="C288" s="139" t="s">
        <v>1070</v>
      </c>
      <c r="D288" s="139">
        <v>53.290774999999996</v>
      </c>
      <c r="E288" s="139">
        <v>8.0352999999999994E-2</v>
      </c>
      <c r="F288" s="139">
        <v>0.53299700000000005</v>
      </c>
      <c r="G288" s="139">
        <v>4.5669000000000001E-2</v>
      </c>
      <c r="H288" s="139">
        <v>6.6724990000000002</v>
      </c>
      <c r="I288" s="139">
        <v>0.21162400000000001</v>
      </c>
      <c r="J288" s="139">
        <v>14.389250000000001</v>
      </c>
      <c r="K288" s="139">
        <v>23.533331</v>
      </c>
      <c r="L288" s="139">
        <v>0.20050499999999999</v>
      </c>
      <c r="M288" s="139">
        <v>4.64E-4</v>
      </c>
      <c r="N288" s="139">
        <v>0.118842</v>
      </c>
      <c r="O288" s="139">
        <v>0</v>
      </c>
      <c r="P288" s="139">
        <v>1.7953E-2</v>
      </c>
      <c r="Q288" s="139">
        <f t="shared" si="5"/>
        <v>99.094262000000015</v>
      </c>
    </row>
    <row r="289" spans="2:17">
      <c r="B289" s="138" t="s">
        <v>983</v>
      </c>
      <c r="C289" s="139" t="s">
        <v>1070</v>
      </c>
      <c r="D289" s="139">
        <v>52.136699999999998</v>
      </c>
      <c r="E289" s="139">
        <v>0.35876400000000003</v>
      </c>
      <c r="F289" s="139">
        <v>1.395875</v>
      </c>
      <c r="G289" s="139">
        <v>6.9338999999999998E-2</v>
      </c>
      <c r="H289" s="139">
        <v>7.1618539999999999</v>
      </c>
      <c r="I289" s="139">
        <v>0.212925</v>
      </c>
      <c r="J289" s="139">
        <v>14.255890000000001</v>
      </c>
      <c r="K289" s="139">
        <v>22.793184</v>
      </c>
      <c r="L289" s="139">
        <v>0.32897199999999999</v>
      </c>
      <c r="M289" s="139">
        <v>1.35E-4</v>
      </c>
      <c r="N289" s="139">
        <v>0.12587899999999999</v>
      </c>
      <c r="O289" s="139">
        <v>1.4989999999999999E-3</v>
      </c>
      <c r="P289" s="139">
        <v>1.5306999999999999E-2</v>
      </c>
      <c r="Q289" s="139">
        <f t="shared" si="5"/>
        <v>98.856322999999975</v>
      </c>
    </row>
    <row r="290" spans="2:17">
      <c r="B290" s="138" t="s">
        <v>983</v>
      </c>
      <c r="C290" s="139" t="s">
        <v>1070</v>
      </c>
      <c r="D290" s="139">
        <v>52.243893</v>
      </c>
      <c r="E290" s="139">
        <v>0.22572400000000001</v>
      </c>
      <c r="F290" s="139">
        <v>0.96299100000000004</v>
      </c>
      <c r="G290" s="139">
        <v>9.8603999999999997E-2</v>
      </c>
      <c r="H290" s="139">
        <v>7.1840739999999998</v>
      </c>
      <c r="I290" s="139">
        <v>0.20746500000000001</v>
      </c>
      <c r="J290" s="139">
        <v>14.454691</v>
      </c>
      <c r="K290" s="139">
        <v>22.615811999999998</v>
      </c>
      <c r="L290" s="139">
        <v>0.289497</v>
      </c>
      <c r="M290" s="139">
        <v>4.6999999999999997E-5</v>
      </c>
      <c r="N290" s="139">
        <v>0.128612</v>
      </c>
      <c r="O290" s="139">
        <v>0</v>
      </c>
      <c r="P290" s="139">
        <v>2.2185E-2</v>
      </c>
      <c r="Q290" s="139">
        <f t="shared" si="5"/>
        <v>98.433594999999997</v>
      </c>
    </row>
    <row r="291" spans="2:17">
      <c r="B291" s="138" t="s">
        <v>983</v>
      </c>
      <c r="C291" s="139" t="s">
        <v>1070</v>
      </c>
      <c r="D291" s="139">
        <v>50.976841</v>
      </c>
      <c r="E291" s="139">
        <v>0.48735099999999998</v>
      </c>
      <c r="F291" s="139">
        <v>1.7738750000000001</v>
      </c>
      <c r="G291" s="139">
        <v>0.110363</v>
      </c>
      <c r="H291" s="139">
        <v>9.3305900000000008</v>
      </c>
      <c r="I291" s="139">
        <v>0.25032599999999999</v>
      </c>
      <c r="J291" s="139">
        <v>14.444283</v>
      </c>
      <c r="K291" s="139">
        <v>19.766006000000001</v>
      </c>
      <c r="L291" s="139">
        <v>0.31892900000000002</v>
      </c>
      <c r="M291" s="139">
        <v>2.019E-3</v>
      </c>
      <c r="N291" s="139">
        <v>0.111952</v>
      </c>
      <c r="O291" s="139">
        <v>0</v>
      </c>
      <c r="P291" s="139">
        <v>3.3805000000000002E-2</v>
      </c>
      <c r="Q291" s="139">
        <f t="shared" si="5"/>
        <v>97.606340000000003</v>
      </c>
    </row>
    <row r="292" spans="2:17">
      <c r="B292" s="138" t="s">
        <v>993</v>
      </c>
      <c r="C292" s="138" t="s">
        <v>1082</v>
      </c>
      <c r="D292" s="138">
        <v>52.428283999999998</v>
      </c>
      <c r="E292" s="138">
        <v>7.5373999999999997E-2</v>
      </c>
      <c r="F292" s="138">
        <v>0.76880400000000004</v>
      </c>
      <c r="G292" s="138">
        <v>2.4951000000000001E-2</v>
      </c>
      <c r="H292" s="138">
        <v>8.1610429999999994</v>
      </c>
      <c r="I292" s="138">
        <v>0.28453499999999998</v>
      </c>
      <c r="J292" s="138">
        <v>14.118926</v>
      </c>
      <c r="K292" s="138">
        <v>23.100978999999999</v>
      </c>
      <c r="L292" s="138">
        <v>0.302616</v>
      </c>
      <c r="M292" s="138">
        <v>2.0590000000000001E-3</v>
      </c>
      <c r="N292" s="138">
        <v>0.103463</v>
      </c>
      <c r="O292" s="138">
        <v>0</v>
      </c>
      <c r="P292" s="138">
        <v>8.2590000000000007E-3</v>
      </c>
      <c r="Q292" s="139">
        <f t="shared" si="5"/>
        <v>99.37929299999999</v>
      </c>
    </row>
    <row r="293" spans="2:17">
      <c r="B293" s="138" t="s">
        <v>993</v>
      </c>
      <c r="C293" s="138" t="s">
        <v>1082</v>
      </c>
      <c r="D293" s="138">
        <v>53.327488000000002</v>
      </c>
      <c r="E293" s="138">
        <v>5.5597000000000001E-2</v>
      </c>
      <c r="F293" s="138">
        <v>0.55095499999999997</v>
      </c>
      <c r="G293" s="138">
        <v>4.0610000000000004E-3</v>
      </c>
      <c r="H293" s="138">
        <v>8.1243780000000001</v>
      </c>
      <c r="I293" s="138">
        <v>0.279252</v>
      </c>
      <c r="J293" s="138">
        <v>14.041116000000001</v>
      </c>
      <c r="K293" s="138">
        <v>23.427340000000001</v>
      </c>
      <c r="L293" s="138">
        <v>0.25062299999999998</v>
      </c>
      <c r="M293" s="138">
        <v>5.0549999999999996E-3</v>
      </c>
      <c r="N293" s="138">
        <v>0.10208200000000001</v>
      </c>
      <c r="O293" s="138">
        <v>5.764E-3</v>
      </c>
      <c r="P293" s="138">
        <v>2.5461000000000001E-2</v>
      </c>
      <c r="Q293" s="139">
        <f t="shared" si="5"/>
        <v>100.199172</v>
      </c>
    </row>
    <row r="294" spans="2:17">
      <c r="B294" s="138" t="s">
        <v>993</v>
      </c>
      <c r="C294" s="138" t="s">
        <v>1082</v>
      </c>
      <c r="D294" s="138">
        <v>52.877886000000004</v>
      </c>
      <c r="E294" s="138">
        <v>6.5485500000000002E-2</v>
      </c>
      <c r="F294" s="138">
        <v>0.65987949999999995</v>
      </c>
      <c r="G294" s="138">
        <v>1.4506000000000002E-2</v>
      </c>
      <c r="H294" s="138">
        <v>8.1427104999999997</v>
      </c>
      <c r="I294" s="138">
        <v>0.28189350000000002</v>
      </c>
      <c r="J294" s="138">
        <v>14.080021</v>
      </c>
      <c r="K294" s="138">
        <v>23.264159499999998</v>
      </c>
      <c r="L294" s="138">
        <v>0.27661950000000002</v>
      </c>
      <c r="M294" s="138">
        <v>3.5569999999999998E-3</v>
      </c>
      <c r="N294" s="138">
        <v>0.1027725</v>
      </c>
      <c r="O294" s="138">
        <v>2.882E-3</v>
      </c>
      <c r="P294" s="138">
        <v>1.686E-2</v>
      </c>
      <c r="Q294" s="139">
        <f t="shared" si="5"/>
        <v>99.789232499999983</v>
      </c>
    </row>
    <row r="295" spans="2:17">
      <c r="B295" s="138" t="s">
        <v>1073</v>
      </c>
      <c r="C295" s="139" t="s">
        <v>1074</v>
      </c>
      <c r="D295" s="139">
        <v>52.140003</v>
      </c>
      <c r="E295" s="139">
        <v>0.18196699999999999</v>
      </c>
      <c r="F295" s="139">
        <v>0.84420399999999995</v>
      </c>
      <c r="G295" s="139">
        <v>3.483E-3</v>
      </c>
      <c r="H295" s="139">
        <v>10.631867</v>
      </c>
      <c r="I295" s="139">
        <v>0.36552499999999999</v>
      </c>
      <c r="J295" s="139">
        <v>12.221636</v>
      </c>
      <c r="K295" s="139">
        <v>22.559034</v>
      </c>
      <c r="L295" s="139">
        <v>0.15226799999999999</v>
      </c>
      <c r="M295" s="139">
        <v>1.2937000000000001E-2</v>
      </c>
      <c r="N295" s="139">
        <v>0.10934199999999999</v>
      </c>
      <c r="O295" s="139">
        <v>3.2230000000000002E-3</v>
      </c>
      <c r="P295" s="139">
        <v>2.0434000000000001E-2</v>
      </c>
      <c r="Q295" s="139">
        <f t="shared" si="5"/>
        <v>99.245923000000005</v>
      </c>
    </row>
    <row r="296" spans="2:17">
      <c r="B296" s="138" t="s">
        <v>1073</v>
      </c>
      <c r="C296" s="139" t="s">
        <v>1074</v>
      </c>
      <c r="D296" s="139">
        <v>51.665863000000002</v>
      </c>
      <c r="E296" s="139">
        <v>0.419987</v>
      </c>
      <c r="F296" s="139">
        <v>1.7276180000000001</v>
      </c>
      <c r="G296" s="139">
        <v>3.2750000000000001E-3</v>
      </c>
      <c r="H296" s="139">
        <v>11.714418</v>
      </c>
      <c r="I296" s="139">
        <v>0.43123</v>
      </c>
      <c r="J296" s="139">
        <v>12.123177999999999</v>
      </c>
      <c r="K296" s="139">
        <v>21.517109000000001</v>
      </c>
      <c r="L296" s="139">
        <v>0.15401999999999999</v>
      </c>
      <c r="M296" s="139">
        <v>6.8580000000000004E-3</v>
      </c>
      <c r="N296" s="139">
        <v>0.12225900000000001</v>
      </c>
      <c r="O296" s="139">
        <v>0</v>
      </c>
      <c r="P296" s="139">
        <v>9.0589999999999993E-3</v>
      </c>
      <c r="Q296" s="139">
        <f t="shared" si="5"/>
        <v>99.894873999999987</v>
      </c>
    </row>
    <row r="297" spans="2:17">
      <c r="B297" s="138" t="s">
        <v>1073</v>
      </c>
      <c r="C297" s="139" t="s">
        <v>1074</v>
      </c>
      <c r="D297" s="139">
        <v>51.327266999999999</v>
      </c>
      <c r="E297" s="139">
        <v>0.68314200000000003</v>
      </c>
      <c r="F297" s="139">
        <v>2.7267939999999999</v>
      </c>
      <c r="G297" s="139">
        <v>1.4844E-2</v>
      </c>
      <c r="H297" s="139">
        <v>9.6793639999999996</v>
      </c>
      <c r="I297" s="139">
        <v>0.287856</v>
      </c>
      <c r="J297" s="139">
        <v>12.431941999999999</v>
      </c>
      <c r="K297" s="139">
        <v>22.010318999999999</v>
      </c>
      <c r="L297" s="139">
        <v>0.28209299999999998</v>
      </c>
      <c r="M297" s="139">
        <v>1.7444999999999999E-2</v>
      </c>
      <c r="N297" s="139">
        <v>0.127668</v>
      </c>
      <c r="O297" s="139">
        <v>0</v>
      </c>
      <c r="P297" s="139">
        <v>1.7402000000000001E-2</v>
      </c>
      <c r="Q297" s="139">
        <f t="shared" si="5"/>
        <v>99.606135999999992</v>
      </c>
    </row>
    <row r="298" spans="2:17">
      <c r="B298" s="138" t="s">
        <v>1073</v>
      </c>
      <c r="C298" s="139" t="s">
        <v>1074</v>
      </c>
      <c r="D298" s="139">
        <v>51.665633999999997</v>
      </c>
      <c r="E298" s="139">
        <v>0.57304299999999997</v>
      </c>
      <c r="F298" s="139">
        <v>2.4941650000000002</v>
      </c>
      <c r="G298" s="139">
        <v>1.2303E-2</v>
      </c>
      <c r="H298" s="139">
        <v>9.7123469999999994</v>
      </c>
      <c r="I298" s="139">
        <v>0.31458199999999997</v>
      </c>
      <c r="J298" s="139">
        <v>12.455709000000001</v>
      </c>
      <c r="K298" s="139">
        <v>22.026865000000001</v>
      </c>
      <c r="L298" s="139">
        <v>0.26265899999999998</v>
      </c>
      <c r="M298" s="139">
        <v>1.0227999999999999E-2</v>
      </c>
      <c r="N298" s="139">
        <v>0.12919700000000001</v>
      </c>
      <c r="O298" s="139">
        <v>2.6740000000000002E-3</v>
      </c>
      <c r="P298" s="139">
        <v>5.5420000000000001E-3</v>
      </c>
      <c r="Q298" s="139">
        <f t="shared" si="5"/>
        <v>99.66494800000001</v>
      </c>
    </row>
    <row r="299" spans="2:17">
      <c r="B299" s="138" t="s">
        <v>1073</v>
      </c>
      <c r="C299" s="139" t="s">
        <v>1074</v>
      </c>
      <c r="D299" s="139">
        <v>52.618504000000001</v>
      </c>
      <c r="E299" s="139">
        <v>0.177593</v>
      </c>
      <c r="F299" s="139">
        <v>1.1853959999999999</v>
      </c>
      <c r="G299" s="139">
        <v>2.6289999999999998E-3</v>
      </c>
      <c r="H299" s="139">
        <v>9.9427509999999995</v>
      </c>
      <c r="I299" s="139">
        <v>0.37978299999999998</v>
      </c>
      <c r="J299" s="139">
        <v>12.575752</v>
      </c>
      <c r="K299" s="139">
        <v>22.396646</v>
      </c>
      <c r="L299" s="139">
        <v>0.13824800000000001</v>
      </c>
      <c r="M299" s="139">
        <v>5.6839999999999998E-3</v>
      </c>
      <c r="N299" s="139">
        <v>0.104981</v>
      </c>
      <c r="O299" s="139">
        <v>0</v>
      </c>
      <c r="P299" s="139">
        <v>1.9570000000000001E-2</v>
      </c>
      <c r="Q299" s="139">
        <f t="shared" si="5"/>
        <v>99.547537000000005</v>
      </c>
    </row>
    <row r="300" spans="2:17">
      <c r="B300" s="138" t="s">
        <v>1073</v>
      </c>
      <c r="C300" s="139" t="s">
        <v>1074</v>
      </c>
      <c r="D300" s="139">
        <v>51.861091999999999</v>
      </c>
      <c r="E300" s="139">
        <v>0.34503699999999998</v>
      </c>
      <c r="F300" s="139">
        <v>1.9569270000000001</v>
      </c>
      <c r="G300" s="139">
        <v>9.8849999999999997E-3</v>
      </c>
      <c r="H300" s="139">
        <v>11.09972</v>
      </c>
      <c r="I300" s="139">
        <v>0.29205999999999999</v>
      </c>
      <c r="J300" s="139">
        <v>12.266126999999999</v>
      </c>
      <c r="K300" s="139">
        <v>21.188321999999999</v>
      </c>
      <c r="L300" s="139">
        <v>0.24398900000000001</v>
      </c>
      <c r="M300" s="139">
        <v>7.1289999999999999E-3</v>
      </c>
      <c r="N300" s="139">
        <v>0.11555600000000001</v>
      </c>
      <c r="O300" s="139">
        <v>0</v>
      </c>
      <c r="P300" s="139">
        <v>6.5579999999999996E-3</v>
      </c>
      <c r="Q300" s="139">
        <f t="shared" si="5"/>
        <v>99.392402000000004</v>
      </c>
    </row>
    <row r="301" spans="2:17">
      <c r="B301" s="138" t="s">
        <v>1073</v>
      </c>
      <c r="C301" s="139" t="s">
        <v>1074</v>
      </c>
      <c r="D301" s="139">
        <v>51.958087999999996</v>
      </c>
      <c r="E301" s="139">
        <v>0.39296199999999998</v>
      </c>
      <c r="F301" s="139">
        <v>1.747366</v>
      </c>
      <c r="G301" s="139">
        <v>8.7139999999999995E-3</v>
      </c>
      <c r="H301" s="139">
        <v>10.774258</v>
      </c>
      <c r="I301" s="139">
        <v>0.39430500000000002</v>
      </c>
      <c r="J301" s="139">
        <v>12.058809</v>
      </c>
      <c r="K301" s="139">
        <v>22.350805000000001</v>
      </c>
      <c r="L301" s="139">
        <v>0.13696900000000001</v>
      </c>
      <c r="M301" s="139">
        <v>6.2389999999999998E-3</v>
      </c>
      <c r="N301" s="139">
        <v>0.121352</v>
      </c>
      <c r="O301" s="139">
        <v>3.0100000000000001E-3</v>
      </c>
      <c r="P301" s="139">
        <v>9.3679999999999996E-3</v>
      </c>
      <c r="Q301" s="139">
        <f t="shared" si="5"/>
        <v>99.962244999999982</v>
      </c>
    </row>
    <row r="302" spans="2:17">
      <c r="B302" s="138" t="s">
        <v>1073</v>
      </c>
      <c r="C302" s="139" t="s">
        <v>1074</v>
      </c>
      <c r="D302" s="139">
        <v>51.141212000000003</v>
      </c>
      <c r="E302" s="139">
        <v>0.46413399999999999</v>
      </c>
      <c r="F302" s="139">
        <v>2.0479430000000001</v>
      </c>
      <c r="G302" s="139">
        <v>6.0060000000000001E-3</v>
      </c>
      <c r="H302" s="139">
        <v>10.627484000000001</v>
      </c>
      <c r="I302" s="139">
        <v>0.337422</v>
      </c>
      <c r="J302" s="139">
        <v>11.739732999999999</v>
      </c>
      <c r="K302" s="139">
        <v>22.146934999999999</v>
      </c>
      <c r="L302" s="139">
        <v>0.235703</v>
      </c>
      <c r="M302" s="139">
        <v>1.3084E-2</v>
      </c>
      <c r="N302" s="139">
        <v>0.104412</v>
      </c>
      <c r="O302" s="139">
        <v>1.3990000000000001E-3</v>
      </c>
      <c r="P302" s="139">
        <v>5.9979999999999999E-3</v>
      </c>
      <c r="Q302" s="139">
        <f t="shared" si="5"/>
        <v>98.871465000000015</v>
      </c>
    </row>
    <row r="303" spans="2:17">
      <c r="B303" s="138" t="s">
        <v>1002</v>
      </c>
      <c r="C303" s="139" t="s">
        <v>1074</v>
      </c>
      <c r="D303" s="139">
        <v>51.833404999999999</v>
      </c>
      <c r="E303" s="139">
        <v>0.29144100000000001</v>
      </c>
      <c r="F303" s="139">
        <v>1.2712399999999999</v>
      </c>
      <c r="G303" s="139">
        <v>2.4251000000000002E-2</v>
      </c>
      <c r="H303" s="139">
        <v>10.539272</v>
      </c>
      <c r="I303" s="139">
        <v>0.38227899999999998</v>
      </c>
      <c r="J303" s="139">
        <v>12.834467</v>
      </c>
      <c r="K303" s="139">
        <v>21.873090999999999</v>
      </c>
      <c r="L303" s="139">
        <v>0</v>
      </c>
      <c r="M303" s="139">
        <v>1.0628E-2</v>
      </c>
      <c r="N303" s="139">
        <v>8.5594000000000003E-2</v>
      </c>
      <c r="O303" s="139">
        <v>0</v>
      </c>
      <c r="P303" s="139">
        <v>2.8518000000000002E-2</v>
      </c>
      <c r="Q303" s="139">
        <f t="shared" si="5"/>
        <v>99.174186000000006</v>
      </c>
    </row>
    <row r="304" spans="2:17">
      <c r="B304" s="138" t="s">
        <v>1002</v>
      </c>
      <c r="C304" s="139" t="s">
        <v>1074</v>
      </c>
      <c r="D304" s="139">
        <v>51.299121999999997</v>
      </c>
      <c r="E304" s="139">
        <v>0.40021200000000001</v>
      </c>
      <c r="F304" s="139">
        <v>1.598473</v>
      </c>
      <c r="G304" s="139">
        <v>0</v>
      </c>
      <c r="H304" s="139">
        <v>12.217892000000001</v>
      </c>
      <c r="I304" s="139">
        <v>0.41625699999999999</v>
      </c>
      <c r="J304" s="139">
        <v>12.483632</v>
      </c>
      <c r="K304" s="139">
        <v>20.985862999999998</v>
      </c>
      <c r="L304" s="139">
        <v>0</v>
      </c>
      <c r="M304" s="139">
        <v>9.3740000000000004E-3</v>
      </c>
      <c r="N304" s="139">
        <v>7.2266999999999998E-2</v>
      </c>
      <c r="O304" s="139">
        <v>2.4550000000000002E-3</v>
      </c>
      <c r="P304" s="139">
        <v>3.2544999999999998E-2</v>
      </c>
      <c r="Q304" s="139">
        <f t="shared" si="5"/>
        <v>99.518091999999982</v>
      </c>
    </row>
    <row r="305" spans="2:17">
      <c r="B305" s="138" t="s">
        <v>1002</v>
      </c>
      <c r="C305" s="139" t="s">
        <v>1074</v>
      </c>
      <c r="D305" s="139">
        <v>51.222983999999997</v>
      </c>
      <c r="E305" s="139">
        <v>0.42855599999999999</v>
      </c>
      <c r="F305" s="139">
        <v>1.5038830000000001</v>
      </c>
      <c r="G305" s="139">
        <v>6.1200000000000002E-4</v>
      </c>
      <c r="H305" s="139">
        <v>11.208641999999999</v>
      </c>
      <c r="I305" s="139">
        <v>0.35869200000000001</v>
      </c>
      <c r="J305" s="139">
        <v>12.507652</v>
      </c>
      <c r="K305" s="139">
        <v>21.71228</v>
      </c>
      <c r="L305" s="139">
        <v>0</v>
      </c>
      <c r="M305" s="139">
        <v>8.4580000000000002E-3</v>
      </c>
      <c r="N305" s="139">
        <v>8.2770999999999997E-2</v>
      </c>
      <c r="O305" s="139">
        <v>0</v>
      </c>
      <c r="P305" s="139">
        <v>5.7409999999999996E-3</v>
      </c>
      <c r="Q305" s="139">
        <f t="shared" si="5"/>
        <v>99.04027099999999</v>
      </c>
    </row>
    <row r="306" spans="2:17">
      <c r="B306" s="138" t="s">
        <v>1002</v>
      </c>
      <c r="C306" s="139" t="s">
        <v>1074</v>
      </c>
      <c r="D306" s="139">
        <v>51.622642999999997</v>
      </c>
      <c r="E306" s="139">
        <v>0.36759900000000001</v>
      </c>
      <c r="F306" s="139">
        <v>1.2298279999999999</v>
      </c>
      <c r="G306" s="139">
        <v>0</v>
      </c>
      <c r="H306" s="139">
        <v>11.905416000000001</v>
      </c>
      <c r="I306" s="139">
        <v>0.37196600000000002</v>
      </c>
      <c r="J306" s="139">
        <v>12.863046000000001</v>
      </c>
      <c r="K306" s="139">
        <v>21.189969999999999</v>
      </c>
      <c r="L306" s="139">
        <v>0</v>
      </c>
      <c r="M306" s="139">
        <v>1.247E-2</v>
      </c>
      <c r="N306" s="139">
        <v>9.0021000000000004E-2</v>
      </c>
      <c r="O306" s="139">
        <v>0</v>
      </c>
      <c r="P306" s="139">
        <v>1.9189000000000001E-2</v>
      </c>
      <c r="Q306" s="139">
        <f t="shared" si="5"/>
        <v>99.672147999999979</v>
      </c>
    </row>
    <row r="307" spans="2:17">
      <c r="B307" s="138" t="s">
        <v>1002</v>
      </c>
      <c r="C307" s="139" t="s">
        <v>1074</v>
      </c>
      <c r="D307" s="139">
        <v>50.863650999999997</v>
      </c>
      <c r="E307" s="139">
        <v>0.72165400000000002</v>
      </c>
      <c r="F307" s="139">
        <v>1.891691</v>
      </c>
      <c r="G307" s="139">
        <v>1.1480000000000001E-2</v>
      </c>
      <c r="H307" s="139">
        <v>11.839836999999999</v>
      </c>
      <c r="I307" s="139">
        <v>0.390515</v>
      </c>
      <c r="J307" s="139">
        <v>12.252644999999999</v>
      </c>
      <c r="K307" s="139">
        <v>21.325731000000001</v>
      </c>
      <c r="L307" s="139">
        <v>4.7500000000000001E-2</v>
      </c>
      <c r="M307" s="139">
        <v>1.1847E-2</v>
      </c>
      <c r="N307" s="139">
        <v>0.127078</v>
      </c>
      <c r="O307" s="139">
        <v>7.9000000000000001E-4</v>
      </c>
      <c r="P307" s="139">
        <v>3.4040000000000001E-2</v>
      </c>
      <c r="Q307" s="139">
        <f t="shared" si="5"/>
        <v>99.518458999999993</v>
      </c>
    </row>
    <row r="308" spans="2:17">
      <c r="B308" s="138" t="s">
        <v>1002</v>
      </c>
      <c r="C308" s="139" t="s">
        <v>1074</v>
      </c>
      <c r="D308" s="139">
        <v>51.319302</v>
      </c>
      <c r="E308" s="139">
        <v>0.39158500000000002</v>
      </c>
      <c r="F308" s="139">
        <v>1.2281550000000001</v>
      </c>
      <c r="G308" s="139">
        <v>0</v>
      </c>
      <c r="H308" s="139">
        <v>11.362047</v>
      </c>
      <c r="I308" s="139">
        <v>0.36211399999999999</v>
      </c>
      <c r="J308" s="139">
        <v>12.619861</v>
      </c>
      <c r="K308" s="139">
        <v>21.719463000000001</v>
      </c>
      <c r="L308" s="139">
        <v>0</v>
      </c>
      <c r="M308" s="139">
        <v>1.7000999999999999E-2</v>
      </c>
      <c r="N308" s="139">
        <v>0.134744</v>
      </c>
      <c r="O308" s="139">
        <v>0</v>
      </c>
      <c r="P308" s="139">
        <v>5.1900000000000004E-4</v>
      </c>
      <c r="Q308" s="139">
        <f t="shared" si="5"/>
        <v>99.154791000000003</v>
      </c>
    </row>
    <row r="309" spans="2:17">
      <c r="B309" s="138" t="s">
        <v>1002</v>
      </c>
      <c r="C309" s="139" t="s">
        <v>1074</v>
      </c>
      <c r="D309" s="139">
        <v>50.497470999999997</v>
      </c>
      <c r="E309" s="139">
        <v>0.29659099999999999</v>
      </c>
      <c r="F309" s="139">
        <v>1.5519700000000001</v>
      </c>
      <c r="G309" s="139">
        <v>0</v>
      </c>
      <c r="H309" s="139">
        <v>15.143708</v>
      </c>
      <c r="I309" s="139">
        <v>0.47382400000000002</v>
      </c>
      <c r="J309" s="139">
        <v>13.286305</v>
      </c>
      <c r="K309" s="139">
        <v>16.771899999999999</v>
      </c>
      <c r="L309" s="139">
        <v>0</v>
      </c>
      <c r="M309" s="139">
        <v>3.7309999999999999E-3</v>
      </c>
      <c r="N309" s="139">
        <v>0.129135</v>
      </c>
      <c r="O309" s="139">
        <v>0</v>
      </c>
      <c r="P309" s="139">
        <v>2.2238999999999998E-2</v>
      </c>
      <c r="Q309" s="139">
        <f t="shared" si="5"/>
        <v>98.176873999999998</v>
      </c>
    </row>
    <row r="310" spans="2:17">
      <c r="B310" s="138" t="s">
        <v>1002</v>
      </c>
      <c r="C310" s="139" t="s">
        <v>1074</v>
      </c>
      <c r="D310" s="139">
        <v>51.078609</v>
      </c>
      <c r="E310" s="139">
        <v>0.43382100000000001</v>
      </c>
      <c r="F310" s="139">
        <v>2.0690499999999998</v>
      </c>
      <c r="G310" s="139">
        <v>5.9659999999999999E-3</v>
      </c>
      <c r="H310" s="139">
        <v>11.259138</v>
      </c>
      <c r="I310" s="139">
        <v>0.34906300000000001</v>
      </c>
      <c r="J310" s="139">
        <v>12.292543999999999</v>
      </c>
      <c r="K310" s="139">
        <v>21.173446999999999</v>
      </c>
      <c r="L310" s="139">
        <v>3.5438999999999998E-2</v>
      </c>
      <c r="M310" s="139">
        <v>1.7219999999999999E-2</v>
      </c>
      <c r="N310" s="139">
        <v>0.14818400000000001</v>
      </c>
      <c r="O310" s="139">
        <v>3.039E-3</v>
      </c>
      <c r="P310" s="139">
        <v>5.1679999999999999E-3</v>
      </c>
      <c r="Q310" s="139">
        <f t="shared" si="5"/>
        <v>98.870687999999987</v>
      </c>
    </row>
    <row r="311" spans="2:17">
      <c r="B311" s="138" t="s">
        <v>1002</v>
      </c>
      <c r="C311" s="139" t="s">
        <v>1074</v>
      </c>
      <c r="D311" s="139">
        <v>50.511482000000001</v>
      </c>
      <c r="E311" s="139">
        <v>0.63537200000000005</v>
      </c>
      <c r="F311" s="139">
        <v>2.141232</v>
      </c>
      <c r="G311" s="139">
        <v>0</v>
      </c>
      <c r="H311" s="139">
        <v>12.425547</v>
      </c>
      <c r="I311" s="139">
        <v>0.36361399999999999</v>
      </c>
      <c r="J311" s="139">
        <v>12.317527999999999</v>
      </c>
      <c r="K311" s="139">
        <v>20.83239</v>
      </c>
      <c r="L311" s="139">
        <v>6.4824999999999994E-2</v>
      </c>
      <c r="M311" s="139">
        <v>1.6079E-2</v>
      </c>
      <c r="N311" s="139">
        <v>0.17854999999999999</v>
      </c>
      <c r="O311" s="139">
        <v>2.3349999999999998E-3</v>
      </c>
      <c r="P311" s="139">
        <v>2.1170999999999999E-2</v>
      </c>
      <c r="Q311" s="139">
        <f t="shared" si="5"/>
        <v>99.510125000000002</v>
      </c>
    </row>
    <row r="312" spans="2:17">
      <c r="B312" s="138" t="s">
        <v>1002</v>
      </c>
      <c r="C312" s="139" t="s">
        <v>1074</v>
      </c>
      <c r="D312" s="139">
        <v>51.485981000000002</v>
      </c>
      <c r="E312" s="139">
        <v>0.459706</v>
      </c>
      <c r="F312" s="139">
        <v>1.6393359999999999</v>
      </c>
      <c r="G312" s="139">
        <v>3.2850000000000002E-3</v>
      </c>
      <c r="H312" s="139">
        <v>10.909926</v>
      </c>
      <c r="I312" s="139">
        <v>0.31334400000000001</v>
      </c>
      <c r="J312" s="139">
        <v>12.239741</v>
      </c>
      <c r="K312" s="139">
        <v>22.141128999999999</v>
      </c>
      <c r="L312" s="139">
        <v>7.5059999999999997E-3</v>
      </c>
      <c r="M312" s="139">
        <v>9.5110000000000004E-3</v>
      </c>
      <c r="N312" s="139">
        <v>0.129638</v>
      </c>
      <c r="O312" s="139">
        <v>2.4989999999999999E-3</v>
      </c>
      <c r="P312" s="139">
        <v>1.1738E-2</v>
      </c>
      <c r="Q312" s="139">
        <f t="shared" si="5"/>
        <v>99.353339999999989</v>
      </c>
    </row>
    <row r="313" spans="2:17">
      <c r="B313" s="138" t="s">
        <v>1002</v>
      </c>
      <c r="C313" s="139" t="s">
        <v>1074</v>
      </c>
      <c r="D313" s="139">
        <v>51.721066</v>
      </c>
      <c r="E313" s="139">
        <v>0.33546599999999999</v>
      </c>
      <c r="F313" s="139">
        <v>1.3701700000000001</v>
      </c>
      <c r="G313" s="139">
        <v>5.1970000000000002E-3</v>
      </c>
      <c r="H313" s="139">
        <v>10.549906</v>
      </c>
      <c r="I313" s="139">
        <v>0.30748700000000001</v>
      </c>
      <c r="J313" s="139">
        <v>12.903582999999999</v>
      </c>
      <c r="K313" s="139">
        <v>21.822963999999999</v>
      </c>
      <c r="L313" s="139">
        <v>0</v>
      </c>
      <c r="M313" s="139">
        <v>1.1852E-2</v>
      </c>
      <c r="N313" s="139">
        <v>0.15911900000000001</v>
      </c>
      <c r="O313" s="139">
        <v>0</v>
      </c>
      <c r="P313" s="139">
        <v>0</v>
      </c>
      <c r="Q313" s="139">
        <f t="shared" si="5"/>
        <v>99.186810000000008</v>
      </c>
    </row>
    <row r="314" spans="2:17">
      <c r="B314" s="138" t="s">
        <v>1002</v>
      </c>
      <c r="C314" s="139" t="s">
        <v>1074</v>
      </c>
      <c r="D314" s="139">
        <v>51.664436000000002</v>
      </c>
      <c r="E314" s="139">
        <v>0.31336999999999998</v>
      </c>
      <c r="F314" s="139">
        <v>1.211865</v>
      </c>
      <c r="G314" s="139">
        <v>0</v>
      </c>
      <c r="H314" s="139">
        <v>13.333701</v>
      </c>
      <c r="I314" s="139">
        <v>0.43015599999999998</v>
      </c>
      <c r="J314" s="139">
        <v>12.802735999999999</v>
      </c>
      <c r="K314" s="139">
        <v>19.557206999999998</v>
      </c>
      <c r="L314" s="139">
        <v>0</v>
      </c>
      <c r="M314" s="139">
        <v>3.3700000000000002E-3</v>
      </c>
      <c r="N314" s="139">
        <v>0.12665999999999999</v>
      </c>
      <c r="O314" s="139">
        <v>0</v>
      </c>
      <c r="P314" s="139">
        <v>0</v>
      </c>
      <c r="Q314" s="139">
        <f t="shared" si="5"/>
        <v>99.443500999999998</v>
      </c>
    </row>
    <row r="315" spans="2:17">
      <c r="B315" s="138" t="s">
        <v>1002</v>
      </c>
      <c r="C315" s="139" t="s">
        <v>1074</v>
      </c>
      <c r="D315" s="139">
        <v>51.908526999999999</v>
      </c>
      <c r="E315" s="139">
        <v>0.30909599999999998</v>
      </c>
      <c r="F315" s="139">
        <v>1.4896450000000001</v>
      </c>
      <c r="G315" s="139">
        <v>0</v>
      </c>
      <c r="H315" s="139">
        <v>10.765743000000001</v>
      </c>
      <c r="I315" s="139">
        <v>0.38586900000000002</v>
      </c>
      <c r="J315" s="139">
        <v>12.423252</v>
      </c>
      <c r="K315" s="139">
        <v>22.392348999999999</v>
      </c>
      <c r="L315" s="139">
        <v>0</v>
      </c>
      <c r="M315" s="139">
        <v>2.052E-3</v>
      </c>
      <c r="N315" s="139">
        <v>8.2710000000000006E-2</v>
      </c>
      <c r="O315" s="139">
        <v>0</v>
      </c>
      <c r="P315" s="139">
        <v>1.1860000000000001E-2</v>
      </c>
      <c r="Q315" s="139">
        <f t="shared" si="5"/>
        <v>99.771103000000011</v>
      </c>
    </row>
    <row r="316" spans="2:17">
      <c r="B316" s="138" t="s">
        <v>1002</v>
      </c>
      <c r="C316" s="139" t="s">
        <v>1074</v>
      </c>
      <c r="D316" s="139">
        <v>52.033428000000001</v>
      </c>
      <c r="E316" s="139">
        <v>0.25759700000000002</v>
      </c>
      <c r="F316" s="139">
        <v>1.0716319999999999</v>
      </c>
      <c r="G316" s="139">
        <v>0</v>
      </c>
      <c r="H316" s="139">
        <v>10.200123</v>
      </c>
      <c r="I316" s="139">
        <v>0.37706299999999998</v>
      </c>
      <c r="J316" s="139">
        <v>12.570144000000001</v>
      </c>
      <c r="K316" s="139">
        <v>22.655688999999999</v>
      </c>
      <c r="L316" s="139">
        <v>0</v>
      </c>
      <c r="M316" s="139">
        <v>4.5250000000000004E-3</v>
      </c>
      <c r="N316" s="139">
        <v>0.135134</v>
      </c>
      <c r="O316" s="139">
        <v>0</v>
      </c>
      <c r="P316" s="139">
        <v>7.0320000000000001E-3</v>
      </c>
      <c r="Q316" s="139">
        <f t="shared" si="5"/>
        <v>99.312366999999981</v>
      </c>
    </row>
    <row r="317" spans="2:17">
      <c r="B317" s="138" t="s">
        <v>1002</v>
      </c>
      <c r="C317" s="139" t="s">
        <v>1074</v>
      </c>
      <c r="D317" s="139">
        <v>51.532822000000003</v>
      </c>
      <c r="E317" s="139">
        <v>0.28218500000000002</v>
      </c>
      <c r="F317" s="139">
        <v>1.4251469999999999</v>
      </c>
      <c r="G317" s="139">
        <v>1.818E-3</v>
      </c>
      <c r="H317" s="139">
        <v>10.517744</v>
      </c>
      <c r="I317" s="139">
        <v>0.39896300000000001</v>
      </c>
      <c r="J317" s="139">
        <v>12.326539</v>
      </c>
      <c r="K317" s="139">
        <v>22.545726999999999</v>
      </c>
      <c r="L317" s="139">
        <v>0</v>
      </c>
      <c r="M317" s="139">
        <v>6.7060000000000002E-3</v>
      </c>
      <c r="N317" s="139">
        <v>8.9293999999999998E-2</v>
      </c>
      <c r="O317" s="139">
        <v>0</v>
      </c>
      <c r="P317" s="139">
        <v>1.9377999999999999E-2</v>
      </c>
      <c r="Q317" s="139">
        <f t="shared" si="5"/>
        <v>99.146322999999995</v>
      </c>
    </row>
    <row r="318" spans="2:17">
      <c r="B318" s="138" t="s">
        <v>1002</v>
      </c>
      <c r="C318" s="139" t="s">
        <v>1074</v>
      </c>
      <c r="D318" s="139">
        <v>51.97401</v>
      </c>
      <c r="E318" s="139">
        <v>0.204819</v>
      </c>
      <c r="F318" s="139">
        <v>0.98814999999999997</v>
      </c>
      <c r="G318" s="139">
        <v>3.3450000000000001E-2</v>
      </c>
      <c r="H318" s="139">
        <v>10.696709999999999</v>
      </c>
      <c r="I318" s="139">
        <v>0.41508600000000001</v>
      </c>
      <c r="J318" s="139">
        <v>12.561064</v>
      </c>
      <c r="K318" s="139">
        <v>22.355896000000001</v>
      </c>
      <c r="L318" s="139">
        <v>0</v>
      </c>
      <c r="M318" s="139">
        <v>1.0869E-2</v>
      </c>
      <c r="N318" s="139">
        <v>8.0584000000000003E-2</v>
      </c>
      <c r="O318" s="139">
        <v>6.4349999999999997E-3</v>
      </c>
      <c r="P318" s="139">
        <v>8.4370000000000001E-3</v>
      </c>
      <c r="Q318" s="139">
        <f t="shared" si="5"/>
        <v>99.335509999999999</v>
      </c>
    </row>
    <row r="319" spans="2:17">
      <c r="B319" s="138" t="s">
        <v>1002</v>
      </c>
      <c r="C319" s="139" t="s">
        <v>1074</v>
      </c>
      <c r="D319" s="139">
        <v>51.548298000000003</v>
      </c>
      <c r="E319" s="139">
        <v>0.35489599999999999</v>
      </c>
      <c r="F319" s="139">
        <v>1.354304</v>
      </c>
      <c r="G319" s="139">
        <v>0</v>
      </c>
      <c r="H319" s="139">
        <v>10.011107000000001</v>
      </c>
      <c r="I319" s="139">
        <v>0.31451600000000002</v>
      </c>
      <c r="J319" s="139">
        <v>12.597023</v>
      </c>
      <c r="K319" s="139">
        <v>22.699636000000002</v>
      </c>
      <c r="L319" s="139">
        <v>0</v>
      </c>
      <c r="M319" s="139">
        <v>2.0730000000000002E-3</v>
      </c>
      <c r="N319" s="139">
        <v>9.4596E-2</v>
      </c>
      <c r="O319" s="139">
        <v>0</v>
      </c>
      <c r="P319" s="139">
        <v>5.398E-3</v>
      </c>
      <c r="Q319" s="139">
        <f t="shared" si="5"/>
        <v>98.981846999999988</v>
      </c>
    </row>
    <row r="320" spans="2:17">
      <c r="B320" s="138" t="s">
        <v>1002</v>
      </c>
      <c r="C320" s="139" t="s">
        <v>1074</v>
      </c>
      <c r="D320" s="139">
        <v>51.21114</v>
      </c>
      <c r="E320" s="139">
        <v>0.49747799999999998</v>
      </c>
      <c r="F320" s="139">
        <v>1.5769280000000001</v>
      </c>
      <c r="G320" s="139">
        <v>0</v>
      </c>
      <c r="H320" s="139">
        <v>12.452358</v>
      </c>
      <c r="I320" s="139">
        <v>0.35721700000000001</v>
      </c>
      <c r="J320" s="139">
        <v>12.841701</v>
      </c>
      <c r="K320" s="139">
        <v>20.180544000000001</v>
      </c>
      <c r="L320" s="139">
        <v>0</v>
      </c>
      <c r="M320" s="139">
        <v>5.0359999999999997E-3</v>
      </c>
      <c r="N320" s="139">
        <v>9.9987999999999994E-2</v>
      </c>
      <c r="O320" s="139">
        <v>0</v>
      </c>
      <c r="P320" s="139">
        <v>0</v>
      </c>
      <c r="Q320" s="139">
        <f t="shared" si="5"/>
        <v>99.222390000000004</v>
      </c>
    </row>
    <row r="321" spans="2:17">
      <c r="B321" s="138" t="s">
        <v>1002</v>
      </c>
      <c r="C321" s="139" t="s">
        <v>1074</v>
      </c>
      <c r="D321" s="139">
        <v>51.184348999999997</v>
      </c>
      <c r="E321" s="139">
        <v>0.45232099999999997</v>
      </c>
      <c r="F321" s="139">
        <v>1.8491770000000001</v>
      </c>
      <c r="G321" s="139">
        <v>0</v>
      </c>
      <c r="H321" s="139">
        <v>10.76197</v>
      </c>
      <c r="I321" s="139">
        <v>0.32710800000000001</v>
      </c>
      <c r="J321" s="139">
        <v>12.621366</v>
      </c>
      <c r="K321" s="139">
        <v>21.682386000000001</v>
      </c>
      <c r="L321" s="139">
        <v>0</v>
      </c>
      <c r="M321" s="139">
        <v>8.7100000000000003E-4</v>
      </c>
      <c r="N321" s="139">
        <v>9.1817999999999997E-2</v>
      </c>
      <c r="O321" s="139">
        <v>0</v>
      </c>
      <c r="P321" s="139">
        <v>1.9779000000000001E-2</v>
      </c>
      <c r="Q321" s="139">
        <f t="shared" si="5"/>
        <v>98.991144999999989</v>
      </c>
    </row>
    <row r="322" spans="2:17">
      <c r="B322" s="138" t="s">
        <v>1002</v>
      </c>
      <c r="C322" s="139" t="s">
        <v>1074</v>
      </c>
      <c r="D322" s="139">
        <v>51.982104999999997</v>
      </c>
      <c r="E322" s="139">
        <v>0.33192500000000003</v>
      </c>
      <c r="F322" s="139">
        <v>1.2741340000000001</v>
      </c>
      <c r="G322" s="139">
        <v>0</v>
      </c>
      <c r="H322" s="139">
        <v>9.8265390000000004</v>
      </c>
      <c r="I322" s="139">
        <v>0.30402299999999999</v>
      </c>
      <c r="J322" s="139">
        <v>12.964922</v>
      </c>
      <c r="K322" s="139">
        <v>22.799934</v>
      </c>
      <c r="L322" s="139">
        <v>0</v>
      </c>
      <c r="M322" s="139">
        <v>4.2529999999999998E-3</v>
      </c>
      <c r="N322" s="139">
        <v>9.1958999999999999E-2</v>
      </c>
      <c r="O322" s="139">
        <v>2.503E-3</v>
      </c>
      <c r="P322" s="139">
        <v>2.3576E-2</v>
      </c>
      <c r="Q322" s="139">
        <f t="shared" si="5"/>
        <v>99.605873000000003</v>
      </c>
    </row>
    <row r="323" spans="2:17">
      <c r="B323" s="138" t="s">
        <v>1002</v>
      </c>
      <c r="C323" s="139" t="s">
        <v>1074</v>
      </c>
      <c r="D323" s="139">
        <v>51.214725000000001</v>
      </c>
      <c r="E323" s="139">
        <v>0.51239199999999996</v>
      </c>
      <c r="F323" s="139">
        <v>1.7746139999999999</v>
      </c>
      <c r="G323" s="139">
        <v>1.5651999999999999E-2</v>
      </c>
      <c r="H323" s="139">
        <v>10.030685999999999</v>
      </c>
      <c r="I323" s="139">
        <v>0.33761799999999997</v>
      </c>
      <c r="J323" s="139">
        <v>12.281825</v>
      </c>
      <c r="K323" s="139">
        <v>22.512402000000002</v>
      </c>
      <c r="L323" s="139">
        <v>9.4599999999999997E-3</v>
      </c>
      <c r="M323" s="139">
        <v>1.2917E-2</v>
      </c>
      <c r="N323" s="139">
        <v>9.3215000000000006E-2</v>
      </c>
      <c r="O323" s="139">
        <v>0</v>
      </c>
      <c r="P323" s="139">
        <v>7.8440000000000003E-3</v>
      </c>
      <c r="Q323" s="139">
        <f t="shared" si="5"/>
        <v>98.803350000000009</v>
      </c>
    </row>
    <row r="324" spans="2:17">
      <c r="B324" s="138" t="s">
        <v>1075</v>
      </c>
      <c r="C324" s="139" t="s">
        <v>1076</v>
      </c>
      <c r="D324" s="139">
        <v>52.037365000000001</v>
      </c>
      <c r="E324" s="139">
        <v>0.36295100000000002</v>
      </c>
      <c r="F324" s="139">
        <v>1.5558050000000001</v>
      </c>
      <c r="G324" s="139">
        <v>5.3039999999999997E-3</v>
      </c>
      <c r="H324" s="139">
        <v>13.406014000000001</v>
      </c>
      <c r="I324" s="139">
        <v>0.43137500000000001</v>
      </c>
      <c r="J324" s="139">
        <v>14.497787000000001</v>
      </c>
      <c r="K324" s="139">
        <v>18.561921999999999</v>
      </c>
      <c r="L324" s="139">
        <v>0.106146</v>
      </c>
      <c r="M324" s="139">
        <v>8.626E-3</v>
      </c>
      <c r="N324" s="139">
        <v>0.18080099999999999</v>
      </c>
      <c r="O324" s="139">
        <v>2.0170000000000001E-3</v>
      </c>
      <c r="P324" s="139">
        <v>7.5459999999999998E-3</v>
      </c>
      <c r="Q324" s="139">
        <f t="shared" si="5"/>
        <v>101.16365900000001</v>
      </c>
    </row>
    <row r="325" spans="2:17">
      <c r="B325" s="138" t="s">
        <v>1075</v>
      </c>
      <c r="C325" s="139" t="s">
        <v>1076</v>
      </c>
      <c r="D325" s="139">
        <v>51.651657</v>
      </c>
      <c r="E325" s="139">
        <v>0.43283300000000002</v>
      </c>
      <c r="F325" s="139">
        <v>1.7318499999999999</v>
      </c>
      <c r="G325" s="139">
        <v>0</v>
      </c>
      <c r="H325" s="139">
        <v>9.356776</v>
      </c>
      <c r="I325" s="139">
        <v>0.33050400000000002</v>
      </c>
      <c r="J325" s="139">
        <v>13.502217</v>
      </c>
      <c r="K325" s="139">
        <v>21.820699999999999</v>
      </c>
      <c r="L325" s="139">
        <v>0.15042900000000001</v>
      </c>
      <c r="M325" s="139">
        <v>5.5209999999999999E-3</v>
      </c>
      <c r="N325" s="139">
        <v>0.15087100000000001</v>
      </c>
      <c r="O325" s="139">
        <v>0</v>
      </c>
      <c r="P325" s="139">
        <v>5.3819999999999996E-3</v>
      </c>
      <c r="Q325" s="139">
        <f t="shared" si="5"/>
        <v>99.138739999999999</v>
      </c>
    </row>
    <row r="326" spans="2:17">
      <c r="B326" s="138" t="s">
        <v>1075</v>
      </c>
      <c r="C326" s="139" t="s">
        <v>1076</v>
      </c>
      <c r="D326" s="139">
        <v>52.001820000000002</v>
      </c>
      <c r="E326" s="139">
        <v>0.39015899999999998</v>
      </c>
      <c r="F326" s="139">
        <v>1.844641</v>
      </c>
      <c r="G326" s="139">
        <v>1.3041000000000001E-2</v>
      </c>
      <c r="H326" s="139">
        <v>9.4766209999999997</v>
      </c>
      <c r="I326" s="139">
        <v>0.33275500000000002</v>
      </c>
      <c r="J326" s="139">
        <v>13.837681</v>
      </c>
      <c r="K326" s="139">
        <v>21.4391</v>
      </c>
      <c r="L326" s="139">
        <v>0.166132</v>
      </c>
      <c r="M326" s="139">
        <v>0</v>
      </c>
      <c r="N326" s="139">
        <v>0.15357899999999999</v>
      </c>
      <c r="O326" s="139">
        <v>0</v>
      </c>
      <c r="P326" s="139">
        <v>0</v>
      </c>
      <c r="Q326" s="139">
        <f t="shared" si="5"/>
        <v>99.655529000000001</v>
      </c>
    </row>
    <row r="327" spans="2:17">
      <c r="B327" s="138" t="s">
        <v>1075</v>
      </c>
      <c r="C327" s="139" t="s">
        <v>1076</v>
      </c>
      <c r="D327" s="139">
        <v>52.106098000000003</v>
      </c>
      <c r="E327" s="139">
        <v>0.34456799999999999</v>
      </c>
      <c r="F327" s="139">
        <v>1.7944960000000001</v>
      </c>
      <c r="G327" s="139">
        <v>2.611E-3</v>
      </c>
      <c r="H327" s="139">
        <v>9.1562070000000002</v>
      </c>
      <c r="I327" s="139">
        <v>0.30099700000000001</v>
      </c>
      <c r="J327" s="139">
        <v>13.859349999999999</v>
      </c>
      <c r="K327" s="139">
        <v>21.754515000000001</v>
      </c>
      <c r="L327" s="139">
        <v>0.174069</v>
      </c>
      <c r="M327" s="139">
        <v>4.4349999999999997E-3</v>
      </c>
      <c r="N327" s="139">
        <v>0.14275099999999999</v>
      </c>
      <c r="O327" s="139">
        <v>0</v>
      </c>
      <c r="P327" s="139">
        <v>1.737E-3</v>
      </c>
      <c r="Q327" s="139">
        <f t="shared" si="5"/>
        <v>99.641834000000031</v>
      </c>
    </row>
    <row r="328" spans="2:17">
      <c r="B328" s="138" t="s">
        <v>1075</v>
      </c>
      <c r="C328" s="139" t="s">
        <v>1076</v>
      </c>
      <c r="D328" s="139">
        <v>52.304180000000002</v>
      </c>
      <c r="E328" s="139">
        <v>0.25592199999999998</v>
      </c>
      <c r="F328" s="139">
        <v>1.0985039999999999</v>
      </c>
      <c r="G328" s="139">
        <v>1.6280000000000001E-3</v>
      </c>
      <c r="H328" s="139">
        <v>8.9714259999999992</v>
      </c>
      <c r="I328" s="139">
        <v>0.38234499999999999</v>
      </c>
      <c r="J328" s="139">
        <v>13.164206999999999</v>
      </c>
      <c r="K328" s="139">
        <v>22.507196</v>
      </c>
      <c r="L328" s="139">
        <v>0.13146099999999999</v>
      </c>
      <c r="M328" s="139">
        <v>9.4020000000000006E-3</v>
      </c>
      <c r="N328" s="139">
        <v>0.13688900000000001</v>
      </c>
      <c r="O328" s="139">
        <v>0</v>
      </c>
      <c r="P328" s="139">
        <v>2.5724E-2</v>
      </c>
      <c r="Q328" s="139">
        <f t="shared" si="5"/>
        <v>98.988883999999985</v>
      </c>
    </row>
    <row r="329" spans="2:17">
      <c r="B329" s="138" t="s">
        <v>1075</v>
      </c>
      <c r="C329" s="139" t="s">
        <v>1076</v>
      </c>
      <c r="D329" s="139">
        <v>52.025806000000003</v>
      </c>
      <c r="E329" s="139">
        <v>0.47146199999999999</v>
      </c>
      <c r="F329" s="139">
        <v>1.929316</v>
      </c>
      <c r="G329" s="139">
        <v>1.5310000000000001E-2</v>
      </c>
      <c r="H329" s="139">
        <v>10.567099000000001</v>
      </c>
      <c r="I329" s="139">
        <v>0.37796800000000003</v>
      </c>
      <c r="J329" s="139">
        <v>13.418549000000001</v>
      </c>
      <c r="K329" s="139">
        <v>20.929092000000001</v>
      </c>
      <c r="L329" s="139">
        <v>0.13798299999999999</v>
      </c>
      <c r="M329" s="139">
        <v>7.3280000000000003E-3</v>
      </c>
      <c r="N329" s="139">
        <v>0.12747600000000001</v>
      </c>
      <c r="O329" s="139">
        <v>3.6089999999999998E-3</v>
      </c>
      <c r="P329" s="139">
        <v>6.77E-3</v>
      </c>
      <c r="Q329" s="139">
        <f t="shared" si="5"/>
        <v>100.017768</v>
      </c>
    </row>
    <row r="330" spans="2:17">
      <c r="B330" s="138" t="s">
        <v>1075</v>
      </c>
      <c r="C330" s="139" t="s">
        <v>1076</v>
      </c>
      <c r="D330" s="139">
        <v>51.949393999999998</v>
      </c>
      <c r="E330" s="139">
        <v>0.41</v>
      </c>
      <c r="F330" s="139">
        <v>1.4823310000000001</v>
      </c>
      <c r="G330" s="139">
        <v>4.248E-3</v>
      </c>
      <c r="H330" s="139">
        <v>10.099754000000001</v>
      </c>
      <c r="I330" s="139">
        <v>0.36406500000000003</v>
      </c>
      <c r="J330" s="139">
        <v>13.444611999999999</v>
      </c>
      <c r="K330" s="139">
        <v>21.241705</v>
      </c>
      <c r="L330" s="139">
        <v>0.15454599999999999</v>
      </c>
      <c r="M330" s="139">
        <v>1.2800000000000001E-2</v>
      </c>
      <c r="N330" s="139">
        <v>0.14510899999999999</v>
      </c>
      <c r="O330" s="139">
        <v>0</v>
      </c>
      <c r="P330" s="139">
        <v>9.4629999999999992E-3</v>
      </c>
      <c r="Q330" s="139">
        <f t="shared" si="5"/>
        <v>99.318026999999987</v>
      </c>
    </row>
    <row r="331" spans="2:17">
      <c r="B331" s="138" t="s">
        <v>1075</v>
      </c>
      <c r="C331" s="139" t="s">
        <v>1076</v>
      </c>
      <c r="D331" s="139">
        <v>52.139350999999998</v>
      </c>
      <c r="E331" s="139">
        <v>0.398262</v>
      </c>
      <c r="F331" s="139">
        <v>1.435362</v>
      </c>
      <c r="G331" s="139">
        <v>0</v>
      </c>
      <c r="H331" s="139">
        <v>8.891057</v>
      </c>
      <c r="I331" s="139">
        <v>0.34061000000000002</v>
      </c>
      <c r="J331" s="139">
        <v>13.315282</v>
      </c>
      <c r="K331" s="139">
        <v>22.703441999999999</v>
      </c>
      <c r="L331" s="139">
        <v>0.12970899999999999</v>
      </c>
      <c r="M331" s="139">
        <v>3.7729999999999999E-3</v>
      </c>
      <c r="N331" s="139">
        <v>0.11083999999999999</v>
      </c>
      <c r="O331" s="139">
        <v>0</v>
      </c>
      <c r="P331" s="139">
        <v>4.5909999999999996E-3</v>
      </c>
      <c r="Q331" s="139">
        <f t="shared" si="5"/>
        <v>99.472278999999986</v>
      </c>
    </row>
    <row r="332" spans="2:17">
      <c r="B332" s="138" t="s">
        <v>1075</v>
      </c>
      <c r="C332" s="139" t="s">
        <v>1076</v>
      </c>
      <c r="D332" s="139">
        <v>52.468235</v>
      </c>
      <c r="E332" s="139">
        <v>0.397345</v>
      </c>
      <c r="F332" s="139">
        <v>1.422418</v>
      </c>
      <c r="G332" s="139">
        <v>0</v>
      </c>
      <c r="H332" s="139">
        <v>10.49668</v>
      </c>
      <c r="I332" s="139">
        <v>0.35041099999999997</v>
      </c>
      <c r="J332" s="139">
        <v>14.000897999999999</v>
      </c>
      <c r="K332" s="139">
        <v>20.088225999999999</v>
      </c>
      <c r="L332" s="139">
        <v>0.15715399999999999</v>
      </c>
      <c r="M332" s="139">
        <v>0</v>
      </c>
      <c r="N332" s="139">
        <v>0.13319300000000001</v>
      </c>
      <c r="O332" s="139">
        <v>6.2E-4</v>
      </c>
      <c r="P332" s="139">
        <v>7.5290000000000001E-3</v>
      </c>
      <c r="Q332" s="139">
        <f t="shared" si="5"/>
        <v>99.522709000000006</v>
      </c>
    </row>
    <row r="333" spans="2:17">
      <c r="B333" s="138" t="s">
        <v>1075</v>
      </c>
      <c r="C333" s="139" t="s">
        <v>1076</v>
      </c>
      <c r="D333" s="139">
        <v>52.290889999999997</v>
      </c>
      <c r="E333" s="139">
        <v>0.431811</v>
      </c>
      <c r="F333" s="139">
        <v>1.5587839999999999</v>
      </c>
      <c r="G333" s="139">
        <v>4.5659999999999997E-3</v>
      </c>
      <c r="H333" s="139">
        <v>8.9826910000000009</v>
      </c>
      <c r="I333" s="139">
        <v>0.32664399999999999</v>
      </c>
      <c r="J333" s="139">
        <v>13.444165999999999</v>
      </c>
      <c r="K333" s="139">
        <v>22.316551</v>
      </c>
      <c r="L333" s="139">
        <v>0.15612100000000001</v>
      </c>
      <c r="M333" s="139">
        <v>3.6960000000000001E-3</v>
      </c>
      <c r="N333" s="139">
        <v>9.622E-2</v>
      </c>
      <c r="O333" s="139">
        <v>6.6399999999999999E-4</v>
      </c>
      <c r="P333" s="139">
        <v>1.7590999999999999E-2</v>
      </c>
      <c r="Q333" s="139">
        <f t="shared" si="5"/>
        <v>99.630395000000007</v>
      </c>
    </row>
    <row r="334" spans="2:17">
      <c r="B334" s="138" t="s">
        <v>1075</v>
      </c>
      <c r="C334" s="139" t="s">
        <v>1076</v>
      </c>
      <c r="D334" s="139">
        <v>52.064075000000003</v>
      </c>
      <c r="E334" s="139">
        <v>0.64612599999999998</v>
      </c>
      <c r="F334" s="139">
        <v>1.674013</v>
      </c>
      <c r="G334" s="139">
        <v>2.0462999999999999E-2</v>
      </c>
      <c r="H334" s="139">
        <v>9.7382860000000004</v>
      </c>
      <c r="I334" s="139">
        <v>0.34356500000000001</v>
      </c>
      <c r="J334" s="139">
        <v>14.109571000000001</v>
      </c>
      <c r="K334" s="139">
        <v>20.326235</v>
      </c>
      <c r="L334" s="139">
        <v>0.18010799999999999</v>
      </c>
      <c r="M334" s="139">
        <v>1.9999999999999999E-6</v>
      </c>
      <c r="N334" s="139">
        <v>0.118688</v>
      </c>
      <c r="O334" s="139">
        <v>0</v>
      </c>
      <c r="P334" s="139">
        <v>2.2360000000000001E-2</v>
      </c>
      <c r="Q334" s="139">
        <f t="shared" si="5"/>
        <v>99.243492000000018</v>
      </c>
    </row>
    <row r="335" spans="2:17">
      <c r="B335" s="138" t="s">
        <v>1027</v>
      </c>
      <c r="C335" s="138" t="s">
        <v>1083</v>
      </c>
      <c r="D335" s="138">
        <v>53.212890999999999</v>
      </c>
      <c r="E335" s="138">
        <v>8.0919000000000005E-2</v>
      </c>
      <c r="F335" s="138">
        <v>0.694546</v>
      </c>
      <c r="G335" s="138">
        <v>1.2739E-2</v>
      </c>
      <c r="H335" s="138">
        <v>8.6441090000000003</v>
      </c>
      <c r="I335" s="138">
        <v>0.42036200000000001</v>
      </c>
      <c r="J335" s="138">
        <v>13.768096999999999</v>
      </c>
      <c r="K335" s="138">
        <v>22.770586000000002</v>
      </c>
      <c r="L335" s="138">
        <v>0.27935300000000002</v>
      </c>
      <c r="M335" s="138">
        <v>2.2070000000000002E-3</v>
      </c>
      <c r="N335" s="138">
        <v>0.12764200000000001</v>
      </c>
      <c r="O335" s="138">
        <v>2.441E-3</v>
      </c>
      <c r="P335" s="138">
        <v>1.2692E-2</v>
      </c>
      <c r="Q335" s="139">
        <f t="shared" si="5"/>
        <v>100.02858400000001</v>
      </c>
    </row>
    <row r="336" spans="2:17">
      <c r="B336" s="138" t="s">
        <v>1027</v>
      </c>
      <c r="C336" s="138" t="s">
        <v>1083</v>
      </c>
      <c r="D336" s="138">
        <v>52.866798000000003</v>
      </c>
      <c r="E336" s="138">
        <v>0.107461</v>
      </c>
      <c r="F336" s="138">
        <v>0.84801400000000005</v>
      </c>
      <c r="G336" s="138">
        <v>4.3261000000000001E-2</v>
      </c>
      <c r="H336" s="138">
        <v>8.4692519999999991</v>
      </c>
      <c r="I336" s="138">
        <v>0.340304</v>
      </c>
      <c r="J336" s="138">
        <v>13.837585000000001</v>
      </c>
      <c r="K336" s="138">
        <v>22.296139</v>
      </c>
      <c r="L336" s="138">
        <v>0.27551599999999998</v>
      </c>
      <c r="M336" s="138">
        <v>2.2190000000000001E-3</v>
      </c>
      <c r="N336" s="138">
        <v>0.119495</v>
      </c>
      <c r="O336" s="138">
        <v>0</v>
      </c>
      <c r="P336" s="138">
        <v>3.6617999999999998E-2</v>
      </c>
      <c r="Q336" s="139">
        <f t="shared" si="5"/>
        <v>99.242661999999996</v>
      </c>
    </row>
    <row r="337" spans="2:17">
      <c r="B337" s="138" t="s">
        <v>1027</v>
      </c>
      <c r="C337" s="138" t="s">
        <v>1083</v>
      </c>
      <c r="D337" s="138">
        <v>52.442207000000003</v>
      </c>
      <c r="E337" s="138">
        <v>0.17657600000000001</v>
      </c>
      <c r="F337" s="138">
        <v>1.192679</v>
      </c>
      <c r="G337" s="138">
        <v>2.0263E-2</v>
      </c>
      <c r="H337" s="138">
        <v>8.2262439999999994</v>
      </c>
      <c r="I337" s="138">
        <v>0.27590999999999999</v>
      </c>
      <c r="J337" s="138">
        <v>13.520161</v>
      </c>
      <c r="K337" s="138">
        <v>22.907640000000001</v>
      </c>
      <c r="L337" s="138">
        <v>0.286966</v>
      </c>
      <c r="M337" s="138">
        <v>2.2620000000000001E-3</v>
      </c>
      <c r="N337" s="138">
        <v>9.4645999999999994E-2</v>
      </c>
      <c r="O337" s="138">
        <v>3.1399999999999999E-4</v>
      </c>
      <c r="P337" s="138">
        <v>1.2036E-2</v>
      </c>
      <c r="Q337" s="139">
        <f t="shared" si="5"/>
        <v>99.157904000000002</v>
      </c>
    </row>
    <row r="338" spans="2:17">
      <c r="B338" s="138" t="s">
        <v>1027</v>
      </c>
      <c r="C338" s="138" t="s">
        <v>1083</v>
      </c>
      <c r="D338" s="138">
        <v>52.214314000000002</v>
      </c>
      <c r="E338" s="138">
        <v>0.14216000000000001</v>
      </c>
      <c r="F338" s="138">
        <v>0.979908</v>
      </c>
      <c r="G338" s="138">
        <v>1.4878000000000001E-2</v>
      </c>
      <c r="H338" s="138">
        <v>8.3682309999999998</v>
      </c>
      <c r="I338" s="138">
        <v>0.36466900000000002</v>
      </c>
      <c r="J338" s="138">
        <v>13.724320000000001</v>
      </c>
      <c r="K338" s="138">
        <v>22.380468</v>
      </c>
      <c r="L338" s="138">
        <v>0.29722900000000002</v>
      </c>
      <c r="M338" s="138">
        <v>3.9830000000000004E-3</v>
      </c>
      <c r="N338" s="138">
        <v>0.11362800000000001</v>
      </c>
      <c r="O338" s="138">
        <v>0</v>
      </c>
      <c r="P338" s="138">
        <v>3.0026000000000001E-2</v>
      </c>
      <c r="Q338" s="139">
        <f t="shared" si="5"/>
        <v>98.633814000000029</v>
      </c>
    </row>
    <row r="339" spans="2:17">
      <c r="B339" s="138" t="s">
        <v>1027</v>
      </c>
      <c r="C339" s="138" t="s">
        <v>1083</v>
      </c>
      <c r="D339" s="138">
        <v>52.369827000000001</v>
      </c>
      <c r="E339" s="138">
        <v>0.20196500000000001</v>
      </c>
      <c r="F339" s="138">
        <v>1.1200049999999999</v>
      </c>
      <c r="G339" s="138">
        <v>3.0079999999999998E-3</v>
      </c>
      <c r="H339" s="138">
        <v>8.0361539999999998</v>
      </c>
      <c r="I339" s="138">
        <v>0.40215699999999999</v>
      </c>
      <c r="J339" s="138">
        <v>13.626545</v>
      </c>
      <c r="K339" s="138">
        <v>23.272304999999999</v>
      </c>
      <c r="L339" s="138">
        <v>0.281943</v>
      </c>
      <c r="M339" s="138">
        <v>1.704E-2</v>
      </c>
      <c r="N339" s="138">
        <v>0.106657</v>
      </c>
      <c r="O339" s="138">
        <v>0</v>
      </c>
      <c r="P339" s="138">
        <v>1.1986999999999999E-2</v>
      </c>
      <c r="Q339" s="139">
        <f t="shared" si="5"/>
        <v>99.449592999999993</v>
      </c>
    </row>
    <row r="340" spans="2:17">
      <c r="B340" s="138" t="s">
        <v>1016</v>
      </c>
      <c r="C340" s="138" t="s">
        <v>1078</v>
      </c>
      <c r="D340" s="138">
        <v>52.494487999999997</v>
      </c>
      <c r="E340" s="138">
        <v>0.27806799999999998</v>
      </c>
      <c r="F340" s="138">
        <v>1.1937500000000001</v>
      </c>
      <c r="G340" s="138">
        <v>0</v>
      </c>
      <c r="H340" s="138">
        <v>10.217893999999999</v>
      </c>
      <c r="I340" s="138">
        <v>0.34800199999999998</v>
      </c>
      <c r="J340" s="138">
        <v>13.143497</v>
      </c>
      <c r="K340" s="138">
        <v>21.895925999999999</v>
      </c>
      <c r="L340" s="138">
        <v>0.340945</v>
      </c>
      <c r="M340" s="138">
        <v>1.0931E-2</v>
      </c>
      <c r="N340" s="138">
        <v>0.12895000000000001</v>
      </c>
      <c r="O340" s="138">
        <v>2.0599999999999999E-4</v>
      </c>
      <c r="P340" s="138">
        <v>1.0688E-2</v>
      </c>
      <c r="Q340" s="139">
        <f t="shared" si="5"/>
        <v>100.063345</v>
      </c>
    </row>
    <row r="341" spans="2:17">
      <c r="B341" s="138" t="s">
        <v>1016</v>
      </c>
      <c r="C341" s="138" t="s">
        <v>1078</v>
      </c>
      <c r="D341" s="138">
        <v>52.817641999999999</v>
      </c>
      <c r="E341" s="138">
        <v>0.115804</v>
      </c>
      <c r="F341" s="138">
        <v>0.82096199999999997</v>
      </c>
      <c r="G341" s="138">
        <v>8.7410000000000005E-3</v>
      </c>
      <c r="H341" s="138">
        <v>10.552286</v>
      </c>
      <c r="I341" s="138">
        <v>0.40860200000000002</v>
      </c>
      <c r="J341" s="138">
        <v>13.214615</v>
      </c>
      <c r="K341" s="138">
        <v>21.909472000000001</v>
      </c>
      <c r="L341" s="138">
        <v>0.32412400000000002</v>
      </c>
      <c r="M341" s="138">
        <v>4.1089999999999998E-3</v>
      </c>
      <c r="N341" s="138">
        <v>0.137685</v>
      </c>
      <c r="O341" s="138">
        <v>0</v>
      </c>
      <c r="P341" s="138">
        <v>1.525E-2</v>
      </c>
      <c r="Q341" s="139">
        <f t="shared" si="5"/>
        <v>100.32929199999998</v>
      </c>
    </row>
    <row r="342" spans="2:17">
      <c r="B342" s="138" t="s">
        <v>1016</v>
      </c>
      <c r="C342" s="138" t="s">
        <v>1078</v>
      </c>
      <c r="D342" s="138">
        <v>52.758583000000002</v>
      </c>
      <c r="E342" s="138">
        <v>7.9598000000000002E-2</v>
      </c>
      <c r="F342" s="138">
        <v>0.77593999999999996</v>
      </c>
      <c r="G342" s="138">
        <v>3.6679999999999998E-3</v>
      </c>
      <c r="H342" s="138">
        <v>10.703771</v>
      </c>
      <c r="I342" s="138">
        <v>0.415466</v>
      </c>
      <c r="J342" s="138">
        <v>12.941848</v>
      </c>
      <c r="K342" s="138">
        <v>21.927364000000001</v>
      </c>
      <c r="L342" s="138">
        <v>0.30873699999999998</v>
      </c>
      <c r="M342" s="138">
        <v>3.189E-3</v>
      </c>
      <c r="N342" s="138">
        <v>0.13473299999999999</v>
      </c>
      <c r="O342" s="138">
        <v>6.7100000000000005E-4</v>
      </c>
      <c r="P342" s="138">
        <v>7.5160000000000001E-3</v>
      </c>
      <c r="Q342" s="139">
        <f t="shared" si="5"/>
        <v>100.06108399999997</v>
      </c>
    </row>
    <row r="343" spans="2:17">
      <c r="B343" s="138" t="s">
        <v>1016</v>
      </c>
      <c r="C343" s="138" t="s">
        <v>1078</v>
      </c>
      <c r="D343" s="138">
        <v>52.742989000000001</v>
      </c>
      <c r="E343" s="138">
        <v>0.31758599999999998</v>
      </c>
      <c r="F343" s="138">
        <v>1.5320670000000001</v>
      </c>
      <c r="G343" s="138">
        <v>2.5089E-2</v>
      </c>
      <c r="H343" s="138">
        <v>9.1617870000000003</v>
      </c>
      <c r="I343" s="138">
        <v>0.28335700000000003</v>
      </c>
      <c r="J343" s="138">
        <v>13.048571000000001</v>
      </c>
      <c r="K343" s="138">
        <v>22.808337999999999</v>
      </c>
      <c r="L343" s="138">
        <v>0.39805499999999999</v>
      </c>
      <c r="M343" s="138">
        <v>5.5929999999999999E-3</v>
      </c>
      <c r="N343" s="138">
        <v>0.124973</v>
      </c>
      <c r="O343" s="138">
        <v>0</v>
      </c>
      <c r="P343" s="138">
        <v>2.0514999999999999E-2</v>
      </c>
      <c r="Q343" s="139">
        <f t="shared" si="5"/>
        <v>100.46892</v>
      </c>
    </row>
    <row r="344" spans="2:17">
      <c r="B344" s="138" t="s">
        <v>1016</v>
      </c>
      <c r="C344" s="138" t="s">
        <v>1078</v>
      </c>
      <c r="D344" s="138">
        <v>52.509627999999999</v>
      </c>
      <c r="E344" s="138">
        <v>0.138873</v>
      </c>
      <c r="F344" s="138">
        <v>0.81582299999999996</v>
      </c>
      <c r="G344" s="138">
        <v>0</v>
      </c>
      <c r="H344" s="138">
        <v>10.545527</v>
      </c>
      <c r="I344" s="138">
        <v>0.37606899999999999</v>
      </c>
      <c r="J344" s="138">
        <v>13.303865999999999</v>
      </c>
      <c r="K344" s="138">
        <v>21.933437000000001</v>
      </c>
      <c r="L344" s="138">
        <v>0.29628399999999999</v>
      </c>
      <c r="M344" s="138">
        <v>1.1474E-2</v>
      </c>
      <c r="N344" s="138">
        <v>0.12203700000000001</v>
      </c>
      <c r="O344" s="138">
        <v>0</v>
      </c>
      <c r="P344" s="138">
        <v>2.2332999999999999E-2</v>
      </c>
      <c r="Q344" s="139">
        <f t="shared" si="5"/>
        <v>100.07535100000001</v>
      </c>
    </row>
    <row r="345" spans="2:17">
      <c r="B345" s="138" t="s">
        <v>1016</v>
      </c>
      <c r="C345" s="138" t="s">
        <v>1078</v>
      </c>
      <c r="D345" s="138">
        <v>51.11121</v>
      </c>
      <c r="E345" s="138">
        <v>0.43015199999999998</v>
      </c>
      <c r="F345" s="138">
        <v>1.608347</v>
      </c>
      <c r="G345" s="138">
        <v>1.0792E-2</v>
      </c>
      <c r="H345" s="138">
        <v>9.2113320000000005</v>
      </c>
      <c r="I345" s="138">
        <v>0.338283</v>
      </c>
      <c r="J345" s="138">
        <v>13.041468</v>
      </c>
      <c r="K345" s="138">
        <v>22.623474000000002</v>
      </c>
      <c r="L345" s="138">
        <v>0.30731199999999997</v>
      </c>
      <c r="M345" s="138">
        <v>8.0960000000000008E-3</v>
      </c>
      <c r="N345" s="138">
        <v>0.10746799999999999</v>
      </c>
      <c r="O345" s="138">
        <v>0</v>
      </c>
      <c r="P345" s="138">
        <v>1.6560999999999999E-2</v>
      </c>
      <c r="Q345" s="139">
        <f t="shared" si="5"/>
        <v>98.81449499999998</v>
      </c>
    </row>
    <row r="346" spans="2:17">
      <c r="B346" s="138" t="s">
        <v>1016</v>
      </c>
      <c r="C346" s="138" t="s">
        <v>1078</v>
      </c>
      <c r="D346" s="138">
        <v>50.534210000000002</v>
      </c>
      <c r="E346" s="138">
        <v>0.40514699999999998</v>
      </c>
      <c r="F346" s="138">
        <v>1.420871</v>
      </c>
      <c r="G346" s="138">
        <v>0</v>
      </c>
      <c r="H346" s="138">
        <v>16.129981999999998</v>
      </c>
      <c r="I346" s="138">
        <v>0.488454</v>
      </c>
      <c r="J346" s="138">
        <v>14.351748000000001</v>
      </c>
      <c r="K346" s="138">
        <v>14.472751000000001</v>
      </c>
      <c r="L346" s="138">
        <v>0.24224799999999999</v>
      </c>
      <c r="M346" s="138">
        <v>4.1200000000000004E-3</v>
      </c>
      <c r="N346" s="138">
        <v>0.17743100000000001</v>
      </c>
      <c r="O346" s="138">
        <v>4.5100000000000001E-4</v>
      </c>
      <c r="P346" s="138">
        <v>6.1040000000000001E-3</v>
      </c>
      <c r="Q346" s="139">
        <f t="shared" si="5"/>
        <v>98.233516999999992</v>
      </c>
    </row>
    <row r="347" spans="2:17">
      <c r="B347" s="138" t="s">
        <v>1016</v>
      </c>
      <c r="C347" s="138" t="s">
        <v>1078</v>
      </c>
      <c r="D347" s="138">
        <v>50.599632</v>
      </c>
      <c r="E347" s="138">
        <v>0.52774799999999999</v>
      </c>
      <c r="F347" s="138">
        <v>1.7769060000000001</v>
      </c>
      <c r="G347" s="138">
        <v>1.1357000000000001E-2</v>
      </c>
      <c r="H347" s="138">
        <v>9.8257549999999991</v>
      </c>
      <c r="I347" s="138">
        <v>0.34006199999999998</v>
      </c>
      <c r="J347" s="138">
        <v>12.636846999999999</v>
      </c>
      <c r="K347" s="138">
        <v>22.706983999999999</v>
      </c>
      <c r="L347" s="138">
        <v>0.32190400000000002</v>
      </c>
      <c r="M347" s="138">
        <v>1.65E-3</v>
      </c>
      <c r="N347" s="138">
        <v>0.124054</v>
      </c>
      <c r="O347" s="138">
        <v>9.01E-4</v>
      </c>
      <c r="P347" s="138">
        <v>1.2836E-2</v>
      </c>
      <c r="Q347" s="139">
        <f t="shared" ref="Q347:Q373" si="6">SUM(D347:P347)</f>
        <v>98.886635999999982</v>
      </c>
    </row>
    <row r="348" spans="2:17">
      <c r="B348" s="138" t="s">
        <v>1016</v>
      </c>
      <c r="C348" s="138" t="s">
        <v>1078</v>
      </c>
      <c r="D348" s="138">
        <v>50.906094000000003</v>
      </c>
      <c r="E348" s="138">
        <v>0.49070399999999997</v>
      </c>
      <c r="F348" s="138">
        <v>1.6917530000000001</v>
      </c>
      <c r="G348" s="138">
        <v>1.1701E-2</v>
      </c>
      <c r="H348" s="138">
        <v>9.5159909999999996</v>
      </c>
      <c r="I348" s="138">
        <v>0.34888000000000002</v>
      </c>
      <c r="J348" s="138">
        <v>13.512155999999999</v>
      </c>
      <c r="K348" s="138">
        <v>22.134146000000001</v>
      </c>
      <c r="L348" s="138">
        <v>0.36950899999999998</v>
      </c>
      <c r="M348" s="138">
        <v>4.7739999999999996E-3</v>
      </c>
      <c r="N348" s="138">
        <v>0.139266</v>
      </c>
      <c r="O348" s="138">
        <v>0</v>
      </c>
      <c r="P348" s="138">
        <v>1.1837E-2</v>
      </c>
      <c r="Q348" s="139">
        <f t="shared" si="6"/>
        <v>99.136811000000009</v>
      </c>
    </row>
    <row r="349" spans="2:17">
      <c r="B349" s="138" t="s">
        <v>1016</v>
      </c>
      <c r="C349" s="138" t="s">
        <v>1078</v>
      </c>
      <c r="D349" s="138">
        <v>51.240519999999997</v>
      </c>
      <c r="E349" s="138">
        <v>0.40118100000000001</v>
      </c>
      <c r="F349" s="138">
        <v>1.529396</v>
      </c>
      <c r="G349" s="138">
        <v>7.5199999999999998E-3</v>
      </c>
      <c r="H349" s="138">
        <v>9.4147759999999998</v>
      </c>
      <c r="I349" s="138">
        <v>0.303145</v>
      </c>
      <c r="J349" s="138">
        <v>13.115797000000001</v>
      </c>
      <c r="K349" s="138">
        <v>22.375288000000001</v>
      </c>
      <c r="L349" s="138">
        <v>0.32916299999999998</v>
      </c>
      <c r="M349" s="138">
        <v>4.5389999999999996E-3</v>
      </c>
      <c r="N349" s="138">
        <v>0.116004</v>
      </c>
      <c r="O349" s="138">
        <v>3.787E-3</v>
      </c>
      <c r="P349" s="138">
        <v>1.6971E-2</v>
      </c>
      <c r="Q349" s="139">
        <f t="shared" si="6"/>
        <v>98.858086999999983</v>
      </c>
    </row>
    <row r="350" spans="2:17">
      <c r="B350" s="138" t="s">
        <v>1016</v>
      </c>
      <c r="C350" s="138" t="s">
        <v>1078</v>
      </c>
      <c r="D350" s="138">
        <v>51.211323</v>
      </c>
      <c r="E350" s="138">
        <v>0.52629099999999995</v>
      </c>
      <c r="F350" s="138">
        <v>1.7431220000000001</v>
      </c>
      <c r="G350" s="138">
        <v>0</v>
      </c>
      <c r="H350" s="138">
        <v>10.066903</v>
      </c>
      <c r="I350" s="138">
        <v>0.35746099999999997</v>
      </c>
      <c r="J350" s="138">
        <v>12.645412</v>
      </c>
      <c r="K350" s="138">
        <v>22.530714</v>
      </c>
      <c r="L350" s="138">
        <v>0.33672000000000002</v>
      </c>
      <c r="M350" s="138">
        <v>4.9259999999999998E-3</v>
      </c>
      <c r="N350" s="138">
        <v>0.12706799999999999</v>
      </c>
      <c r="O350" s="138">
        <v>0</v>
      </c>
      <c r="P350" s="138">
        <v>1.8748999999999998E-2</v>
      </c>
      <c r="Q350" s="139">
        <f t="shared" si="6"/>
        <v>99.568688999999992</v>
      </c>
    </row>
    <row r="351" spans="2:17">
      <c r="B351" s="138" t="s">
        <v>1016</v>
      </c>
      <c r="C351" s="138" t="s">
        <v>1078</v>
      </c>
      <c r="D351" s="138">
        <v>51.616836999999997</v>
      </c>
      <c r="E351" s="138">
        <v>0.42102099999999998</v>
      </c>
      <c r="F351" s="138">
        <v>1.5357940000000001</v>
      </c>
      <c r="G351" s="138">
        <v>4.64E-3</v>
      </c>
      <c r="H351" s="138">
        <v>9.5078019999999999</v>
      </c>
      <c r="I351" s="138">
        <v>0.33549200000000001</v>
      </c>
      <c r="J351" s="138">
        <v>12.94744</v>
      </c>
      <c r="K351" s="138">
        <v>22.195544999999999</v>
      </c>
      <c r="L351" s="138">
        <v>0.363672</v>
      </c>
      <c r="M351" s="138">
        <v>2.0110000000000002E-3</v>
      </c>
      <c r="N351" s="138">
        <v>0.106626</v>
      </c>
      <c r="O351" s="138">
        <v>0</v>
      </c>
      <c r="P351" s="138">
        <v>3.49E-2</v>
      </c>
      <c r="Q351" s="139">
        <f t="shared" si="6"/>
        <v>99.07177999999999</v>
      </c>
    </row>
    <row r="352" spans="2:17">
      <c r="B352" s="138" t="s">
        <v>1016</v>
      </c>
      <c r="C352" s="138" t="s">
        <v>1078</v>
      </c>
      <c r="D352" s="138">
        <v>51.756405000000001</v>
      </c>
      <c r="E352" s="138">
        <v>0.46788200000000002</v>
      </c>
      <c r="F352" s="138">
        <v>1.642795</v>
      </c>
      <c r="G352" s="138">
        <v>0</v>
      </c>
      <c r="H352" s="138">
        <v>11.50948</v>
      </c>
      <c r="I352" s="138">
        <v>0.34550900000000001</v>
      </c>
      <c r="J352" s="138">
        <v>13.718616000000001</v>
      </c>
      <c r="K352" s="138">
        <v>20.137632</v>
      </c>
      <c r="L352" s="138">
        <v>0.30472300000000002</v>
      </c>
      <c r="M352" s="138">
        <v>5.594E-3</v>
      </c>
      <c r="N352" s="138">
        <v>0.123446</v>
      </c>
      <c r="O352" s="138">
        <v>7.0759999999999998E-3</v>
      </c>
      <c r="P352" s="138">
        <v>0</v>
      </c>
      <c r="Q352" s="139">
        <f t="shared" si="6"/>
        <v>100.019158</v>
      </c>
    </row>
    <row r="353" spans="2:17">
      <c r="B353" s="138" t="s">
        <v>1016</v>
      </c>
      <c r="C353" s="138" t="s">
        <v>1078</v>
      </c>
      <c r="D353" s="138">
        <v>52.295943999999999</v>
      </c>
      <c r="E353" s="138">
        <v>0.19403699999999999</v>
      </c>
      <c r="F353" s="138">
        <v>0.91783700000000001</v>
      </c>
      <c r="G353" s="138">
        <v>8.2520000000000007E-3</v>
      </c>
      <c r="H353" s="138">
        <v>12.706258999999999</v>
      </c>
      <c r="I353" s="138">
        <v>0.36120099999999999</v>
      </c>
      <c r="J353" s="138">
        <v>14.029659000000001</v>
      </c>
      <c r="K353" s="138">
        <v>18.919806999999999</v>
      </c>
      <c r="L353" s="138">
        <v>0.25576399999999999</v>
      </c>
      <c r="M353" s="138">
        <v>0</v>
      </c>
      <c r="N353" s="138">
        <v>0.143039</v>
      </c>
      <c r="O353" s="138">
        <v>0</v>
      </c>
      <c r="P353" s="138">
        <v>2.6596000000000002E-2</v>
      </c>
      <c r="Q353" s="139">
        <f t="shared" si="6"/>
        <v>99.858394999999973</v>
      </c>
    </row>
    <row r="354" spans="2:17">
      <c r="B354" s="138" t="s">
        <v>1016</v>
      </c>
      <c r="C354" s="138" t="s">
        <v>1078</v>
      </c>
      <c r="D354" s="138">
        <v>51.760693000000003</v>
      </c>
      <c r="E354" s="138">
        <v>0.32547599999999999</v>
      </c>
      <c r="F354" s="138">
        <v>1.3702350000000001</v>
      </c>
      <c r="G354" s="138">
        <v>6.0369999999999998E-3</v>
      </c>
      <c r="H354" s="138">
        <v>10.808918999999999</v>
      </c>
      <c r="I354" s="138">
        <v>0.32113399999999998</v>
      </c>
      <c r="J354" s="138">
        <v>13.469158</v>
      </c>
      <c r="K354" s="138">
        <v>20.532211</v>
      </c>
      <c r="L354" s="138">
        <v>0.31384000000000001</v>
      </c>
      <c r="M354" s="138">
        <v>4.9399999999999999E-3</v>
      </c>
      <c r="N354" s="138">
        <v>0.11447</v>
      </c>
      <c r="O354" s="138">
        <v>0</v>
      </c>
      <c r="P354" s="138">
        <v>2.1215000000000001E-2</v>
      </c>
      <c r="Q354" s="139">
        <f t="shared" si="6"/>
        <v>99.048328000000012</v>
      </c>
    </row>
    <row r="355" spans="2:17">
      <c r="B355" s="138" t="s">
        <v>1016</v>
      </c>
      <c r="C355" s="138" t="s">
        <v>1078</v>
      </c>
      <c r="D355" s="138">
        <v>51.433773000000002</v>
      </c>
      <c r="E355" s="138">
        <v>0.512907</v>
      </c>
      <c r="F355" s="138">
        <v>1.7075480000000001</v>
      </c>
      <c r="G355" s="138">
        <v>2.7920000000000002E-3</v>
      </c>
      <c r="H355" s="138">
        <v>9.9671830000000003</v>
      </c>
      <c r="I355" s="138">
        <v>0.31432199999999999</v>
      </c>
      <c r="J355" s="138">
        <v>13.120963</v>
      </c>
      <c r="K355" s="138">
        <v>21.316856000000001</v>
      </c>
      <c r="L355" s="138">
        <v>0.370917</v>
      </c>
      <c r="M355" s="138">
        <v>3.9599999999999998E-4</v>
      </c>
      <c r="N355" s="138">
        <v>0.104717</v>
      </c>
      <c r="O355" s="138">
        <v>3.0130000000000001E-3</v>
      </c>
      <c r="P355" s="138">
        <v>0</v>
      </c>
      <c r="Q355" s="139">
        <f t="shared" si="6"/>
        <v>98.855386999999993</v>
      </c>
    </row>
    <row r="356" spans="2:17">
      <c r="B356" s="138" t="s">
        <v>1016</v>
      </c>
      <c r="C356" s="138" t="s">
        <v>1078</v>
      </c>
      <c r="D356" s="138">
        <v>51.765403999999997</v>
      </c>
      <c r="E356" s="138">
        <v>0.45841999999999999</v>
      </c>
      <c r="F356" s="138">
        <v>1.612544</v>
      </c>
      <c r="G356" s="138">
        <v>1.7589E-2</v>
      </c>
      <c r="H356" s="138">
        <v>9.4647640000000006</v>
      </c>
      <c r="I356" s="138">
        <v>0.31443199999999999</v>
      </c>
      <c r="J356" s="138">
        <v>12.746976999999999</v>
      </c>
      <c r="K356" s="138">
        <v>22.677702</v>
      </c>
      <c r="L356" s="138">
        <v>0.34742200000000001</v>
      </c>
      <c r="M356" s="138">
        <v>2.849E-3</v>
      </c>
      <c r="N356" s="138">
        <v>0.11326</v>
      </c>
      <c r="O356" s="138">
        <v>0</v>
      </c>
      <c r="P356" s="138">
        <v>1.89E-3</v>
      </c>
      <c r="Q356" s="139">
        <f t="shared" si="6"/>
        <v>99.523252999999983</v>
      </c>
    </row>
    <row r="357" spans="2:17">
      <c r="B357" s="138" t="s">
        <v>1077</v>
      </c>
      <c r="C357" s="138" t="s">
        <v>1078</v>
      </c>
      <c r="D357" s="139">
        <v>52.285172000000003</v>
      </c>
      <c r="E357" s="139">
        <v>0.240896</v>
      </c>
      <c r="F357" s="139">
        <v>1.0584960000000001</v>
      </c>
      <c r="G357" s="139">
        <v>0</v>
      </c>
      <c r="H357" s="139">
        <v>11.937866</v>
      </c>
      <c r="I357" s="139">
        <v>0.37890099999999999</v>
      </c>
      <c r="J357" s="139">
        <v>12.404289</v>
      </c>
      <c r="K357" s="139">
        <v>20.804203000000001</v>
      </c>
      <c r="L357" s="139">
        <v>0.16717399999999999</v>
      </c>
      <c r="M357" s="139">
        <v>1.0015E-2</v>
      </c>
      <c r="N357" s="139">
        <v>0.12518899999999999</v>
      </c>
      <c r="O357" s="139">
        <v>1.1980000000000001E-3</v>
      </c>
      <c r="P357" s="139">
        <v>3.153E-3</v>
      </c>
      <c r="Q357" s="139">
        <f t="shared" si="6"/>
        <v>99.41655200000001</v>
      </c>
    </row>
    <row r="358" spans="2:17">
      <c r="B358" s="138" t="s">
        <v>1077</v>
      </c>
      <c r="C358" s="138" t="s">
        <v>1078</v>
      </c>
      <c r="D358" s="139">
        <v>52.035583000000003</v>
      </c>
      <c r="E358" s="139">
        <v>0.40026</v>
      </c>
      <c r="F358" s="139">
        <v>1.254116</v>
      </c>
      <c r="G358" s="139">
        <v>0</v>
      </c>
      <c r="H358" s="139">
        <v>11.122571000000001</v>
      </c>
      <c r="I358" s="139">
        <v>0.397476</v>
      </c>
      <c r="J358" s="139">
        <v>11.970077</v>
      </c>
      <c r="K358" s="139">
        <v>22.266069000000002</v>
      </c>
      <c r="L358" s="139">
        <v>0.21909600000000001</v>
      </c>
      <c r="M358" s="139">
        <v>1.0071999999999999E-2</v>
      </c>
      <c r="N358" s="139">
        <v>0.13691</v>
      </c>
      <c r="O358" s="139">
        <v>1.3010000000000001E-3</v>
      </c>
      <c r="P358" s="139">
        <v>3.7000000000000002E-3</v>
      </c>
      <c r="Q358" s="139">
        <f t="shared" si="6"/>
        <v>99.817230999999992</v>
      </c>
    </row>
    <row r="359" spans="2:17">
      <c r="B359" s="138" t="s">
        <v>1077</v>
      </c>
      <c r="C359" s="138" t="s">
        <v>1078</v>
      </c>
      <c r="D359" s="139">
        <v>52.658607000000003</v>
      </c>
      <c r="E359" s="139">
        <v>0.37199300000000002</v>
      </c>
      <c r="F359" s="139">
        <v>1.1451990000000001</v>
      </c>
      <c r="G359" s="139">
        <v>1.9949999999999998E-3</v>
      </c>
      <c r="H359" s="139">
        <v>12.247394999999999</v>
      </c>
      <c r="I359" s="139">
        <v>0.39658599999999999</v>
      </c>
      <c r="J359" s="139">
        <v>12.588361000000001</v>
      </c>
      <c r="K359" s="139">
        <v>20.572514000000002</v>
      </c>
      <c r="L359" s="139">
        <v>0.18976199999999999</v>
      </c>
      <c r="M359" s="139">
        <v>1.838E-3</v>
      </c>
      <c r="N359" s="139">
        <v>0.103478</v>
      </c>
      <c r="O359" s="139">
        <v>0</v>
      </c>
      <c r="P359" s="139">
        <v>1.4956000000000001E-2</v>
      </c>
      <c r="Q359" s="139">
        <f t="shared" si="6"/>
        <v>100.29268400000001</v>
      </c>
    </row>
    <row r="360" spans="2:17">
      <c r="B360" s="138" t="s">
        <v>1077</v>
      </c>
      <c r="C360" s="138" t="s">
        <v>1078</v>
      </c>
      <c r="D360" s="139">
        <v>52.345286999999999</v>
      </c>
      <c r="E360" s="139">
        <v>0.127862</v>
      </c>
      <c r="F360" s="139">
        <v>0.82155599999999995</v>
      </c>
      <c r="G360" s="139">
        <v>0</v>
      </c>
      <c r="H360" s="139">
        <v>11.286977</v>
      </c>
      <c r="I360" s="139">
        <v>0.43238300000000002</v>
      </c>
      <c r="J360" s="139">
        <v>12.235125999999999</v>
      </c>
      <c r="K360" s="139">
        <v>21.661863</v>
      </c>
      <c r="L360" s="139">
        <v>0.18340300000000001</v>
      </c>
      <c r="M360" s="139">
        <v>6.5629000000000007E-2</v>
      </c>
      <c r="N360" s="139">
        <v>0.166348</v>
      </c>
      <c r="O360" s="139">
        <v>0</v>
      </c>
      <c r="P360" s="139">
        <v>2.2667E-2</v>
      </c>
      <c r="Q360" s="139">
        <f t="shared" si="6"/>
        <v>99.34910099999999</v>
      </c>
    </row>
    <row r="361" spans="2:17">
      <c r="B361" s="138" t="s">
        <v>1077</v>
      </c>
      <c r="C361" s="138" t="s">
        <v>1078</v>
      </c>
      <c r="D361" s="139">
        <v>52.22654</v>
      </c>
      <c r="E361" s="139">
        <v>0.21266399999999999</v>
      </c>
      <c r="F361" s="139">
        <v>0.89895199999999997</v>
      </c>
      <c r="G361" s="139">
        <v>2.3016000000000002E-2</v>
      </c>
      <c r="H361" s="139">
        <v>11.121392</v>
      </c>
      <c r="I361" s="139">
        <v>0.34538400000000002</v>
      </c>
      <c r="J361" s="139">
        <v>12.276939</v>
      </c>
      <c r="K361" s="139">
        <v>22.424952999999999</v>
      </c>
      <c r="L361" s="139">
        <v>0.120528</v>
      </c>
      <c r="M361" s="139">
        <v>1.0435E-2</v>
      </c>
      <c r="N361" s="139">
        <v>0.100123</v>
      </c>
      <c r="O361" s="139">
        <v>0</v>
      </c>
      <c r="P361" s="139">
        <v>6.4479999999999997E-3</v>
      </c>
      <c r="Q361" s="139">
        <f t="shared" si="6"/>
        <v>99.76737399999999</v>
      </c>
    </row>
    <row r="362" spans="2:17">
      <c r="B362" s="138" t="s">
        <v>1077</v>
      </c>
      <c r="C362" s="138" t="s">
        <v>1078</v>
      </c>
      <c r="D362" s="139">
        <v>51.459217000000002</v>
      </c>
      <c r="E362" s="139">
        <v>0.41065400000000002</v>
      </c>
      <c r="F362" s="139">
        <v>1.3449180000000001</v>
      </c>
      <c r="G362" s="139">
        <v>4.6150000000000002E-3</v>
      </c>
      <c r="H362" s="139">
        <v>12.105313000000001</v>
      </c>
      <c r="I362" s="139">
        <v>0.36727100000000001</v>
      </c>
      <c r="J362" s="139">
        <v>11.967601999999999</v>
      </c>
      <c r="K362" s="139">
        <v>21.17577</v>
      </c>
      <c r="L362" s="139">
        <v>0.12742300000000001</v>
      </c>
      <c r="M362" s="139">
        <v>5.5529999999999998E-3</v>
      </c>
      <c r="N362" s="139">
        <v>0.13111200000000001</v>
      </c>
      <c r="O362" s="139">
        <v>0</v>
      </c>
      <c r="P362" s="139">
        <v>1.0245000000000001E-2</v>
      </c>
      <c r="Q362" s="139">
        <f t="shared" si="6"/>
        <v>99.109693000000007</v>
      </c>
    </row>
    <row r="363" spans="2:17">
      <c r="B363" s="138" t="s">
        <v>1077</v>
      </c>
      <c r="C363" s="138" t="s">
        <v>1078</v>
      </c>
      <c r="D363" s="139">
        <v>50.068877999999998</v>
      </c>
      <c r="E363" s="139">
        <v>0.55781599999999998</v>
      </c>
      <c r="F363" s="139">
        <v>2.7647590000000002</v>
      </c>
      <c r="G363" s="139">
        <v>0</v>
      </c>
      <c r="H363" s="139">
        <v>12.064691</v>
      </c>
      <c r="I363" s="139">
        <v>0.38076100000000002</v>
      </c>
      <c r="J363" s="139">
        <v>11.458387</v>
      </c>
      <c r="K363" s="139">
        <v>20.442544999999999</v>
      </c>
      <c r="L363" s="139">
        <v>0.28052500000000002</v>
      </c>
      <c r="M363" s="139">
        <v>8.8397000000000003E-2</v>
      </c>
      <c r="N363" s="139">
        <v>0.15246699999999999</v>
      </c>
      <c r="O363" s="139">
        <v>1.8386E-2</v>
      </c>
      <c r="P363" s="139">
        <v>2.7251000000000001E-2</v>
      </c>
      <c r="Q363" s="139">
        <f t="shared" si="6"/>
        <v>98.304863000000012</v>
      </c>
    </row>
    <row r="364" spans="2:17">
      <c r="B364" s="138" t="s">
        <v>1079</v>
      </c>
      <c r="C364" s="139" t="s">
        <v>1080</v>
      </c>
      <c r="D364" s="139">
        <v>51.301144000000001</v>
      </c>
      <c r="E364" s="139">
        <v>0.30566300000000002</v>
      </c>
      <c r="F364" s="139">
        <v>1.342938</v>
      </c>
      <c r="G364" s="139">
        <v>2.8868999999999999E-2</v>
      </c>
      <c r="H364" s="139">
        <v>10.68754</v>
      </c>
      <c r="I364" s="139">
        <v>0.41873100000000002</v>
      </c>
      <c r="J364" s="139">
        <v>11.867664</v>
      </c>
      <c r="K364" s="139">
        <v>22.164202</v>
      </c>
      <c r="L364" s="139">
        <v>2.2693000000000001E-2</v>
      </c>
      <c r="M364" s="139">
        <v>1.4904000000000001E-2</v>
      </c>
      <c r="N364" s="139">
        <v>0.12991800000000001</v>
      </c>
      <c r="O364" s="139">
        <v>6.7949999999999998E-3</v>
      </c>
      <c r="P364" s="139">
        <v>1.9592999999999999E-2</v>
      </c>
      <c r="Q364" s="139">
        <f t="shared" si="6"/>
        <v>98.310654000000014</v>
      </c>
    </row>
    <row r="365" spans="2:17">
      <c r="B365" s="138" t="s">
        <v>1079</v>
      </c>
      <c r="C365" s="139" t="s">
        <v>1080</v>
      </c>
      <c r="D365" s="139">
        <v>51.175243000000002</v>
      </c>
      <c r="E365" s="139">
        <v>0.40951500000000002</v>
      </c>
      <c r="F365" s="139">
        <v>1.71644</v>
      </c>
      <c r="G365" s="139">
        <v>1.5792E-2</v>
      </c>
      <c r="H365" s="139">
        <v>10.779381000000001</v>
      </c>
      <c r="I365" s="139">
        <v>0.41559099999999999</v>
      </c>
      <c r="J365" s="139">
        <v>12.056856</v>
      </c>
      <c r="K365" s="139">
        <v>21.619463</v>
      </c>
      <c r="L365" s="139">
        <v>0.12561900000000001</v>
      </c>
      <c r="M365" s="139">
        <v>6.6642999999999994E-2</v>
      </c>
      <c r="N365" s="139">
        <v>0.16622700000000001</v>
      </c>
      <c r="O365" s="139">
        <v>1.1112E-2</v>
      </c>
      <c r="P365" s="139">
        <v>2.7503E-2</v>
      </c>
      <c r="Q365" s="139">
        <f t="shared" si="6"/>
        <v>98.585385000000002</v>
      </c>
    </row>
    <row r="366" spans="2:17">
      <c r="B366" s="138" t="s">
        <v>1079</v>
      </c>
      <c r="C366" s="139" t="s">
        <v>1080</v>
      </c>
      <c r="D366" s="139">
        <v>51.283833000000001</v>
      </c>
      <c r="E366" s="139">
        <v>0.34728199999999998</v>
      </c>
      <c r="F366" s="139">
        <v>1.8451010000000001</v>
      </c>
      <c r="G366" s="139">
        <v>2.6721999999999999E-2</v>
      </c>
      <c r="H366" s="139">
        <v>10.325657</v>
      </c>
      <c r="I366" s="139">
        <v>0.35031699999999999</v>
      </c>
      <c r="J366" s="139">
        <v>12.255604</v>
      </c>
      <c r="K366" s="139">
        <v>21.599667</v>
      </c>
      <c r="L366" s="139">
        <v>0.10886</v>
      </c>
      <c r="M366" s="139">
        <v>8.4043999999999994E-2</v>
      </c>
      <c r="N366" s="139">
        <v>0.18137500000000001</v>
      </c>
      <c r="O366" s="139">
        <v>1.7139999999999999E-2</v>
      </c>
      <c r="P366" s="139">
        <v>2.5467E-2</v>
      </c>
      <c r="Q366" s="139">
        <f t="shared" si="6"/>
        <v>98.451069000000018</v>
      </c>
    </row>
    <row r="367" spans="2:17">
      <c r="B367" s="138" t="s">
        <v>1079</v>
      </c>
      <c r="C367" s="139" t="s">
        <v>1080</v>
      </c>
      <c r="D367" s="139">
        <v>50.587215</v>
      </c>
      <c r="E367" s="139">
        <v>0.69646699999999995</v>
      </c>
      <c r="F367" s="139">
        <v>2.7693240000000001</v>
      </c>
      <c r="G367" s="139">
        <v>0</v>
      </c>
      <c r="H367" s="139">
        <v>10.297631000000001</v>
      </c>
      <c r="I367" s="139">
        <v>0.35218100000000002</v>
      </c>
      <c r="J367" s="139">
        <v>12.342999000000001</v>
      </c>
      <c r="K367" s="139">
        <v>20.625586999999999</v>
      </c>
      <c r="L367" s="139">
        <v>0.25697599999999998</v>
      </c>
      <c r="M367" s="139">
        <v>9.3063000000000007E-2</v>
      </c>
      <c r="N367" s="139">
        <v>0.20077</v>
      </c>
      <c r="O367" s="139">
        <v>1.8834E-2</v>
      </c>
      <c r="P367" s="139">
        <v>2.8625999999999999E-2</v>
      </c>
      <c r="Q367" s="139">
        <f t="shared" si="6"/>
        <v>98.269672999999997</v>
      </c>
    </row>
    <row r="368" spans="2:17">
      <c r="B368" s="138" t="s">
        <v>1079</v>
      </c>
      <c r="C368" s="139" t="s">
        <v>1080</v>
      </c>
      <c r="D368" s="139">
        <v>50.623610999999997</v>
      </c>
      <c r="E368" s="139">
        <v>0.56958299999999995</v>
      </c>
      <c r="F368" s="139">
        <v>2.4643190000000001</v>
      </c>
      <c r="G368" s="139">
        <v>1.2069E-2</v>
      </c>
      <c r="H368" s="139">
        <v>10.076324</v>
      </c>
      <c r="I368" s="139">
        <v>0.31429499999999999</v>
      </c>
      <c r="J368" s="139">
        <v>12.282918</v>
      </c>
      <c r="K368" s="139">
        <v>21.205624</v>
      </c>
      <c r="L368" s="139">
        <v>0.17028699999999999</v>
      </c>
      <c r="M368" s="139">
        <v>7.6680999999999999E-2</v>
      </c>
      <c r="N368" s="139">
        <v>0.16880100000000001</v>
      </c>
      <c r="O368" s="139">
        <v>5.6429999999999996E-3</v>
      </c>
      <c r="P368" s="139">
        <v>9.8630000000000002E-3</v>
      </c>
      <c r="Q368" s="139">
        <f t="shared" si="6"/>
        <v>97.980017999999987</v>
      </c>
    </row>
    <row r="369" spans="2:17">
      <c r="B369" s="138" t="s">
        <v>1079</v>
      </c>
      <c r="C369" s="139" t="s">
        <v>1080</v>
      </c>
      <c r="D369" s="139">
        <v>51.963715000000001</v>
      </c>
      <c r="E369" s="139">
        <v>0.13914799999999999</v>
      </c>
      <c r="F369" s="139">
        <v>0.68701900000000005</v>
      </c>
      <c r="G369" s="139">
        <v>0</v>
      </c>
      <c r="H369" s="139">
        <v>13.883024000000001</v>
      </c>
      <c r="I369" s="139">
        <v>0.53066599999999997</v>
      </c>
      <c r="J369" s="139">
        <v>11.79705</v>
      </c>
      <c r="K369" s="139">
        <v>19.683399000000001</v>
      </c>
      <c r="L369" s="139">
        <v>0</v>
      </c>
      <c r="M369" s="139">
        <v>8.5300000000000003E-4</v>
      </c>
      <c r="N369" s="139">
        <v>0.15065899999999999</v>
      </c>
      <c r="O369" s="139">
        <v>2.653E-3</v>
      </c>
      <c r="P369" s="139">
        <v>1.9261E-2</v>
      </c>
      <c r="Q369" s="139">
        <f t="shared" si="6"/>
        <v>98.857447000000008</v>
      </c>
    </row>
    <row r="370" spans="2:17">
      <c r="B370" s="138" t="s">
        <v>1079</v>
      </c>
      <c r="C370" s="139" t="s">
        <v>1080</v>
      </c>
      <c r="D370" s="139">
        <v>51.715606999999999</v>
      </c>
      <c r="E370" s="139">
        <v>0.141038</v>
      </c>
      <c r="F370" s="139">
        <v>0.61054299999999995</v>
      </c>
      <c r="G370" s="139">
        <v>0</v>
      </c>
      <c r="H370" s="139">
        <v>13.363315</v>
      </c>
      <c r="I370" s="139">
        <v>0.56228400000000001</v>
      </c>
      <c r="J370" s="139">
        <v>11.932905</v>
      </c>
      <c r="K370" s="139">
        <v>20.069748000000001</v>
      </c>
      <c r="L370" s="139">
        <v>0</v>
      </c>
      <c r="M370" s="139">
        <v>7.4339999999999996E-3</v>
      </c>
      <c r="N370" s="139">
        <v>0.12142699999999999</v>
      </c>
      <c r="O370" s="139">
        <v>7.8899999999999999E-4</v>
      </c>
      <c r="P370" s="139">
        <v>1.6035000000000001E-2</v>
      </c>
      <c r="Q370" s="139">
        <f t="shared" si="6"/>
        <v>98.541125000000008</v>
      </c>
    </row>
    <row r="371" spans="2:17">
      <c r="B371" s="138" t="s">
        <v>1079</v>
      </c>
      <c r="C371" s="139" t="s">
        <v>1080</v>
      </c>
      <c r="D371" s="139">
        <v>50.668613000000001</v>
      </c>
      <c r="E371" s="139">
        <v>0.37774000000000002</v>
      </c>
      <c r="F371" s="139">
        <v>1.094713</v>
      </c>
      <c r="G371" s="139">
        <v>7.3159999999999996E-3</v>
      </c>
      <c r="H371" s="139">
        <v>12.686432999999999</v>
      </c>
      <c r="I371" s="139">
        <v>0.43149300000000002</v>
      </c>
      <c r="J371" s="139">
        <v>11.794314999999999</v>
      </c>
      <c r="K371" s="139">
        <v>20.144707</v>
      </c>
      <c r="L371" s="139">
        <v>3.7369999999999999E-3</v>
      </c>
      <c r="M371" s="139">
        <v>6.868E-3</v>
      </c>
      <c r="N371" s="139">
        <v>0.113409</v>
      </c>
      <c r="O371" s="139">
        <v>0</v>
      </c>
      <c r="P371" s="139">
        <v>1.3731999999999999E-2</v>
      </c>
      <c r="Q371" s="139">
        <f t="shared" si="6"/>
        <v>97.343076000000011</v>
      </c>
    </row>
    <row r="372" spans="2:17">
      <c r="B372" s="138" t="s">
        <v>1079</v>
      </c>
      <c r="C372" s="139" t="s">
        <v>1080</v>
      </c>
      <c r="D372" s="139">
        <v>51.75629</v>
      </c>
      <c r="E372" s="139">
        <v>0.16980500000000001</v>
      </c>
      <c r="F372" s="139">
        <v>0.69705399999999995</v>
      </c>
      <c r="G372" s="139">
        <v>2.7669999999999999E-3</v>
      </c>
      <c r="H372" s="139">
        <v>13.266590000000001</v>
      </c>
      <c r="I372" s="139">
        <v>0.43570500000000001</v>
      </c>
      <c r="J372" s="139">
        <v>12.145333000000001</v>
      </c>
      <c r="K372" s="139">
        <v>19.919336000000001</v>
      </c>
      <c r="L372" s="139">
        <v>3.6304999999999997E-2</v>
      </c>
      <c r="M372" s="139">
        <v>1.0366E-2</v>
      </c>
      <c r="N372" s="139">
        <v>0.136071</v>
      </c>
      <c r="O372" s="139">
        <v>0</v>
      </c>
      <c r="P372" s="139">
        <v>2.3174E-2</v>
      </c>
      <c r="Q372" s="139">
        <f t="shared" si="6"/>
        <v>98.598796000000007</v>
      </c>
    </row>
    <row r="373" spans="2:17">
      <c r="B373" s="138" t="s">
        <v>1079</v>
      </c>
      <c r="C373" s="139" t="s">
        <v>1080</v>
      </c>
      <c r="D373" s="139">
        <v>51.488379999999999</v>
      </c>
      <c r="E373" s="139">
        <v>0.14935699999999999</v>
      </c>
      <c r="F373" s="139">
        <v>0.69942000000000004</v>
      </c>
      <c r="G373" s="139">
        <v>1.145E-2</v>
      </c>
      <c r="H373" s="139">
        <v>11.791287000000001</v>
      </c>
      <c r="I373" s="139">
        <v>0.50021099999999996</v>
      </c>
      <c r="J373" s="139">
        <v>11.726711</v>
      </c>
      <c r="K373" s="139">
        <v>21.895520999999999</v>
      </c>
      <c r="L373" s="139">
        <v>6.999E-3</v>
      </c>
      <c r="M373" s="139">
        <v>4.1409999999999997E-3</v>
      </c>
      <c r="N373" s="139">
        <v>0.11711299999999999</v>
      </c>
      <c r="O373" s="139">
        <v>0</v>
      </c>
      <c r="P373" s="139">
        <v>2.7039999999999998E-3</v>
      </c>
      <c r="Q373" s="139">
        <f t="shared" si="6"/>
        <v>98.393293999999997</v>
      </c>
    </row>
    <row r="374" spans="2:17">
      <c r="B374" s="138" t="s">
        <v>1079</v>
      </c>
      <c r="C374" s="139" t="s">
        <v>1080</v>
      </c>
      <c r="D374" s="139">
        <v>51.238106000000002</v>
      </c>
      <c r="E374" s="139">
        <v>0.34172200000000003</v>
      </c>
      <c r="F374" s="139">
        <v>1.0352619999999999</v>
      </c>
      <c r="G374" s="139">
        <v>0</v>
      </c>
      <c r="H374" s="139">
        <v>11.542256999999999</v>
      </c>
      <c r="I374" s="139">
        <v>0.45315</v>
      </c>
      <c r="J374" s="139">
        <v>11.667718000000001</v>
      </c>
      <c r="K374" s="139">
        <v>21.846771</v>
      </c>
      <c r="L374" s="139">
        <v>2.9361000000000002E-2</v>
      </c>
      <c r="M374" s="139">
        <v>5.254E-3</v>
      </c>
      <c r="N374" s="139">
        <v>0.105532</v>
      </c>
      <c r="O374" s="139">
        <v>3.2950000000000002E-3</v>
      </c>
      <c r="P374" s="139">
        <v>2.1486999999999999E-2</v>
      </c>
      <c r="Q374" s="139">
        <f>SUM(D374:P374)</f>
        <v>98.289914999999965</v>
      </c>
    </row>
    <row r="375" spans="2:17">
      <c r="B375" s="139"/>
      <c r="C375" s="139"/>
      <c r="D375" s="139"/>
      <c r="E375" s="139"/>
      <c r="F375" s="139"/>
      <c r="G375" s="139"/>
      <c r="H375" s="139"/>
      <c r="I375" s="139"/>
      <c r="J375" s="139"/>
      <c r="K375" s="139"/>
      <c r="L375" s="139"/>
      <c r="M375" s="139"/>
      <c r="N375" s="139"/>
      <c r="O375" s="139"/>
      <c r="P375" s="139"/>
      <c r="Q375" s="139"/>
    </row>
    <row r="376" spans="2:17">
      <c r="B376" s="139"/>
      <c r="C376" s="139"/>
      <c r="D376" s="139"/>
      <c r="E376" s="139"/>
      <c r="F376" s="139"/>
      <c r="G376" s="139"/>
      <c r="H376" s="139"/>
      <c r="I376" s="139"/>
      <c r="J376" s="139"/>
      <c r="K376" s="139"/>
      <c r="L376" s="139"/>
      <c r="M376" s="139"/>
      <c r="N376" s="139"/>
      <c r="O376" s="139"/>
      <c r="P376" s="139"/>
      <c r="Q376" s="139"/>
    </row>
    <row r="377" spans="2:17" ht="16" thickBot="1">
      <c r="B377" s="144" t="s">
        <v>1084</v>
      </c>
      <c r="C377" s="144"/>
      <c r="D377" s="144"/>
      <c r="E377" s="144"/>
      <c r="F377" s="144"/>
      <c r="G377" s="144"/>
      <c r="H377" s="144"/>
      <c r="I377" s="144"/>
      <c r="J377" s="144"/>
      <c r="K377" s="144"/>
      <c r="L377" s="144"/>
      <c r="M377" s="144"/>
      <c r="N377" s="144"/>
      <c r="O377" s="144"/>
      <c r="P377" s="144"/>
      <c r="Q377" s="144"/>
    </row>
    <row r="378" spans="2:17" ht="16" thickTop="1">
      <c r="B378" s="145" t="s">
        <v>930</v>
      </c>
      <c r="C378" s="145" t="s">
        <v>1072</v>
      </c>
      <c r="D378" s="146" t="s">
        <v>1056</v>
      </c>
      <c r="E378" s="146" t="s">
        <v>1057</v>
      </c>
      <c r="F378" s="146" t="s">
        <v>1058</v>
      </c>
      <c r="G378" s="146" t="s">
        <v>1059</v>
      </c>
      <c r="H378" s="146" t="s">
        <v>1060</v>
      </c>
      <c r="I378" s="146" t="s">
        <v>1061</v>
      </c>
      <c r="J378" s="146" t="s">
        <v>1062</v>
      </c>
      <c r="K378" s="146" t="s">
        <v>1063</v>
      </c>
      <c r="L378" s="146" t="s">
        <v>1064</v>
      </c>
      <c r="M378" s="146" t="s">
        <v>1065</v>
      </c>
      <c r="N378" s="146" t="s">
        <v>1066</v>
      </c>
      <c r="O378" s="146" t="s">
        <v>1067</v>
      </c>
      <c r="P378" s="146" t="s">
        <v>1068</v>
      </c>
      <c r="Q378" s="145" t="s">
        <v>1069</v>
      </c>
    </row>
    <row r="379" spans="2:17">
      <c r="B379" s="147" t="s">
        <v>902</v>
      </c>
      <c r="C379" s="147" t="s">
        <v>1085</v>
      </c>
      <c r="D379" s="147">
        <v>44.901359999999997</v>
      </c>
      <c r="E379" s="147">
        <v>1.1353819999999999</v>
      </c>
      <c r="F379" s="147">
        <v>10.357252000000001</v>
      </c>
      <c r="G379" s="147">
        <v>10.656447999999999</v>
      </c>
      <c r="H379" s="147">
        <v>15.366581999999999</v>
      </c>
      <c r="I379" s="147">
        <v>11.760653</v>
      </c>
      <c r="J379" s="147">
        <v>1.6699040000000001</v>
      </c>
      <c r="K379" s="147">
        <v>0.34744799999999998</v>
      </c>
      <c r="L379" s="147">
        <v>0.47358800000000001</v>
      </c>
      <c r="M379" s="147">
        <v>0.109982</v>
      </c>
      <c r="N379" s="147">
        <v>0.468302</v>
      </c>
      <c r="O379" s="147">
        <v>4.9710999999999998E-2</v>
      </c>
      <c r="P379" s="147">
        <v>6.1304999999999998E-2</v>
      </c>
      <c r="Q379" s="147">
        <f t="shared" ref="Q379:Q442" si="7">SUM(D379:P379)</f>
        <v>97.357917000000015</v>
      </c>
    </row>
    <row r="380" spans="2:17">
      <c r="B380" s="147" t="s">
        <v>982</v>
      </c>
      <c r="C380" s="147" t="s">
        <v>1085</v>
      </c>
      <c r="D380" s="148">
        <v>49.962116000000002</v>
      </c>
      <c r="E380" s="148">
        <v>0.51416700000000004</v>
      </c>
      <c r="F380" s="148">
        <v>4.8143180000000001</v>
      </c>
      <c r="G380" s="148">
        <v>8.758248</v>
      </c>
      <c r="H380" s="148">
        <v>17.366036999999999</v>
      </c>
      <c r="I380" s="148">
        <v>11.759778000000001</v>
      </c>
      <c r="J380" s="148">
        <v>0.77943799999999996</v>
      </c>
      <c r="K380" s="148">
        <v>0.49610399999999999</v>
      </c>
      <c r="L380" s="148">
        <v>0.106284</v>
      </c>
      <c r="M380" s="148">
        <v>0.11271299999999999</v>
      </c>
      <c r="N380" s="148">
        <v>0.32883000000000001</v>
      </c>
      <c r="O380" s="148">
        <v>0.10839</v>
      </c>
      <c r="P380" s="148">
        <v>1.8925000000000001E-2</v>
      </c>
      <c r="Q380" s="147">
        <f t="shared" si="7"/>
        <v>95.125347999999988</v>
      </c>
    </row>
    <row r="381" spans="2:17">
      <c r="B381" s="147" t="s">
        <v>982</v>
      </c>
      <c r="C381" s="147" t="s">
        <v>1085</v>
      </c>
      <c r="D381" s="148">
        <v>50.199492999999997</v>
      </c>
      <c r="E381" s="148">
        <v>0.46848400000000001</v>
      </c>
      <c r="F381" s="148">
        <v>4.926145</v>
      </c>
      <c r="G381" s="148">
        <v>8.8102420000000006</v>
      </c>
      <c r="H381" s="148">
        <v>17.480737999999999</v>
      </c>
      <c r="I381" s="148">
        <v>11.827797</v>
      </c>
      <c r="J381" s="148">
        <v>0.79205700000000001</v>
      </c>
      <c r="K381" s="148">
        <v>0.482101</v>
      </c>
      <c r="L381" s="148">
        <v>4.1369999999999997E-2</v>
      </c>
      <c r="M381" s="148">
        <v>0.11271</v>
      </c>
      <c r="N381" s="148">
        <v>0.333729</v>
      </c>
      <c r="O381" s="148">
        <v>0.11497</v>
      </c>
      <c r="P381" s="148">
        <v>2.2395000000000002E-2</v>
      </c>
      <c r="Q381" s="147">
        <f t="shared" si="7"/>
        <v>95.612231000000008</v>
      </c>
    </row>
    <row r="382" spans="2:17">
      <c r="B382" s="147" t="s">
        <v>982</v>
      </c>
      <c r="C382" s="147" t="s">
        <v>1085</v>
      </c>
      <c r="D382" s="148">
        <v>50.198886999999999</v>
      </c>
      <c r="E382" s="148">
        <v>0.54257299999999997</v>
      </c>
      <c r="F382" s="148">
        <v>4.4587899999999996</v>
      </c>
      <c r="G382" s="148">
        <v>8.905716</v>
      </c>
      <c r="H382" s="148">
        <v>17.481000999999999</v>
      </c>
      <c r="I382" s="148">
        <v>11.747177000000001</v>
      </c>
      <c r="J382" s="148">
        <v>0.76205299999999998</v>
      </c>
      <c r="K382" s="148">
        <v>0.43690800000000002</v>
      </c>
      <c r="L382" s="148">
        <v>8.6179000000000006E-2</v>
      </c>
      <c r="M382" s="148">
        <v>0.126221</v>
      </c>
      <c r="N382" s="148">
        <v>0.375025</v>
      </c>
      <c r="O382" s="148">
        <v>0.107045</v>
      </c>
      <c r="P382" s="148">
        <v>1.7713E-2</v>
      </c>
      <c r="Q382" s="147">
        <f t="shared" si="7"/>
        <v>95.245287999999974</v>
      </c>
    </row>
    <row r="383" spans="2:17">
      <c r="B383" s="147" t="s">
        <v>982</v>
      </c>
      <c r="C383" s="147" t="s">
        <v>1085</v>
      </c>
      <c r="D383" s="148">
        <v>50.341304999999998</v>
      </c>
      <c r="E383" s="148">
        <v>0.50736000000000003</v>
      </c>
      <c r="F383" s="148">
        <v>4.5544019999999996</v>
      </c>
      <c r="G383" s="148">
        <v>9.0160520000000002</v>
      </c>
      <c r="H383" s="148">
        <v>17.533417</v>
      </c>
      <c r="I383" s="148">
        <v>11.666553</v>
      </c>
      <c r="J383" s="148">
        <v>0.78388400000000003</v>
      </c>
      <c r="K383" s="148">
        <v>0.46109800000000001</v>
      </c>
      <c r="L383" s="148">
        <v>0.101967</v>
      </c>
      <c r="M383" s="148">
        <v>0.137402</v>
      </c>
      <c r="N383" s="148">
        <v>0.35001900000000002</v>
      </c>
      <c r="O383" s="148">
        <v>0.103063</v>
      </c>
      <c r="P383" s="148">
        <v>2.3085999999999999E-2</v>
      </c>
      <c r="Q383" s="147">
        <f t="shared" si="7"/>
        <v>95.579608000000022</v>
      </c>
    </row>
    <row r="384" spans="2:17">
      <c r="B384" s="147" t="s">
        <v>982</v>
      </c>
      <c r="C384" s="147" t="s">
        <v>1085</v>
      </c>
      <c r="D384" s="148">
        <v>49.820641000000002</v>
      </c>
      <c r="E384" s="148">
        <v>0.53429700000000002</v>
      </c>
      <c r="F384" s="148">
        <v>5.0796279999999996</v>
      </c>
      <c r="G384" s="148">
        <v>9.5214110000000005</v>
      </c>
      <c r="H384" s="148">
        <v>17.081012999999999</v>
      </c>
      <c r="I384" s="148">
        <v>11.86791</v>
      </c>
      <c r="J384" s="148">
        <v>0.83733500000000005</v>
      </c>
      <c r="K384" s="148">
        <v>0.52542599999999995</v>
      </c>
      <c r="L384" s="148">
        <v>4.5546999999999997E-2</v>
      </c>
      <c r="M384" s="148">
        <v>0.14721300000000001</v>
      </c>
      <c r="N384" s="148">
        <v>0.34075699999999998</v>
      </c>
      <c r="O384" s="148">
        <v>0.14452999999999999</v>
      </c>
      <c r="P384" s="148">
        <v>1.9161000000000001E-2</v>
      </c>
      <c r="Q384" s="147">
        <f t="shared" si="7"/>
        <v>95.964868999999979</v>
      </c>
    </row>
    <row r="385" spans="2:17">
      <c r="B385" s="147" t="s">
        <v>982</v>
      </c>
      <c r="C385" s="147" t="s">
        <v>1085</v>
      </c>
      <c r="D385" s="148">
        <v>50.347794</v>
      </c>
      <c r="E385" s="148">
        <v>0.56838999999999995</v>
      </c>
      <c r="F385" s="148">
        <v>4.9600289999999996</v>
      </c>
      <c r="G385" s="148">
        <v>9.2441910000000007</v>
      </c>
      <c r="H385" s="148">
        <v>17.313666999999999</v>
      </c>
      <c r="I385" s="148">
        <v>11.720893</v>
      </c>
      <c r="J385" s="148">
        <v>0.86990900000000004</v>
      </c>
      <c r="K385" s="148">
        <v>0.47889300000000001</v>
      </c>
      <c r="L385" s="148">
        <v>7.9170000000000004E-2</v>
      </c>
      <c r="M385" s="148">
        <v>0.144398</v>
      </c>
      <c r="N385" s="148">
        <v>0.361568</v>
      </c>
      <c r="O385" s="148">
        <v>0.11260299999999999</v>
      </c>
      <c r="P385" s="148">
        <v>8.0610000000000005E-3</v>
      </c>
      <c r="Q385" s="147">
        <f t="shared" si="7"/>
        <v>96.209566000000009</v>
      </c>
    </row>
    <row r="386" spans="2:17">
      <c r="B386" s="147" t="s">
        <v>983</v>
      </c>
      <c r="C386" s="147" t="s">
        <v>1085</v>
      </c>
      <c r="D386" s="148">
        <v>49.754883</v>
      </c>
      <c r="E386" s="148">
        <v>0.65588999999999997</v>
      </c>
      <c r="F386" s="148">
        <v>5.7134669999999996</v>
      </c>
      <c r="G386" s="148">
        <v>8.3501110000000001</v>
      </c>
      <c r="H386" s="148">
        <v>17.364988</v>
      </c>
      <c r="I386" s="148">
        <v>11.625105</v>
      </c>
      <c r="J386" s="148">
        <v>1.060246</v>
      </c>
      <c r="K386" s="148">
        <v>0.55133200000000004</v>
      </c>
      <c r="L386" s="148">
        <v>4.6487000000000001E-2</v>
      </c>
      <c r="M386" s="148">
        <v>8.8966000000000003E-2</v>
      </c>
      <c r="N386" s="148">
        <v>0.53336099999999997</v>
      </c>
      <c r="O386" s="148">
        <v>0.122639</v>
      </c>
      <c r="P386" s="148">
        <v>8.1099999999999992E-3</v>
      </c>
      <c r="Q386" s="147">
        <f t="shared" si="7"/>
        <v>95.875585000000015</v>
      </c>
    </row>
    <row r="387" spans="2:17">
      <c r="B387" s="147" t="s">
        <v>983</v>
      </c>
      <c r="C387" s="147" t="s">
        <v>1085</v>
      </c>
      <c r="D387" s="148">
        <v>49.972991999999998</v>
      </c>
      <c r="E387" s="148">
        <v>0.53492499999999998</v>
      </c>
      <c r="F387" s="148">
        <v>4.893497</v>
      </c>
      <c r="G387" s="148">
        <v>9.3283810000000003</v>
      </c>
      <c r="H387" s="148">
        <v>16.600739999999998</v>
      </c>
      <c r="I387" s="148">
        <v>12.046215999999999</v>
      </c>
      <c r="J387" s="148">
        <v>0.79462600000000005</v>
      </c>
      <c r="K387" s="148">
        <v>0.518459</v>
      </c>
      <c r="L387" s="148">
        <v>0.114579</v>
      </c>
      <c r="M387" s="148">
        <v>0.12856500000000001</v>
      </c>
      <c r="N387" s="148">
        <v>0.48242699999999999</v>
      </c>
      <c r="O387" s="148">
        <v>0.104673</v>
      </c>
      <c r="P387" s="148">
        <v>3.4970000000000001E-3</v>
      </c>
      <c r="Q387" s="147">
        <f t="shared" si="7"/>
        <v>95.523576999999989</v>
      </c>
    </row>
    <row r="388" spans="2:17">
      <c r="B388" s="147" t="s">
        <v>985</v>
      </c>
      <c r="C388" s="147" t="s">
        <v>1085</v>
      </c>
      <c r="D388" s="148">
        <v>41.912655000000001</v>
      </c>
      <c r="E388" s="148">
        <v>3.0981030000000001</v>
      </c>
      <c r="F388" s="148">
        <v>11.860752</v>
      </c>
      <c r="G388" s="148">
        <v>9.9293220000000009</v>
      </c>
      <c r="H388" s="148">
        <v>14.080690000000001</v>
      </c>
      <c r="I388" s="148">
        <v>11.617746</v>
      </c>
      <c r="J388" s="148">
        <v>2.2555670000000001</v>
      </c>
      <c r="K388" s="148">
        <v>0.71197100000000002</v>
      </c>
      <c r="L388" s="148">
        <v>9.4178999999999999E-2</v>
      </c>
      <c r="M388" s="148">
        <v>9.3741000000000005E-2</v>
      </c>
      <c r="N388" s="148">
        <v>0.64772099999999999</v>
      </c>
      <c r="O388" s="148">
        <v>3.1279000000000001E-2</v>
      </c>
      <c r="P388" s="148">
        <v>3.7784999999999999E-2</v>
      </c>
      <c r="Q388" s="147">
        <f t="shared" si="7"/>
        <v>96.371510999999998</v>
      </c>
    </row>
    <row r="389" spans="2:17">
      <c r="B389" s="147" t="s">
        <v>985</v>
      </c>
      <c r="C389" s="147" t="s">
        <v>1085</v>
      </c>
      <c r="D389" s="148">
        <v>42.028713000000003</v>
      </c>
      <c r="E389" s="148">
        <v>3.1930290000000001</v>
      </c>
      <c r="F389" s="148">
        <v>11.912250999999999</v>
      </c>
      <c r="G389" s="148">
        <v>9.4825099999999996</v>
      </c>
      <c r="H389" s="148">
        <v>14.508772</v>
      </c>
      <c r="I389" s="148">
        <v>11.655077</v>
      </c>
      <c r="J389" s="148">
        <v>2.2288220000000001</v>
      </c>
      <c r="K389" s="148">
        <v>0.80420100000000005</v>
      </c>
      <c r="L389" s="148">
        <v>0.10487299999999999</v>
      </c>
      <c r="M389" s="148">
        <v>0.116831</v>
      </c>
      <c r="N389" s="148">
        <v>0.64032</v>
      </c>
      <c r="O389" s="148">
        <v>2.5489999999999999E-2</v>
      </c>
      <c r="P389" s="148">
        <v>1.6874E-2</v>
      </c>
      <c r="Q389" s="147">
        <f t="shared" si="7"/>
        <v>96.717763000000033</v>
      </c>
    </row>
    <row r="390" spans="2:17">
      <c r="B390" s="147" t="s">
        <v>985</v>
      </c>
      <c r="C390" s="147" t="s">
        <v>1085</v>
      </c>
      <c r="D390" s="148">
        <v>42.819865999999998</v>
      </c>
      <c r="E390" s="148">
        <v>2.9839500000000001</v>
      </c>
      <c r="F390" s="148">
        <v>11.55308</v>
      </c>
      <c r="G390" s="148">
        <v>8.1651860000000003</v>
      </c>
      <c r="H390" s="148">
        <v>15.408605</v>
      </c>
      <c r="I390" s="148">
        <v>11.938218000000001</v>
      </c>
      <c r="J390" s="148">
        <v>2.126125</v>
      </c>
      <c r="K390" s="148">
        <v>0.95877500000000004</v>
      </c>
      <c r="L390" s="148">
        <v>0.128529</v>
      </c>
      <c r="M390" s="148">
        <v>0.105112</v>
      </c>
      <c r="N390" s="148">
        <v>0.70702799999999999</v>
      </c>
      <c r="O390" s="148">
        <v>3.0772999999999998E-2</v>
      </c>
      <c r="P390" s="148">
        <v>4.9804000000000001E-2</v>
      </c>
      <c r="Q390" s="147">
        <f t="shared" si="7"/>
        <v>96.975050999999993</v>
      </c>
    </row>
    <row r="391" spans="2:17">
      <c r="B391" s="147" t="s">
        <v>985</v>
      </c>
      <c r="C391" s="147" t="s">
        <v>1085</v>
      </c>
      <c r="D391" s="148">
        <v>42.064723999999998</v>
      </c>
      <c r="E391" s="148">
        <v>3.175421</v>
      </c>
      <c r="F391" s="148">
        <v>11.572577000000001</v>
      </c>
      <c r="G391" s="148">
        <v>8.6414810000000006</v>
      </c>
      <c r="H391" s="148">
        <v>14.867931</v>
      </c>
      <c r="I391" s="148">
        <v>11.718412000000001</v>
      </c>
      <c r="J391" s="148">
        <v>2.0574970000000001</v>
      </c>
      <c r="K391" s="148">
        <v>1.1114550000000001</v>
      </c>
      <c r="L391" s="148">
        <v>7.4159000000000003E-2</v>
      </c>
      <c r="M391" s="148">
        <v>0.11515</v>
      </c>
      <c r="N391" s="148">
        <v>0.64975899999999998</v>
      </c>
      <c r="O391" s="148">
        <v>6.0555999999999999E-2</v>
      </c>
      <c r="P391" s="148">
        <v>4.0968999999999998E-2</v>
      </c>
      <c r="Q391" s="147">
        <f t="shared" si="7"/>
        <v>96.150091000000018</v>
      </c>
    </row>
    <row r="392" spans="2:17">
      <c r="B392" s="147" t="s">
        <v>985</v>
      </c>
      <c r="C392" s="147" t="s">
        <v>1085</v>
      </c>
      <c r="D392" s="148">
        <v>43.575893000000001</v>
      </c>
      <c r="E392" s="148">
        <v>1.2814019999999999</v>
      </c>
      <c r="F392" s="148">
        <v>11.239568</v>
      </c>
      <c r="G392" s="148">
        <v>8.2439689999999999</v>
      </c>
      <c r="H392" s="148">
        <v>16.607834</v>
      </c>
      <c r="I392" s="148">
        <v>11.611141999999999</v>
      </c>
      <c r="J392" s="148">
        <v>2.246445</v>
      </c>
      <c r="K392" s="148">
        <v>0.658632</v>
      </c>
      <c r="L392" s="148">
        <v>7.8769000000000006E-2</v>
      </c>
      <c r="M392" s="148">
        <v>0.13483600000000001</v>
      </c>
      <c r="N392" s="148">
        <v>0.80166099999999996</v>
      </c>
      <c r="O392" s="148">
        <v>3.0714000000000002E-2</v>
      </c>
      <c r="P392" s="148">
        <v>3.1343000000000003E-2</v>
      </c>
      <c r="Q392" s="147">
        <f t="shared" si="7"/>
        <v>96.542208000000002</v>
      </c>
    </row>
    <row r="393" spans="2:17">
      <c r="B393" s="147" t="s">
        <v>985</v>
      </c>
      <c r="C393" s="147" t="s">
        <v>1085</v>
      </c>
      <c r="D393" s="148">
        <v>42.734169000000001</v>
      </c>
      <c r="E393" s="148">
        <v>2.9001169999999998</v>
      </c>
      <c r="F393" s="148">
        <v>11.855016000000001</v>
      </c>
      <c r="G393" s="148">
        <v>8.5009270000000008</v>
      </c>
      <c r="H393" s="148">
        <v>15.212237999999999</v>
      </c>
      <c r="I393" s="148">
        <v>12.16948</v>
      </c>
      <c r="J393" s="148">
        <v>2.016073</v>
      </c>
      <c r="K393" s="148">
        <v>1.2016210000000001</v>
      </c>
      <c r="L393" s="148">
        <v>8.183E-2</v>
      </c>
      <c r="M393" s="148">
        <v>8.7957999999999995E-2</v>
      </c>
      <c r="N393" s="148">
        <v>0.56812700000000005</v>
      </c>
      <c r="O393" s="148">
        <v>5.1343E-2</v>
      </c>
      <c r="P393" s="148">
        <v>4.8016000000000003E-2</v>
      </c>
      <c r="Q393" s="147">
        <f t="shared" si="7"/>
        <v>97.426915000000022</v>
      </c>
    </row>
    <row r="394" spans="2:17">
      <c r="B394" s="147" t="s">
        <v>985</v>
      </c>
      <c r="C394" s="147" t="s">
        <v>1085</v>
      </c>
      <c r="D394" s="148">
        <v>42.104202000000001</v>
      </c>
      <c r="E394" s="148">
        <v>3.239347</v>
      </c>
      <c r="F394" s="148">
        <v>11.899889</v>
      </c>
      <c r="G394" s="148">
        <v>9.3710310000000003</v>
      </c>
      <c r="H394" s="148">
        <v>14.326328999999999</v>
      </c>
      <c r="I394" s="148">
        <v>11.852413</v>
      </c>
      <c r="J394" s="148">
        <v>2.041455</v>
      </c>
      <c r="K394" s="148">
        <v>1.0123169999999999</v>
      </c>
      <c r="L394" s="148">
        <v>9.0707999999999997E-2</v>
      </c>
      <c r="M394" s="148">
        <v>9.4228000000000006E-2</v>
      </c>
      <c r="N394" s="148">
        <v>0.51883100000000004</v>
      </c>
      <c r="O394" s="148">
        <v>3.9148000000000002E-2</v>
      </c>
      <c r="P394" s="148">
        <v>2.8760000000000001E-2</v>
      </c>
      <c r="Q394" s="147">
        <f t="shared" si="7"/>
        <v>96.618658000000011</v>
      </c>
    </row>
    <row r="395" spans="2:17">
      <c r="B395" s="147" t="s">
        <v>985</v>
      </c>
      <c r="C395" s="147" t="s">
        <v>1085</v>
      </c>
      <c r="D395" s="148">
        <v>42.888550000000002</v>
      </c>
      <c r="E395" s="148">
        <v>2.9039280000000001</v>
      </c>
      <c r="F395" s="148">
        <v>11.46954</v>
      </c>
      <c r="G395" s="148">
        <v>9.0051690000000004</v>
      </c>
      <c r="H395" s="148">
        <v>14.817349</v>
      </c>
      <c r="I395" s="148">
        <v>11.795321</v>
      </c>
      <c r="J395" s="148">
        <v>1.9753149999999999</v>
      </c>
      <c r="K395" s="148">
        <v>0.97922399999999998</v>
      </c>
      <c r="L395" s="148">
        <v>0.11257200000000001</v>
      </c>
      <c r="M395" s="148">
        <v>0.116313</v>
      </c>
      <c r="N395" s="148">
        <v>0.54395199999999999</v>
      </c>
      <c r="O395" s="148">
        <v>4.0808999999999998E-2</v>
      </c>
      <c r="P395" s="148">
        <v>3.9935999999999999E-2</v>
      </c>
      <c r="Q395" s="147">
        <f t="shared" si="7"/>
        <v>96.687978000000015</v>
      </c>
    </row>
    <row r="396" spans="2:17">
      <c r="B396" s="147" t="s">
        <v>985</v>
      </c>
      <c r="C396" s="147" t="s">
        <v>1085</v>
      </c>
      <c r="D396" s="148">
        <v>41.902031000000001</v>
      </c>
      <c r="E396" s="148">
        <v>3.577985</v>
      </c>
      <c r="F396" s="148">
        <v>11.576793</v>
      </c>
      <c r="G396" s="148">
        <v>9.7571739999999991</v>
      </c>
      <c r="H396" s="148">
        <v>13.712422</v>
      </c>
      <c r="I396" s="148">
        <v>11.842043</v>
      </c>
      <c r="J396" s="148">
        <v>1.7821659999999999</v>
      </c>
      <c r="K396" s="148">
        <v>1.3878429999999999</v>
      </c>
      <c r="L396" s="148">
        <v>0.10477599999999999</v>
      </c>
      <c r="M396" s="148">
        <v>0.10846</v>
      </c>
      <c r="N396" s="148">
        <v>0.48364600000000002</v>
      </c>
      <c r="O396" s="148">
        <v>4.3555000000000003E-2</v>
      </c>
      <c r="P396" s="148">
        <v>6.8043000000000006E-2</v>
      </c>
      <c r="Q396" s="147">
        <f t="shared" si="7"/>
        <v>96.346937000000011</v>
      </c>
    </row>
    <row r="397" spans="2:17">
      <c r="B397" s="147" t="s">
        <v>985</v>
      </c>
      <c r="C397" s="147" t="s">
        <v>1085</v>
      </c>
      <c r="D397" s="148">
        <v>41.945053000000001</v>
      </c>
      <c r="E397" s="148">
        <v>4.759512</v>
      </c>
      <c r="F397" s="148">
        <v>11.164141000000001</v>
      </c>
      <c r="G397" s="148">
        <v>8.6936560000000007</v>
      </c>
      <c r="H397" s="148">
        <v>14.992414</v>
      </c>
      <c r="I397" s="148">
        <v>11.781071000000001</v>
      </c>
      <c r="J397" s="148">
        <v>1.873429</v>
      </c>
      <c r="K397" s="148">
        <v>1.092962</v>
      </c>
      <c r="L397" s="148">
        <v>0.11094</v>
      </c>
      <c r="M397" s="148">
        <v>0.11124299999999999</v>
      </c>
      <c r="N397" s="148">
        <v>0.56743299999999997</v>
      </c>
      <c r="O397" s="148">
        <v>3.1026999999999999E-2</v>
      </c>
      <c r="P397" s="148">
        <v>3.6316000000000001E-2</v>
      </c>
      <c r="Q397" s="147">
        <f t="shared" si="7"/>
        <v>97.159196999999992</v>
      </c>
    </row>
    <row r="398" spans="2:17">
      <c r="B398" s="147" t="s">
        <v>985</v>
      </c>
      <c r="C398" s="147" t="s">
        <v>1085</v>
      </c>
      <c r="D398" s="148">
        <v>42.328777000000002</v>
      </c>
      <c r="E398" s="148">
        <v>2.9556589999999998</v>
      </c>
      <c r="F398" s="148">
        <v>11.831405</v>
      </c>
      <c r="G398" s="148">
        <v>8.6551080000000002</v>
      </c>
      <c r="H398" s="148">
        <v>14.640237000000001</v>
      </c>
      <c r="I398" s="148">
        <v>11.880898</v>
      </c>
      <c r="J398" s="148">
        <v>1.9739070000000001</v>
      </c>
      <c r="K398" s="148">
        <v>1.0767439999999999</v>
      </c>
      <c r="L398" s="148">
        <v>9.5645999999999995E-2</v>
      </c>
      <c r="M398" s="148">
        <v>0.11142199999999999</v>
      </c>
      <c r="N398" s="148">
        <v>0.57086499999999996</v>
      </c>
      <c r="O398" s="148">
        <v>4.3386000000000001E-2</v>
      </c>
      <c r="P398" s="148">
        <v>2.9337999999999999E-2</v>
      </c>
      <c r="Q398" s="147">
        <f t="shared" si="7"/>
        <v>96.193392000000003</v>
      </c>
    </row>
    <row r="399" spans="2:17">
      <c r="B399" s="147" t="s">
        <v>985</v>
      </c>
      <c r="C399" s="147" t="s">
        <v>1085</v>
      </c>
      <c r="D399" s="148">
        <v>41.981608999999999</v>
      </c>
      <c r="E399" s="148">
        <v>2.9638810000000002</v>
      </c>
      <c r="F399" s="148">
        <v>12.787971000000001</v>
      </c>
      <c r="G399" s="148">
        <v>8.6606629999999996</v>
      </c>
      <c r="H399" s="148">
        <v>14.462406</v>
      </c>
      <c r="I399" s="148">
        <v>11.914776</v>
      </c>
      <c r="J399" s="148">
        <v>1.999844</v>
      </c>
      <c r="K399" s="148">
        <v>0.90547200000000005</v>
      </c>
      <c r="L399" s="148">
        <v>7.9088000000000006E-2</v>
      </c>
      <c r="M399" s="148">
        <v>8.6671999999999999E-2</v>
      </c>
      <c r="N399" s="148">
        <v>0.50323899999999999</v>
      </c>
      <c r="O399" s="148">
        <v>4.3005000000000002E-2</v>
      </c>
      <c r="P399" s="148">
        <v>3.4046E-2</v>
      </c>
      <c r="Q399" s="147">
        <f t="shared" si="7"/>
        <v>96.422671999999991</v>
      </c>
    </row>
    <row r="400" spans="2:17">
      <c r="B400" s="147" t="s">
        <v>985</v>
      </c>
      <c r="C400" s="147" t="s">
        <v>1085</v>
      </c>
      <c r="D400" s="148">
        <v>42.168239999999997</v>
      </c>
      <c r="E400" s="148">
        <v>3.1224750000000001</v>
      </c>
      <c r="F400" s="148">
        <v>11.690125</v>
      </c>
      <c r="G400" s="148">
        <v>10.040868</v>
      </c>
      <c r="H400" s="148">
        <v>14.073074999999999</v>
      </c>
      <c r="I400" s="148">
        <v>11.559324</v>
      </c>
      <c r="J400" s="148">
        <v>2.1961409999999999</v>
      </c>
      <c r="K400" s="148">
        <v>0.79536499999999999</v>
      </c>
      <c r="L400" s="148">
        <v>8.9793999999999999E-2</v>
      </c>
      <c r="M400" s="148">
        <v>0.11021400000000001</v>
      </c>
      <c r="N400" s="148">
        <v>0.56640000000000001</v>
      </c>
      <c r="O400" s="148">
        <v>2.0371E-2</v>
      </c>
      <c r="P400" s="148">
        <v>4.0466000000000002E-2</v>
      </c>
      <c r="Q400" s="147">
        <f t="shared" si="7"/>
        <v>96.472858000000002</v>
      </c>
    </row>
    <row r="401" spans="2:17">
      <c r="B401" s="147" t="s">
        <v>985</v>
      </c>
      <c r="C401" s="147" t="s">
        <v>1085</v>
      </c>
      <c r="D401" s="148">
        <v>42.106346000000002</v>
      </c>
      <c r="E401" s="148">
        <v>3.1206550000000002</v>
      </c>
      <c r="F401" s="148">
        <v>11.737681</v>
      </c>
      <c r="G401" s="148">
        <v>9.8898720000000004</v>
      </c>
      <c r="H401" s="148">
        <v>14.256942</v>
      </c>
      <c r="I401" s="148">
        <v>11.560444</v>
      </c>
      <c r="J401" s="148">
        <v>2.1634630000000001</v>
      </c>
      <c r="K401" s="148">
        <v>0.80105899999999997</v>
      </c>
      <c r="L401" s="148">
        <v>9.1697000000000001E-2</v>
      </c>
      <c r="M401" s="148">
        <v>0.114383</v>
      </c>
      <c r="N401" s="148">
        <v>0.54595800000000005</v>
      </c>
      <c r="O401" s="148">
        <v>2.4764999999999999E-2</v>
      </c>
      <c r="P401" s="148">
        <v>3.6547999999999997E-2</v>
      </c>
      <c r="Q401" s="147">
        <f t="shared" si="7"/>
        <v>96.449813000000006</v>
      </c>
    </row>
    <row r="402" spans="2:17">
      <c r="B402" s="147" t="s">
        <v>986</v>
      </c>
      <c r="C402" s="147" t="s">
        <v>1085</v>
      </c>
      <c r="D402" s="148">
        <v>50.494736000000003</v>
      </c>
      <c r="E402" s="148">
        <v>0.55526900000000001</v>
      </c>
      <c r="F402" s="148">
        <v>5.027857</v>
      </c>
      <c r="G402" s="148">
        <v>9.5873209999999993</v>
      </c>
      <c r="H402" s="148">
        <v>16.757593</v>
      </c>
      <c r="I402" s="148">
        <v>11.570529000000001</v>
      </c>
      <c r="J402" s="148">
        <v>0.84536500000000003</v>
      </c>
      <c r="K402" s="148">
        <v>0.53705199999999997</v>
      </c>
      <c r="L402" s="148">
        <v>3.8962999999999998E-2</v>
      </c>
      <c r="M402" s="148">
        <v>0.12740099999999999</v>
      </c>
      <c r="N402" s="148">
        <v>0.33316400000000002</v>
      </c>
      <c r="O402" s="148">
        <v>0.164021</v>
      </c>
      <c r="P402" s="148">
        <v>1.448E-2</v>
      </c>
      <c r="Q402" s="147">
        <f t="shared" si="7"/>
        <v>96.053751000000005</v>
      </c>
    </row>
    <row r="403" spans="2:17">
      <c r="B403" s="147" t="s">
        <v>986</v>
      </c>
      <c r="C403" s="147" t="s">
        <v>1085</v>
      </c>
      <c r="D403" s="148">
        <v>49.917155999999999</v>
      </c>
      <c r="E403" s="148">
        <v>0.483267</v>
      </c>
      <c r="F403" s="148">
        <v>5.1203960000000004</v>
      </c>
      <c r="G403" s="148">
        <v>9.5915459999999992</v>
      </c>
      <c r="H403" s="148">
        <v>16.497871</v>
      </c>
      <c r="I403" s="148">
        <v>11.608695000000001</v>
      </c>
      <c r="J403" s="148">
        <v>0.90239400000000003</v>
      </c>
      <c r="K403" s="148">
        <v>0.55710499999999996</v>
      </c>
      <c r="L403" s="148">
        <v>0.107472</v>
      </c>
      <c r="M403" s="148">
        <v>0.11595999999999999</v>
      </c>
      <c r="N403" s="148">
        <v>0.40865400000000002</v>
      </c>
      <c r="O403" s="148">
        <v>0.16397800000000001</v>
      </c>
      <c r="P403" s="148">
        <v>1.3030999999999999E-2</v>
      </c>
      <c r="Q403" s="147">
        <f t="shared" si="7"/>
        <v>95.487524999999991</v>
      </c>
    </row>
    <row r="404" spans="2:17">
      <c r="B404" s="147" t="s">
        <v>986</v>
      </c>
      <c r="C404" s="147" t="s">
        <v>1085</v>
      </c>
      <c r="D404" s="148">
        <v>49.785148999999997</v>
      </c>
      <c r="E404" s="148">
        <v>0.48793900000000001</v>
      </c>
      <c r="F404" s="148">
        <v>5.2729010000000001</v>
      </c>
      <c r="G404" s="148">
        <v>9.8483870000000007</v>
      </c>
      <c r="H404" s="148">
        <v>16.27346</v>
      </c>
      <c r="I404" s="148">
        <v>11.770191000000001</v>
      </c>
      <c r="J404" s="148">
        <v>0.851383</v>
      </c>
      <c r="K404" s="148">
        <v>0.58676700000000004</v>
      </c>
      <c r="L404" s="148">
        <v>8.8170999999999999E-2</v>
      </c>
      <c r="M404" s="148">
        <v>0.138575</v>
      </c>
      <c r="N404" s="148">
        <v>0.38047900000000001</v>
      </c>
      <c r="O404" s="148">
        <v>0.175534</v>
      </c>
      <c r="P404" s="148">
        <v>1.8695E-2</v>
      </c>
      <c r="Q404" s="147">
        <f t="shared" si="7"/>
        <v>95.677630999999977</v>
      </c>
    </row>
    <row r="405" spans="2:17">
      <c r="B405" s="147" t="s">
        <v>986</v>
      </c>
      <c r="C405" s="147" t="s">
        <v>1085</v>
      </c>
      <c r="D405" s="148">
        <v>50.120434000000003</v>
      </c>
      <c r="E405" s="148">
        <v>0.577824</v>
      </c>
      <c r="F405" s="148">
        <v>5.1345939999999999</v>
      </c>
      <c r="G405" s="148">
        <v>9.7343119999999992</v>
      </c>
      <c r="H405" s="148">
        <v>16.251614</v>
      </c>
      <c r="I405" s="148">
        <v>11.588149</v>
      </c>
      <c r="J405" s="148">
        <v>0.81593000000000004</v>
      </c>
      <c r="K405" s="148">
        <v>0.50292899999999996</v>
      </c>
      <c r="L405" s="148">
        <v>7.1908E-2</v>
      </c>
      <c r="M405" s="148">
        <v>0.12403</v>
      </c>
      <c r="N405" s="148">
        <v>0.36082199999999998</v>
      </c>
      <c r="O405" s="148">
        <v>0.152417</v>
      </c>
      <c r="P405" s="148">
        <v>6.8389999999999996E-3</v>
      </c>
      <c r="Q405" s="147">
        <f t="shared" si="7"/>
        <v>95.441801999999996</v>
      </c>
    </row>
    <row r="406" spans="2:17">
      <c r="B406" s="147" t="s">
        <v>986</v>
      </c>
      <c r="C406" s="147" t="s">
        <v>1085</v>
      </c>
      <c r="D406" s="148">
        <v>50.455486000000001</v>
      </c>
      <c r="E406" s="148">
        <v>0.62025600000000003</v>
      </c>
      <c r="F406" s="148">
        <v>5.0707100000000001</v>
      </c>
      <c r="G406" s="148">
        <v>9.717473</v>
      </c>
      <c r="H406" s="148">
        <v>16.344006</v>
      </c>
      <c r="I406" s="148">
        <v>11.803592999999999</v>
      </c>
      <c r="J406" s="148">
        <v>0.74571799999999999</v>
      </c>
      <c r="K406" s="148">
        <v>0.54371999999999998</v>
      </c>
      <c r="L406" s="148">
        <v>4.2367000000000002E-2</v>
      </c>
      <c r="M406" s="148">
        <v>0.16000700000000001</v>
      </c>
      <c r="N406" s="148">
        <v>0.359296</v>
      </c>
      <c r="O406" s="148">
        <v>0.166542</v>
      </c>
      <c r="P406" s="148">
        <v>7.9629999999999996E-3</v>
      </c>
      <c r="Q406" s="147">
        <f t="shared" si="7"/>
        <v>96.037137000000001</v>
      </c>
    </row>
    <row r="407" spans="2:17">
      <c r="B407" s="147" t="s">
        <v>986</v>
      </c>
      <c r="C407" s="147" t="s">
        <v>1085</v>
      </c>
      <c r="D407" s="148">
        <v>50.995857000000001</v>
      </c>
      <c r="E407" s="148">
        <v>0.58199299999999998</v>
      </c>
      <c r="F407" s="148">
        <v>4.979546</v>
      </c>
      <c r="G407" s="148">
        <v>9.6715850000000003</v>
      </c>
      <c r="H407" s="148">
        <v>16.867231</v>
      </c>
      <c r="I407" s="148">
        <v>11.615216999999999</v>
      </c>
      <c r="J407" s="148">
        <v>0.85654799999999998</v>
      </c>
      <c r="K407" s="148">
        <v>0.52456899999999995</v>
      </c>
      <c r="L407" s="148">
        <v>6.2292E-2</v>
      </c>
      <c r="M407" s="148">
        <v>0.128555</v>
      </c>
      <c r="N407" s="148">
        <v>0.44218000000000002</v>
      </c>
      <c r="O407" s="148">
        <v>0.146589</v>
      </c>
      <c r="P407" s="148">
        <v>2.5711000000000001E-2</v>
      </c>
      <c r="Q407" s="147">
        <f t="shared" si="7"/>
        <v>96.897873000000018</v>
      </c>
    </row>
    <row r="408" spans="2:17">
      <c r="B408" s="147" t="s">
        <v>986</v>
      </c>
      <c r="C408" s="147" t="s">
        <v>1085</v>
      </c>
      <c r="D408" s="148">
        <v>50.982441000000001</v>
      </c>
      <c r="E408" s="148">
        <v>0.52425299999999997</v>
      </c>
      <c r="F408" s="148">
        <v>4.6844299999999999</v>
      </c>
      <c r="G408" s="148">
        <v>9.4360949999999999</v>
      </c>
      <c r="H408" s="148">
        <v>16.929983</v>
      </c>
      <c r="I408" s="148">
        <v>11.650955</v>
      </c>
      <c r="J408" s="148">
        <v>0.71148500000000003</v>
      </c>
      <c r="K408" s="148">
        <v>0.48808200000000002</v>
      </c>
      <c r="L408" s="148">
        <v>2.0794E-2</v>
      </c>
      <c r="M408" s="148">
        <v>0.136959</v>
      </c>
      <c r="N408" s="148">
        <v>0.394175</v>
      </c>
      <c r="O408" s="148">
        <v>0.14532600000000001</v>
      </c>
      <c r="P408" s="148">
        <v>1.5259E-2</v>
      </c>
      <c r="Q408" s="147">
        <f t="shared" si="7"/>
        <v>96.120236999999989</v>
      </c>
    </row>
    <row r="409" spans="2:17">
      <c r="B409" s="147" t="s">
        <v>993</v>
      </c>
      <c r="C409" s="147" t="s">
        <v>1086</v>
      </c>
      <c r="D409" s="147">
        <v>48.307685999999997</v>
      </c>
      <c r="E409" s="147">
        <v>0.748224</v>
      </c>
      <c r="F409" s="147">
        <v>6.2875459999999999</v>
      </c>
      <c r="G409" s="147">
        <v>12.778466</v>
      </c>
      <c r="H409" s="147">
        <v>14.405639000000001</v>
      </c>
      <c r="I409" s="147">
        <v>11.68398</v>
      </c>
      <c r="J409" s="147">
        <v>0.91377399999999998</v>
      </c>
      <c r="K409" s="147">
        <v>0.65639999999999998</v>
      </c>
      <c r="L409" s="147">
        <v>8.2428000000000001E-2</v>
      </c>
      <c r="M409" s="147">
        <v>0.25128499999999998</v>
      </c>
      <c r="N409" s="147">
        <v>0.28038000000000002</v>
      </c>
      <c r="O409" s="147">
        <v>0.202794</v>
      </c>
      <c r="P409" s="147">
        <v>2.5065E-2</v>
      </c>
      <c r="Q409" s="147">
        <f t="shared" si="7"/>
        <v>96.623666999999983</v>
      </c>
    </row>
    <row r="410" spans="2:17">
      <c r="B410" s="147" t="s">
        <v>993</v>
      </c>
      <c r="C410" s="147" t="s">
        <v>1086</v>
      </c>
      <c r="D410" s="147">
        <v>48.522427</v>
      </c>
      <c r="E410" s="147">
        <v>0.71840199999999999</v>
      </c>
      <c r="F410" s="147">
        <v>5.7688769999999998</v>
      </c>
      <c r="G410" s="147">
        <v>12.684101</v>
      </c>
      <c r="H410" s="147">
        <v>14.736012000000001</v>
      </c>
      <c r="I410" s="147">
        <v>11.478206999999999</v>
      </c>
      <c r="J410" s="147">
        <v>0.90595700000000001</v>
      </c>
      <c r="K410" s="147">
        <v>0.59448599999999996</v>
      </c>
      <c r="L410" s="147">
        <v>4.3586E-2</v>
      </c>
      <c r="M410" s="147">
        <v>0.27741900000000003</v>
      </c>
      <c r="N410" s="147">
        <v>0.30752099999999999</v>
      </c>
      <c r="O410" s="147">
        <v>0.16453599999999999</v>
      </c>
      <c r="P410" s="147">
        <v>2.5389999999999999E-2</v>
      </c>
      <c r="Q410" s="147">
        <f t="shared" si="7"/>
        <v>96.22692099999999</v>
      </c>
    </row>
    <row r="411" spans="2:17">
      <c r="B411" s="147" t="s">
        <v>993</v>
      </c>
      <c r="C411" s="147" t="s">
        <v>1086</v>
      </c>
      <c r="D411" s="147">
        <v>48.374198999999997</v>
      </c>
      <c r="E411" s="147">
        <v>0.79978400000000005</v>
      </c>
      <c r="F411" s="147">
        <v>6.2139759999999997</v>
      </c>
      <c r="G411" s="147">
        <v>12.725478000000001</v>
      </c>
      <c r="H411" s="147">
        <v>14.601763</v>
      </c>
      <c r="I411" s="147">
        <v>11.612372000000001</v>
      </c>
      <c r="J411" s="147">
        <v>0.90334999999999999</v>
      </c>
      <c r="K411" s="147">
        <v>0.59143299999999999</v>
      </c>
      <c r="L411" s="147">
        <v>5.2904E-2</v>
      </c>
      <c r="M411" s="147">
        <v>0.23985000000000001</v>
      </c>
      <c r="N411" s="147">
        <v>0.29964200000000002</v>
      </c>
      <c r="O411" s="147">
        <v>0.17181299999999999</v>
      </c>
      <c r="P411" s="147">
        <v>2.7036999999999999E-2</v>
      </c>
      <c r="Q411" s="147">
        <f t="shared" si="7"/>
        <v>96.613601000000017</v>
      </c>
    </row>
    <row r="412" spans="2:17">
      <c r="B412" s="147" t="s">
        <v>993</v>
      </c>
      <c r="C412" s="147" t="s">
        <v>1086</v>
      </c>
      <c r="D412" s="147">
        <v>48.106068</v>
      </c>
      <c r="E412" s="147">
        <v>0.645486</v>
      </c>
      <c r="F412" s="147">
        <v>5.5733379999999997</v>
      </c>
      <c r="G412" s="147">
        <v>12.769845</v>
      </c>
      <c r="H412" s="147">
        <v>14.827830000000001</v>
      </c>
      <c r="I412" s="147">
        <v>11.424356</v>
      </c>
      <c r="J412" s="147">
        <v>0.78119899999999998</v>
      </c>
      <c r="K412" s="147">
        <v>0.58259099999999997</v>
      </c>
      <c r="L412" s="147">
        <v>5.4420000000000003E-2</v>
      </c>
      <c r="M412" s="147">
        <v>0.23438200000000001</v>
      </c>
      <c r="N412" s="147">
        <v>0.29946699999999998</v>
      </c>
      <c r="O412" s="147">
        <v>0.160968</v>
      </c>
      <c r="P412" s="147">
        <v>3.4533000000000001E-2</v>
      </c>
      <c r="Q412" s="147">
        <f t="shared" si="7"/>
        <v>95.494482999999988</v>
      </c>
    </row>
    <row r="413" spans="2:17">
      <c r="B413" s="147" t="s">
        <v>993</v>
      </c>
      <c r="C413" s="147" t="s">
        <v>1086</v>
      </c>
      <c r="D413" s="147">
        <v>48.831287000000003</v>
      </c>
      <c r="E413" s="147">
        <v>0.60819800000000002</v>
      </c>
      <c r="F413" s="147">
        <v>5.2438669999999998</v>
      </c>
      <c r="G413" s="147">
        <v>11.92009</v>
      </c>
      <c r="H413" s="147">
        <v>15.417154</v>
      </c>
      <c r="I413" s="147">
        <v>11.602237000000001</v>
      </c>
      <c r="J413" s="147">
        <v>0.74644299999999997</v>
      </c>
      <c r="K413" s="147">
        <v>0.55062699999999998</v>
      </c>
      <c r="L413" s="147">
        <v>3.9314000000000002E-2</v>
      </c>
      <c r="M413" s="147">
        <v>0.21637600000000001</v>
      </c>
      <c r="N413" s="147">
        <v>0.28336600000000001</v>
      </c>
      <c r="O413" s="147">
        <v>0.175016</v>
      </c>
      <c r="P413" s="147">
        <v>4.5919999999999997E-3</v>
      </c>
      <c r="Q413" s="147">
        <f t="shared" si="7"/>
        <v>95.638567000000009</v>
      </c>
    </row>
    <row r="414" spans="2:17">
      <c r="B414" s="147" t="s">
        <v>993</v>
      </c>
      <c r="C414" s="147" t="s">
        <v>1086</v>
      </c>
      <c r="D414" s="147">
        <v>48.921627000000001</v>
      </c>
      <c r="E414" s="147">
        <v>0.60422799999999999</v>
      </c>
      <c r="F414" s="147">
        <v>5.1626060000000003</v>
      </c>
      <c r="G414" s="147">
        <v>11.998433</v>
      </c>
      <c r="H414" s="147">
        <v>15.299568000000001</v>
      </c>
      <c r="I414" s="147">
        <v>11.466749999999999</v>
      </c>
      <c r="J414" s="147">
        <v>0.80112700000000003</v>
      </c>
      <c r="K414" s="147">
        <v>0.52423399999999998</v>
      </c>
      <c r="L414" s="147">
        <v>5.6779999999999997E-2</v>
      </c>
      <c r="M414" s="147">
        <v>0.19303000000000001</v>
      </c>
      <c r="N414" s="147">
        <v>0.31516899999999998</v>
      </c>
      <c r="O414" s="147">
        <v>0.170575</v>
      </c>
      <c r="P414" s="147">
        <v>1.2290000000000001E-3</v>
      </c>
      <c r="Q414" s="147">
        <f t="shared" si="7"/>
        <v>95.515356000000011</v>
      </c>
    </row>
    <row r="415" spans="2:17">
      <c r="B415" s="147" t="s">
        <v>993</v>
      </c>
      <c r="C415" s="147" t="s">
        <v>1086</v>
      </c>
      <c r="D415" s="147">
        <v>48.945919000000004</v>
      </c>
      <c r="E415" s="147">
        <v>0.72303099999999998</v>
      </c>
      <c r="F415" s="147">
        <v>6.3030860000000004</v>
      </c>
      <c r="G415" s="147">
        <v>12.334360999999999</v>
      </c>
      <c r="H415" s="147">
        <v>15.388408999999999</v>
      </c>
      <c r="I415" s="147">
        <v>11.775288</v>
      </c>
      <c r="J415" s="147">
        <v>0.91210100000000005</v>
      </c>
      <c r="K415" s="147">
        <v>0.647289</v>
      </c>
      <c r="L415" s="147">
        <v>5.1693000000000003E-2</v>
      </c>
      <c r="M415" s="147">
        <v>0.21940799999999999</v>
      </c>
      <c r="N415" s="147">
        <v>0.31504900000000002</v>
      </c>
      <c r="O415" s="147">
        <v>0.18351400000000001</v>
      </c>
      <c r="P415" s="147">
        <v>2.4861999999999999E-2</v>
      </c>
      <c r="Q415" s="147">
        <f t="shared" si="7"/>
        <v>97.824010000000015</v>
      </c>
    </row>
    <row r="416" spans="2:17">
      <c r="B416" s="147" t="s">
        <v>993</v>
      </c>
      <c r="C416" s="147" t="s">
        <v>1086</v>
      </c>
      <c r="D416" s="147">
        <v>50.540947000000003</v>
      </c>
      <c r="E416" s="147">
        <v>5.6571999999999997E-2</v>
      </c>
      <c r="F416" s="147">
        <v>4.893224</v>
      </c>
      <c r="G416" s="147">
        <v>11.425501000000001</v>
      </c>
      <c r="H416" s="147">
        <v>15.947260999999999</v>
      </c>
      <c r="I416" s="147">
        <v>11.779336000000001</v>
      </c>
      <c r="J416" s="147">
        <v>0.62989300000000004</v>
      </c>
      <c r="K416" s="147">
        <v>0.26158599999999999</v>
      </c>
      <c r="L416" s="147">
        <v>2.4236000000000001E-2</v>
      </c>
      <c r="M416" s="147">
        <v>0.310753</v>
      </c>
      <c r="N416" s="147">
        <v>0.331843</v>
      </c>
      <c r="O416" s="147">
        <v>7.5547000000000003E-2</v>
      </c>
      <c r="P416" s="147">
        <v>4.0920000000000002E-3</v>
      </c>
      <c r="Q416" s="147">
        <f t="shared" si="7"/>
        <v>96.280791000000008</v>
      </c>
    </row>
    <row r="417" spans="2:17">
      <c r="B417" s="147" t="s">
        <v>993</v>
      </c>
      <c r="C417" s="147" t="s">
        <v>1086</v>
      </c>
      <c r="D417" s="147">
        <v>48.729073</v>
      </c>
      <c r="E417" s="147">
        <v>0.59735400000000005</v>
      </c>
      <c r="F417" s="147">
        <v>5.6491740000000004</v>
      </c>
      <c r="G417" s="147">
        <v>12.091417</v>
      </c>
      <c r="H417" s="147">
        <v>15.219635</v>
      </c>
      <c r="I417" s="147">
        <v>11.62115</v>
      </c>
      <c r="J417" s="147">
        <v>0.73476300000000005</v>
      </c>
      <c r="K417" s="147">
        <v>0.48252299999999998</v>
      </c>
      <c r="L417" s="147">
        <v>1.0258E-2</v>
      </c>
      <c r="M417" s="147">
        <v>0.24061199999999999</v>
      </c>
      <c r="N417" s="147">
        <v>0.28184900000000002</v>
      </c>
      <c r="O417" s="147">
        <v>0.10598200000000001</v>
      </c>
      <c r="P417" s="147">
        <v>1.6268000000000001E-2</v>
      </c>
      <c r="Q417" s="147">
        <f t="shared" si="7"/>
        <v>95.780057999999983</v>
      </c>
    </row>
    <row r="418" spans="2:17">
      <c r="B418" s="138" t="s">
        <v>1087</v>
      </c>
      <c r="C418" s="139" t="s">
        <v>1088</v>
      </c>
      <c r="D418" s="139">
        <v>47.563834999999997</v>
      </c>
      <c r="E418" s="139">
        <v>0.85712200000000005</v>
      </c>
      <c r="F418" s="139">
        <v>8.7517600000000009</v>
      </c>
      <c r="G418" s="139">
        <v>16.198861999999998</v>
      </c>
      <c r="H418" s="139">
        <v>12.019102</v>
      </c>
      <c r="I418" s="139">
        <v>12.120229999999999</v>
      </c>
      <c r="J418" s="139">
        <v>1.152174</v>
      </c>
      <c r="K418" s="139">
        <v>0.52378100000000005</v>
      </c>
      <c r="L418" s="139">
        <v>4.2758999999999998E-2</v>
      </c>
      <c r="M418" s="139">
        <v>0.23866499999999999</v>
      </c>
      <c r="N418" s="139">
        <v>7.9266000000000003E-2</v>
      </c>
      <c r="O418" s="139">
        <v>2.9753999999999999E-2</v>
      </c>
      <c r="P418" s="139">
        <v>7.1669999999999998E-3</v>
      </c>
      <c r="Q418" s="147">
        <f t="shared" si="7"/>
        <v>99.584476999999993</v>
      </c>
    </row>
    <row r="419" spans="2:17">
      <c r="B419" s="138" t="s">
        <v>1087</v>
      </c>
      <c r="C419" s="139" t="s">
        <v>1088</v>
      </c>
      <c r="D419" s="139">
        <v>48.485081000000001</v>
      </c>
      <c r="E419" s="139">
        <v>0.81657000000000002</v>
      </c>
      <c r="F419" s="139">
        <v>7.8446369999999996</v>
      </c>
      <c r="G419" s="139">
        <v>15.144978999999999</v>
      </c>
      <c r="H419" s="139">
        <v>12.408313</v>
      </c>
      <c r="I419" s="139">
        <v>12.082596000000001</v>
      </c>
      <c r="J419" s="139">
        <v>0.97564899999999999</v>
      </c>
      <c r="K419" s="139">
        <v>0.50908299999999995</v>
      </c>
      <c r="L419" s="139">
        <v>2.4316999999999998E-2</v>
      </c>
      <c r="M419" s="139">
        <v>0.21078</v>
      </c>
      <c r="N419" s="139">
        <v>0.106458</v>
      </c>
      <c r="O419" s="139">
        <v>3.8600000000000002E-2</v>
      </c>
      <c r="P419" s="139">
        <v>2.8210000000000002E-3</v>
      </c>
      <c r="Q419" s="147">
        <f t="shared" si="7"/>
        <v>98.649884</v>
      </c>
    </row>
    <row r="420" spans="2:17">
      <c r="B420" s="138" t="s">
        <v>1087</v>
      </c>
      <c r="C420" s="139" t="s">
        <v>1088</v>
      </c>
      <c r="D420" s="139">
        <v>46.527718</v>
      </c>
      <c r="E420" s="139">
        <v>0.99751900000000004</v>
      </c>
      <c r="F420" s="139">
        <v>9.0749630000000003</v>
      </c>
      <c r="G420" s="139">
        <v>16.351980000000001</v>
      </c>
      <c r="H420" s="139">
        <v>11.652373000000001</v>
      </c>
      <c r="I420" s="139">
        <v>12.116578000000001</v>
      </c>
      <c r="J420" s="139">
        <v>1.2331650000000001</v>
      </c>
      <c r="K420" s="139">
        <v>0.63097199999999998</v>
      </c>
      <c r="L420" s="139">
        <v>0</v>
      </c>
      <c r="M420" s="139">
        <v>0.24932299999999999</v>
      </c>
      <c r="N420" s="139">
        <v>9.9506999999999998E-2</v>
      </c>
      <c r="O420" s="139">
        <v>4.4457000000000003E-2</v>
      </c>
      <c r="P420" s="139">
        <v>6.6160000000000004E-3</v>
      </c>
      <c r="Q420" s="147">
        <f t="shared" si="7"/>
        <v>98.985170999999994</v>
      </c>
    </row>
    <row r="421" spans="2:17">
      <c r="B421" s="138" t="s">
        <v>1087</v>
      </c>
      <c r="C421" s="139" t="s">
        <v>1088</v>
      </c>
      <c r="D421" s="139">
        <v>47.289332999999999</v>
      </c>
      <c r="E421" s="139">
        <v>0.83364499999999997</v>
      </c>
      <c r="F421" s="139">
        <v>8.8509580000000003</v>
      </c>
      <c r="G421" s="139">
        <v>15.540183000000001</v>
      </c>
      <c r="H421" s="139">
        <v>11.972687000000001</v>
      </c>
      <c r="I421" s="139">
        <v>12.146193999999999</v>
      </c>
      <c r="J421" s="139">
        <v>1.1171139999999999</v>
      </c>
      <c r="K421" s="139">
        <v>0.53146000000000004</v>
      </c>
      <c r="L421" s="139">
        <v>9.4140000000000005E-3</v>
      </c>
      <c r="M421" s="139">
        <v>0.22911300000000001</v>
      </c>
      <c r="N421" s="139">
        <v>0.10129100000000001</v>
      </c>
      <c r="O421" s="139">
        <v>4.0364999999999998E-2</v>
      </c>
      <c r="P421" s="139">
        <v>5.3319999999999999E-3</v>
      </c>
      <c r="Q421" s="147">
        <f t="shared" si="7"/>
        <v>98.66708899999999</v>
      </c>
    </row>
    <row r="422" spans="2:17">
      <c r="B422" s="138" t="s">
        <v>1087</v>
      </c>
      <c r="C422" s="139" t="s">
        <v>1088</v>
      </c>
      <c r="D422" s="139">
        <v>51.235146</v>
      </c>
      <c r="E422" s="139">
        <v>0.580488</v>
      </c>
      <c r="F422" s="139">
        <v>6.2439429999999998</v>
      </c>
      <c r="G422" s="139">
        <v>13.863303999999999</v>
      </c>
      <c r="H422" s="139">
        <v>13.879708000000001</v>
      </c>
      <c r="I422" s="139">
        <v>12.317235999999999</v>
      </c>
      <c r="J422" s="139">
        <v>0.77008399999999999</v>
      </c>
      <c r="K422" s="139">
        <v>0.27164300000000002</v>
      </c>
      <c r="L422" s="139">
        <v>1.3623E-2</v>
      </c>
      <c r="M422" s="139">
        <v>0.229546</v>
      </c>
      <c r="N422" s="139">
        <v>9.7433000000000006E-2</v>
      </c>
      <c r="O422" s="139">
        <v>1.6877E-2</v>
      </c>
      <c r="P422" s="139">
        <v>1.2999999999999999E-4</v>
      </c>
      <c r="Q422" s="147">
        <f t="shared" si="7"/>
        <v>99.519160999999983</v>
      </c>
    </row>
    <row r="423" spans="2:17">
      <c r="B423" s="138" t="s">
        <v>1087</v>
      </c>
      <c r="C423" s="139" t="s">
        <v>1088</v>
      </c>
      <c r="D423" s="139">
        <v>50.789928000000003</v>
      </c>
      <c r="E423" s="139">
        <v>0.50978299999999999</v>
      </c>
      <c r="F423" s="139">
        <v>6.5221710000000002</v>
      </c>
      <c r="G423" s="139">
        <v>13.696899999999999</v>
      </c>
      <c r="H423" s="139">
        <v>13.666532999999999</v>
      </c>
      <c r="I423" s="139">
        <v>12.239617000000001</v>
      </c>
      <c r="J423" s="139">
        <v>0.77064999999999995</v>
      </c>
      <c r="K423" s="139">
        <v>0.284688</v>
      </c>
      <c r="L423" s="139">
        <v>0</v>
      </c>
      <c r="M423" s="139">
        <v>0.29472199999999998</v>
      </c>
      <c r="N423" s="139">
        <v>0.106057</v>
      </c>
      <c r="O423" s="139">
        <v>2.0435999999999999E-2</v>
      </c>
      <c r="P423" s="139">
        <v>7.7169999999999999E-3</v>
      </c>
      <c r="Q423" s="147">
        <f t="shared" si="7"/>
        <v>98.909202000000008</v>
      </c>
    </row>
    <row r="424" spans="2:17">
      <c r="B424" s="138" t="s">
        <v>1087</v>
      </c>
      <c r="C424" s="139" t="s">
        <v>1088</v>
      </c>
      <c r="D424" s="139">
        <v>47.21096</v>
      </c>
      <c r="E424" s="139">
        <v>0.82250199999999996</v>
      </c>
      <c r="F424" s="139">
        <v>8.9079270000000008</v>
      </c>
      <c r="G424" s="139">
        <v>15.557373999999999</v>
      </c>
      <c r="H424" s="139">
        <v>11.978878999999999</v>
      </c>
      <c r="I424" s="139">
        <v>12.022829</v>
      </c>
      <c r="J424" s="139">
        <v>1.2016659999999999</v>
      </c>
      <c r="K424" s="139">
        <v>0.52045300000000005</v>
      </c>
      <c r="L424" s="139">
        <v>4.7386999999999999E-2</v>
      </c>
      <c r="M424" s="139">
        <v>0.25536900000000001</v>
      </c>
      <c r="N424" s="139">
        <v>0.109779</v>
      </c>
      <c r="O424" s="139">
        <v>4.1312000000000001E-2</v>
      </c>
      <c r="P424" s="139">
        <v>0</v>
      </c>
      <c r="Q424" s="147">
        <f t="shared" si="7"/>
        <v>98.676437000000021</v>
      </c>
    </row>
    <row r="425" spans="2:17">
      <c r="B425" s="138" t="s">
        <v>1087</v>
      </c>
      <c r="C425" s="139" t="s">
        <v>1088</v>
      </c>
      <c r="D425" s="139">
        <v>47.435844000000003</v>
      </c>
      <c r="E425" s="139">
        <v>0.73202299999999998</v>
      </c>
      <c r="F425" s="139">
        <v>8.7405410000000003</v>
      </c>
      <c r="G425" s="139">
        <v>15.481363</v>
      </c>
      <c r="H425" s="139">
        <v>12.106724</v>
      </c>
      <c r="I425" s="139">
        <v>12.04147</v>
      </c>
      <c r="J425" s="139">
        <v>1.1066659999999999</v>
      </c>
      <c r="K425" s="139">
        <v>0.47567500000000001</v>
      </c>
      <c r="L425" s="139">
        <v>1.6015999999999999E-2</v>
      </c>
      <c r="M425" s="139">
        <v>0.28459899999999999</v>
      </c>
      <c r="N425" s="139">
        <v>0.11940099999999999</v>
      </c>
      <c r="O425" s="139">
        <v>2.5364999999999999E-2</v>
      </c>
      <c r="P425" s="139">
        <v>2.4156E-2</v>
      </c>
      <c r="Q425" s="147">
        <f t="shared" si="7"/>
        <v>98.589842999999988</v>
      </c>
    </row>
    <row r="426" spans="2:17">
      <c r="B426" s="138" t="s">
        <v>1087</v>
      </c>
      <c r="C426" s="139" t="s">
        <v>1088</v>
      </c>
      <c r="D426" s="139">
        <v>45.666927000000001</v>
      </c>
      <c r="E426" s="139">
        <v>0.63475800000000004</v>
      </c>
      <c r="F426" s="139">
        <v>10.620272999999999</v>
      </c>
      <c r="G426" s="139">
        <v>15.981125</v>
      </c>
      <c r="H426" s="139">
        <v>11.224591999999999</v>
      </c>
      <c r="I426" s="139">
        <v>12.122849</v>
      </c>
      <c r="J426" s="139">
        <v>1.2477609999999999</v>
      </c>
      <c r="K426" s="139">
        <v>0.54666800000000004</v>
      </c>
      <c r="L426" s="139">
        <v>2.2966E-2</v>
      </c>
      <c r="M426" s="139">
        <v>0.22461400000000001</v>
      </c>
      <c r="N426" s="139">
        <v>0.142928</v>
      </c>
      <c r="O426" s="139">
        <v>2.5409000000000001E-2</v>
      </c>
      <c r="P426" s="139">
        <v>1.772E-2</v>
      </c>
      <c r="Q426" s="147">
        <f t="shared" si="7"/>
        <v>98.478589999999983</v>
      </c>
    </row>
    <row r="427" spans="2:17">
      <c r="B427" s="138" t="s">
        <v>1087</v>
      </c>
      <c r="C427" s="139" t="s">
        <v>1088</v>
      </c>
      <c r="D427" s="139">
        <v>46.178165</v>
      </c>
      <c r="E427" s="139">
        <v>0.83896099999999996</v>
      </c>
      <c r="F427" s="139">
        <v>9.902844</v>
      </c>
      <c r="G427" s="139">
        <v>15.859920000000001</v>
      </c>
      <c r="H427" s="139">
        <v>11.343242999999999</v>
      </c>
      <c r="I427" s="139">
        <v>12.061499</v>
      </c>
      <c r="J427" s="139">
        <v>1.243571</v>
      </c>
      <c r="K427" s="139">
        <v>0.58733500000000005</v>
      </c>
      <c r="L427" s="139">
        <v>1.3866E-2</v>
      </c>
      <c r="M427" s="139">
        <v>0.25319799999999998</v>
      </c>
      <c r="N427" s="139">
        <v>0.10707800000000001</v>
      </c>
      <c r="O427" s="139">
        <v>2.5808999999999999E-2</v>
      </c>
      <c r="P427" s="139">
        <v>6.0159999999999996E-3</v>
      </c>
      <c r="Q427" s="147">
        <f t="shared" si="7"/>
        <v>98.421504999999982</v>
      </c>
    </row>
    <row r="428" spans="2:17">
      <c r="B428" s="138" t="s">
        <v>1087</v>
      </c>
      <c r="C428" s="139" t="s">
        <v>1088</v>
      </c>
      <c r="D428" s="139">
        <v>47.564774</v>
      </c>
      <c r="E428" s="139">
        <v>0.651003</v>
      </c>
      <c r="F428" s="139">
        <v>8.9679059999999993</v>
      </c>
      <c r="G428" s="139">
        <v>15.201060999999999</v>
      </c>
      <c r="H428" s="139">
        <v>12.218474000000001</v>
      </c>
      <c r="I428" s="139">
        <v>12.233948</v>
      </c>
      <c r="J428" s="139">
        <v>1.16892</v>
      </c>
      <c r="K428" s="139">
        <v>0.48074600000000001</v>
      </c>
      <c r="L428" s="139">
        <v>1.4100000000000001E-4</v>
      </c>
      <c r="M428" s="139">
        <v>0.22394900000000001</v>
      </c>
      <c r="N428" s="139">
        <v>9.8808999999999994E-2</v>
      </c>
      <c r="O428" s="139">
        <v>2.5526E-2</v>
      </c>
      <c r="P428" s="139">
        <v>1.3472E-2</v>
      </c>
      <c r="Q428" s="147">
        <f t="shared" si="7"/>
        <v>98.848728999999992</v>
      </c>
    </row>
    <row r="429" spans="2:17">
      <c r="B429" s="138" t="s">
        <v>1087</v>
      </c>
      <c r="C429" s="139" t="s">
        <v>1088</v>
      </c>
      <c r="D429" s="139">
        <v>45.112254999999998</v>
      </c>
      <c r="E429" s="139">
        <v>1.09521</v>
      </c>
      <c r="F429" s="139">
        <v>10.545809</v>
      </c>
      <c r="G429" s="139">
        <v>15.988405</v>
      </c>
      <c r="H429" s="139">
        <v>11.226711999999999</v>
      </c>
      <c r="I429" s="139">
        <v>12.121157999999999</v>
      </c>
      <c r="J429" s="139">
        <v>1.321639</v>
      </c>
      <c r="K429" s="139">
        <v>0.74576799999999999</v>
      </c>
      <c r="L429" s="139">
        <v>0</v>
      </c>
      <c r="M429" s="139">
        <v>0.20994499999999999</v>
      </c>
      <c r="N429" s="139">
        <v>0.10806499999999999</v>
      </c>
      <c r="O429" s="139">
        <v>5.4925000000000002E-2</v>
      </c>
      <c r="P429" s="139">
        <v>2.7904000000000002E-2</v>
      </c>
      <c r="Q429" s="147">
        <f t="shared" si="7"/>
        <v>98.557794999999999</v>
      </c>
    </row>
    <row r="430" spans="2:17">
      <c r="B430" s="138" t="s">
        <v>1087</v>
      </c>
      <c r="C430" s="139" t="s">
        <v>1088</v>
      </c>
      <c r="D430" s="139">
        <v>54.000861999999998</v>
      </c>
      <c r="E430" s="139">
        <v>0.30943700000000002</v>
      </c>
      <c r="F430" s="139">
        <v>4.7206919999999997</v>
      </c>
      <c r="G430" s="139">
        <v>12.307973</v>
      </c>
      <c r="H430" s="139">
        <v>15.320888999999999</v>
      </c>
      <c r="I430" s="139">
        <v>12.556028</v>
      </c>
      <c r="J430" s="139">
        <v>0.55157500000000004</v>
      </c>
      <c r="K430" s="139">
        <v>0.15254999999999999</v>
      </c>
      <c r="L430" s="139">
        <v>0</v>
      </c>
      <c r="M430" s="139">
        <v>0.21885099999999999</v>
      </c>
      <c r="N430" s="139">
        <v>0.10274899999999999</v>
      </c>
      <c r="O430" s="139">
        <v>7.8659999999999997E-3</v>
      </c>
      <c r="P430" s="139">
        <v>1.8402999999999999E-2</v>
      </c>
      <c r="Q430" s="147">
        <f t="shared" si="7"/>
        <v>100.26787500000002</v>
      </c>
    </row>
    <row r="431" spans="2:17">
      <c r="B431" s="138" t="s">
        <v>1087</v>
      </c>
      <c r="C431" s="139" t="s">
        <v>1088</v>
      </c>
      <c r="D431" s="139">
        <v>49.008896</v>
      </c>
      <c r="E431" s="139">
        <v>0.684782</v>
      </c>
      <c r="F431" s="139">
        <v>9.1892619999999994</v>
      </c>
      <c r="G431" s="139">
        <v>15.818023999999999</v>
      </c>
      <c r="H431" s="139">
        <v>11.906879</v>
      </c>
      <c r="I431" s="139">
        <v>12.090305000000001</v>
      </c>
      <c r="J431" s="139">
        <v>1.09633</v>
      </c>
      <c r="K431" s="139">
        <v>0.53962299999999996</v>
      </c>
      <c r="L431" s="139">
        <v>0</v>
      </c>
      <c r="M431" s="139">
        <v>0.27138200000000001</v>
      </c>
      <c r="N431" s="139">
        <v>0.11319799999999999</v>
      </c>
      <c r="O431" s="139">
        <v>3.3309999999999999E-2</v>
      </c>
      <c r="P431" s="139">
        <v>0</v>
      </c>
      <c r="Q431" s="147">
        <f t="shared" si="7"/>
        <v>100.751991</v>
      </c>
    </row>
    <row r="432" spans="2:17">
      <c r="B432" s="138" t="s">
        <v>1087</v>
      </c>
      <c r="C432" s="139" t="s">
        <v>1088</v>
      </c>
      <c r="D432" s="139">
        <v>48.896785999999999</v>
      </c>
      <c r="E432" s="139">
        <v>0.53820100000000004</v>
      </c>
      <c r="F432" s="139">
        <v>9.6267680000000002</v>
      </c>
      <c r="G432" s="139">
        <v>15.449584</v>
      </c>
      <c r="H432" s="139">
        <v>11.834035</v>
      </c>
      <c r="I432" s="139">
        <v>12.100695999999999</v>
      </c>
      <c r="J432" s="139">
        <v>1.1222350000000001</v>
      </c>
      <c r="K432" s="139">
        <v>0.41362500000000002</v>
      </c>
      <c r="L432" s="139">
        <v>1.6612999999999999E-2</v>
      </c>
      <c r="M432" s="139">
        <v>0.26980399999999999</v>
      </c>
      <c r="N432" s="139">
        <v>0.11625099999999999</v>
      </c>
      <c r="O432" s="139">
        <v>3.0456E-2</v>
      </c>
      <c r="P432" s="139">
        <v>1.7541000000000001E-2</v>
      </c>
      <c r="Q432" s="147">
        <f t="shared" si="7"/>
        <v>100.43259499999999</v>
      </c>
    </row>
    <row r="433" spans="2:17">
      <c r="B433" s="138" t="s">
        <v>1087</v>
      </c>
      <c r="C433" s="139" t="s">
        <v>1088</v>
      </c>
      <c r="D433" s="139">
        <v>49.487811999999998</v>
      </c>
      <c r="E433" s="139">
        <v>0.68137700000000001</v>
      </c>
      <c r="F433" s="139">
        <v>8.3858890000000006</v>
      </c>
      <c r="G433" s="139">
        <v>15.148027000000001</v>
      </c>
      <c r="H433" s="139">
        <v>12.291587</v>
      </c>
      <c r="I433" s="139">
        <v>12.129493</v>
      </c>
      <c r="J433" s="139">
        <v>1.061545</v>
      </c>
      <c r="K433" s="139">
        <v>0.46393899999999999</v>
      </c>
      <c r="L433" s="139">
        <v>4.8549999999999999E-3</v>
      </c>
      <c r="M433" s="139">
        <v>0.24001400000000001</v>
      </c>
      <c r="N433" s="139">
        <v>0.122923</v>
      </c>
      <c r="O433" s="139">
        <v>2.8993999999999999E-2</v>
      </c>
      <c r="P433" s="139">
        <v>4.8479999999999999E-3</v>
      </c>
      <c r="Q433" s="147">
        <f t="shared" si="7"/>
        <v>100.05130299999998</v>
      </c>
    </row>
    <row r="434" spans="2:17">
      <c r="B434" s="138" t="s">
        <v>1087</v>
      </c>
      <c r="C434" s="139" t="s">
        <v>1088</v>
      </c>
      <c r="D434" s="139">
        <v>48.614716000000001</v>
      </c>
      <c r="E434" s="139">
        <v>0.64705000000000001</v>
      </c>
      <c r="F434" s="139">
        <v>9.562182</v>
      </c>
      <c r="G434" s="139">
        <v>15.529294999999999</v>
      </c>
      <c r="H434" s="139">
        <v>11.918964000000001</v>
      </c>
      <c r="I434" s="139">
        <v>12.239336</v>
      </c>
      <c r="J434" s="139">
        <v>1.0508040000000001</v>
      </c>
      <c r="K434" s="139">
        <v>0.425288</v>
      </c>
      <c r="L434" s="139">
        <v>1.6454E-2</v>
      </c>
      <c r="M434" s="139">
        <v>0.293599</v>
      </c>
      <c r="N434" s="139">
        <v>0.10329099999999999</v>
      </c>
      <c r="O434" s="139">
        <v>2.2800999999999998E-2</v>
      </c>
      <c r="P434" s="139">
        <v>0</v>
      </c>
      <c r="Q434" s="147">
        <f t="shared" si="7"/>
        <v>100.42377999999999</v>
      </c>
    </row>
    <row r="435" spans="2:17">
      <c r="B435" s="138" t="s">
        <v>1087</v>
      </c>
      <c r="C435" s="139" t="s">
        <v>1088</v>
      </c>
      <c r="D435" s="139">
        <v>49.216923000000001</v>
      </c>
      <c r="E435" s="139">
        <v>0.659466</v>
      </c>
      <c r="F435" s="139">
        <v>8.7793539999999997</v>
      </c>
      <c r="G435" s="139">
        <v>15.356078999999999</v>
      </c>
      <c r="H435" s="139">
        <v>12.246874999999999</v>
      </c>
      <c r="I435" s="139">
        <v>12.171958999999999</v>
      </c>
      <c r="J435" s="139">
        <v>1.122884</v>
      </c>
      <c r="K435" s="139">
        <v>0.461841</v>
      </c>
      <c r="L435" s="139">
        <v>1.252E-2</v>
      </c>
      <c r="M435" s="139">
        <v>0.26238099999999998</v>
      </c>
      <c r="N435" s="139">
        <v>0.104603</v>
      </c>
      <c r="O435" s="139">
        <v>2.4435999999999999E-2</v>
      </c>
      <c r="P435" s="139">
        <v>1.7593000000000001E-2</v>
      </c>
      <c r="Q435" s="147">
        <f t="shared" si="7"/>
        <v>100.436914</v>
      </c>
    </row>
    <row r="436" spans="2:17">
      <c r="B436" s="138" t="s">
        <v>1087</v>
      </c>
      <c r="C436" s="139" t="s">
        <v>1088</v>
      </c>
      <c r="D436" s="139">
        <v>49.901279000000002</v>
      </c>
      <c r="E436" s="139">
        <v>0.65795400000000004</v>
      </c>
      <c r="F436" s="139">
        <v>7.4927260000000002</v>
      </c>
      <c r="G436" s="139">
        <v>14.927429</v>
      </c>
      <c r="H436" s="139">
        <v>12.556193</v>
      </c>
      <c r="I436" s="139">
        <v>12.147328</v>
      </c>
      <c r="J436" s="139">
        <v>1.0303310000000001</v>
      </c>
      <c r="K436" s="139">
        <v>0.46005600000000002</v>
      </c>
      <c r="L436" s="139">
        <v>8.2290000000000002E-3</v>
      </c>
      <c r="M436" s="139">
        <v>0.24354400000000001</v>
      </c>
      <c r="N436" s="139">
        <v>9.5030000000000003E-2</v>
      </c>
      <c r="O436" s="139">
        <v>3.7221999999999998E-2</v>
      </c>
      <c r="P436" s="139">
        <v>0</v>
      </c>
      <c r="Q436" s="147">
        <f t="shared" si="7"/>
        <v>99.557321000000002</v>
      </c>
    </row>
    <row r="437" spans="2:17">
      <c r="B437" s="138" t="s">
        <v>1087</v>
      </c>
      <c r="C437" s="139" t="s">
        <v>1088</v>
      </c>
      <c r="D437" s="139">
        <v>47.702025999999996</v>
      </c>
      <c r="E437" s="139">
        <v>0.84721199999999997</v>
      </c>
      <c r="F437" s="139">
        <v>9.0464009999999995</v>
      </c>
      <c r="G437" s="139">
        <v>16.292041999999999</v>
      </c>
      <c r="H437" s="139">
        <v>12.06419</v>
      </c>
      <c r="I437" s="139">
        <v>11.173793999999999</v>
      </c>
      <c r="J437" s="139">
        <v>0.96610200000000002</v>
      </c>
      <c r="K437" s="139">
        <v>0.56966600000000001</v>
      </c>
      <c r="L437" s="139">
        <v>0</v>
      </c>
      <c r="M437" s="139">
        <v>0.26255899999999999</v>
      </c>
      <c r="N437" s="139">
        <v>8.9606000000000005E-2</v>
      </c>
      <c r="O437" s="139">
        <v>3.2635999999999998E-2</v>
      </c>
      <c r="P437" s="139">
        <v>3.7128000000000001E-2</v>
      </c>
      <c r="Q437" s="147">
        <f t="shared" si="7"/>
        <v>99.08336199999998</v>
      </c>
    </row>
    <row r="438" spans="2:17">
      <c r="B438" s="138" t="s">
        <v>1087</v>
      </c>
      <c r="C438" s="139" t="s">
        <v>1088</v>
      </c>
      <c r="D438" s="139">
        <v>50.514366000000003</v>
      </c>
      <c r="E438" s="139">
        <v>0.82184199999999996</v>
      </c>
      <c r="F438" s="139">
        <v>7.4831479999999999</v>
      </c>
      <c r="G438" s="139">
        <v>14.997453999999999</v>
      </c>
      <c r="H438" s="139">
        <v>12.667871</v>
      </c>
      <c r="I438" s="139">
        <v>12.108205</v>
      </c>
      <c r="J438" s="139">
        <v>0.94047000000000003</v>
      </c>
      <c r="K438" s="139">
        <v>0.451015</v>
      </c>
      <c r="L438" s="139">
        <v>1.0416E-2</v>
      </c>
      <c r="M438" s="139">
        <v>0.25203799999999998</v>
      </c>
      <c r="N438" s="139">
        <v>0.11550299999999999</v>
      </c>
      <c r="O438" s="139">
        <v>2.9706E-2</v>
      </c>
      <c r="P438" s="139">
        <v>2.2270000000000002E-2</v>
      </c>
      <c r="Q438" s="147">
        <f t="shared" si="7"/>
        <v>100.41430400000003</v>
      </c>
    </row>
    <row r="439" spans="2:17">
      <c r="B439" s="138" t="s">
        <v>1087</v>
      </c>
      <c r="C439" s="139" t="s">
        <v>1088</v>
      </c>
      <c r="D439" s="139">
        <v>50.644691000000002</v>
      </c>
      <c r="E439" s="139">
        <v>0.89460200000000001</v>
      </c>
      <c r="F439" s="139">
        <v>8.2105990000000002</v>
      </c>
      <c r="G439" s="139">
        <v>14.646648000000001</v>
      </c>
      <c r="H439" s="139">
        <v>12.641982</v>
      </c>
      <c r="I439" s="139">
        <v>12.156152000000001</v>
      </c>
      <c r="J439" s="139">
        <v>0.93757100000000004</v>
      </c>
      <c r="K439" s="139">
        <v>0.56848500000000002</v>
      </c>
      <c r="L439" s="139">
        <v>9.1780000000000004E-3</v>
      </c>
      <c r="M439" s="139">
        <v>0.26185700000000001</v>
      </c>
      <c r="N439" s="139">
        <v>9.5826999999999996E-2</v>
      </c>
      <c r="O439" s="139">
        <v>4.4928999999999997E-2</v>
      </c>
      <c r="P439" s="139">
        <v>5.3969999999999999E-3</v>
      </c>
      <c r="Q439" s="147">
        <f t="shared" si="7"/>
        <v>101.11791800000002</v>
      </c>
    </row>
    <row r="440" spans="2:17">
      <c r="B440" s="138" t="s">
        <v>1087</v>
      </c>
      <c r="C440" s="139" t="s">
        <v>1088</v>
      </c>
      <c r="D440" s="139">
        <v>49.248722000000001</v>
      </c>
      <c r="E440" s="139">
        <v>0.89066000000000001</v>
      </c>
      <c r="F440" s="139">
        <v>8.1861660000000001</v>
      </c>
      <c r="G440" s="139">
        <v>14.963552999999999</v>
      </c>
      <c r="H440" s="139">
        <v>12.359</v>
      </c>
      <c r="I440" s="139">
        <v>12.136744</v>
      </c>
      <c r="J440" s="139">
        <v>1.092285</v>
      </c>
      <c r="K440" s="139">
        <v>0.48071199999999997</v>
      </c>
      <c r="L440" s="139">
        <v>2.1329999999999999E-3</v>
      </c>
      <c r="M440" s="139">
        <v>0.245563</v>
      </c>
      <c r="N440" s="139">
        <v>9.6964999999999996E-2</v>
      </c>
      <c r="O440" s="139">
        <v>3.0154E-2</v>
      </c>
      <c r="P440" s="139">
        <v>1.9819E-2</v>
      </c>
      <c r="Q440" s="147">
        <f t="shared" si="7"/>
        <v>99.752475999999987</v>
      </c>
    </row>
    <row r="441" spans="2:17">
      <c r="B441" s="138" t="s">
        <v>1087</v>
      </c>
      <c r="C441" s="139" t="s">
        <v>1088</v>
      </c>
      <c r="D441" s="139">
        <v>47.178592999999999</v>
      </c>
      <c r="E441" s="139">
        <v>0.67338200000000004</v>
      </c>
      <c r="F441" s="139">
        <v>9.8401309999999995</v>
      </c>
      <c r="G441" s="139">
        <v>15.610524</v>
      </c>
      <c r="H441" s="139">
        <v>11.534454</v>
      </c>
      <c r="I441" s="139">
        <v>12.181702</v>
      </c>
      <c r="J441" s="139">
        <v>1.1056919999999999</v>
      </c>
      <c r="K441" s="139">
        <v>0.460258</v>
      </c>
      <c r="L441" s="139">
        <v>0</v>
      </c>
      <c r="M441" s="139">
        <v>0.295846</v>
      </c>
      <c r="N441" s="139">
        <v>0.116783</v>
      </c>
      <c r="O441" s="139">
        <v>2.2690999999999999E-2</v>
      </c>
      <c r="P441" s="139">
        <v>1.7833000000000002E-2</v>
      </c>
      <c r="Q441" s="147">
        <f t="shared" si="7"/>
        <v>99.037888999999979</v>
      </c>
    </row>
    <row r="442" spans="2:17">
      <c r="B442" s="138" t="s">
        <v>1087</v>
      </c>
      <c r="C442" s="139" t="s">
        <v>1088</v>
      </c>
      <c r="D442" s="139">
        <v>47.824115999999997</v>
      </c>
      <c r="E442" s="139">
        <v>0.66068899999999997</v>
      </c>
      <c r="F442" s="139">
        <v>9.2096590000000003</v>
      </c>
      <c r="G442" s="139">
        <v>15.414154</v>
      </c>
      <c r="H442" s="139">
        <v>11.732089</v>
      </c>
      <c r="I442" s="139">
        <v>12.139923</v>
      </c>
      <c r="J442" s="139">
        <v>1.170512</v>
      </c>
      <c r="K442" s="139">
        <v>0.49178300000000003</v>
      </c>
      <c r="L442" s="139">
        <v>2.0872000000000002E-2</v>
      </c>
      <c r="M442" s="139">
        <v>0.24154600000000001</v>
      </c>
      <c r="N442" s="139">
        <v>0.109975</v>
      </c>
      <c r="O442" s="139">
        <v>2.8229000000000001E-2</v>
      </c>
      <c r="P442" s="139">
        <v>0</v>
      </c>
      <c r="Q442" s="147">
        <f t="shared" si="7"/>
        <v>99.04354699999999</v>
      </c>
    </row>
    <row r="443" spans="2:17">
      <c r="B443" s="138" t="s">
        <v>1087</v>
      </c>
      <c r="C443" s="139" t="s">
        <v>1088</v>
      </c>
      <c r="D443" s="139">
        <v>47.563850000000002</v>
      </c>
      <c r="E443" s="139">
        <v>0.61280500000000004</v>
      </c>
      <c r="F443" s="139">
        <v>9.6205859999999994</v>
      </c>
      <c r="G443" s="139">
        <v>15.379467999999999</v>
      </c>
      <c r="H443" s="139">
        <v>11.807395</v>
      </c>
      <c r="I443" s="139">
        <v>12.520516000000001</v>
      </c>
      <c r="J443" s="139">
        <v>1.139656</v>
      </c>
      <c r="K443" s="139">
        <v>0.47086600000000001</v>
      </c>
      <c r="L443" s="139">
        <v>1.5949999999999999E-2</v>
      </c>
      <c r="M443" s="139">
        <v>0.28924499999999997</v>
      </c>
      <c r="N443" s="139">
        <v>0.10947800000000001</v>
      </c>
      <c r="O443" s="139">
        <v>2.4663000000000001E-2</v>
      </c>
      <c r="P443" s="139">
        <v>1.8339999999999999E-3</v>
      </c>
      <c r="Q443" s="147">
        <f t="shared" ref="Q443:Q506" si="8">SUM(D443:P443)</f>
        <v>99.556312000000005</v>
      </c>
    </row>
    <row r="444" spans="2:17">
      <c r="B444" s="138" t="s">
        <v>1087</v>
      </c>
      <c r="C444" s="139" t="s">
        <v>1088</v>
      </c>
      <c r="D444" s="139">
        <v>48.711436999999997</v>
      </c>
      <c r="E444" s="139">
        <v>1.0595019999999999</v>
      </c>
      <c r="F444" s="139">
        <v>8.4201289999999993</v>
      </c>
      <c r="G444" s="139">
        <v>15.555012</v>
      </c>
      <c r="H444" s="139">
        <v>12.223782999999999</v>
      </c>
      <c r="I444" s="139">
        <v>12.085324</v>
      </c>
      <c r="J444" s="139">
        <v>1.074665</v>
      </c>
      <c r="K444" s="139">
        <v>0.534327</v>
      </c>
      <c r="L444" s="139">
        <v>1.512E-2</v>
      </c>
      <c r="M444" s="139">
        <v>0.240562</v>
      </c>
      <c r="N444" s="139">
        <v>0.10871</v>
      </c>
      <c r="O444" s="139">
        <v>3.6993999999999999E-2</v>
      </c>
      <c r="P444" s="139">
        <v>2.3286000000000001E-2</v>
      </c>
      <c r="Q444" s="147">
        <f t="shared" si="8"/>
        <v>100.08885100000001</v>
      </c>
    </row>
    <row r="445" spans="2:17">
      <c r="B445" s="138" t="s">
        <v>1087</v>
      </c>
      <c r="C445" s="139" t="s">
        <v>1088</v>
      </c>
      <c r="D445" s="139">
        <v>49.051234999999998</v>
      </c>
      <c r="E445" s="139">
        <v>0.754552</v>
      </c>
      <c r="F445" s="139">
        <v>8.0031619999999997</v>
      </c>
      <c r="G445" s="139">
        <v>14.982467</v>
      </c>
      <c r="H445" s="139">
        <v>12.475008000000001</v>
      </c>
      <c r="I445" s="139">
        <v>12.171395</v>
      </c>
      <c r="J445" s="139">
        <v>0.97899400000000003</v>
      </c>
      <c r="K445" s="139">
        <v>0.44114999999999999</v>
      </c>
      <c r="L445" s="139">
        <v>7.254E-3</v>
      </c>
      <c r="M445" s="139">
        <v>0.24895700000000001</v>
      </c>
      <c r="N445" s="139">
        <v>0.11575299999999999</v>
      </c>
      <c r="O445" s="139">
        <v>2.9673999999999999E-2</v>
      </c>
      <c r="P445" s="139">
        <v>1.2154E-2</v>
      </c>
      <c r="Q445" s="147">
        <f t="shared" si="8"/>
        <v>99.271754999999999</v>
      </c>
    </row>
    <row r="446" spans="2:17">
      <c r="B446" s="138" t="s">
        <v>1087</v>
      </c>
      <c r="C446" s="139" t="s">
        <v>1088</v>
      </c>
      <c r="D446" s="139">
        <v>47.764544999999998</v>
      </c>
      <c r="E446" s="139">
        <v>1.3254490000000001</v>
      </c>
      <c r="F446" s="139">
        <v>8.9322769999999991</v>
      </c>
      <c r="G446" s="139">
        <v>15.696733</v>
      </c>
      <c r="H446" s="139">
        <v>11.798660999999999</v>
      </c>
      <c r="I446" s="139">
        <v>12.071934000000001</v>
      </c>
      <c r="J446" s="139">
        <v>1.1567229999999999</v>
      </c>
      <c r="K446" s="139">
        <v>0.71057999999999999</v>
      </c>
      <c r="L446" s="139">
        <v>0</v>
      </c>
      <c r="M446" s="139">
        <v>0.24198800000000001</v>
      </c>
      <c r="N446" s="139">
        <v>0.11765100000000001</v>
      </c>
      <c r="O446" s="139">
        <v>6.6560999999999995E-2</v>
      </c>
      <c r="P446" s="139">
        <v>2.9097999999999999E-2</v>
      </c>
      <c r="Q446" s="147">
        <f t="shared" si="8"/>
        <v>99.912199999999984</v>
      </c>
    </row>
    <row r="447" spans="2:17">
      <c r="B447" s="138" t="s">
        <v>1087</v>
      </c>
      <c r="C447" s="139" t="s">
        <v>1088</v>
      </c>
      <c r="D447" s="139">
        <v>47.526305999999998</v>
      </c>
      <c r="E447" s="139">
        <v>0.81892699999999996</v>
      </c>
      <c r="F447" s="139">
        <v>9.5414510000000003</v>
      </c>
      <c r="G447" s="139">
        <v>15.800198</v>
      </c>
      <c r="H447" s="139">
        <v>11.727556999999999</v>
      </c>
      <c r="I447" s="139">
        <v>12.068606000000001</v>
      </c>
      <c r="J447" s="139">
        <v>1.1416219999999999</v>
      </c>
      <c r="K447" s="139">
        <v>0.56303000000000003</v>
      </c>
      <c r="L447" s="139">
        <v>1.0437E-2</v>
      </c>
      <c r="M447" s="139">
        <v>0.23267699999999999</v>
      </c>
      <c r="N447" s="139">
        <v>0.110524</v>
      </c>
      <c r="O447" s="139">
        <v>2.7151000000000002E-2</v>
      </c>
      <c r="P447" s="139">
        <v>4.0231999999999997E-2</v>
      </c>
      <c r="Q447" s="147">
        <f t="shared" si="8"/>
        <v>99.608717999999996</v>
      </c>
    </row>
    <row r="448" spans="2:17">
      <c r="B448" s="138" t="s">
        <v>1087</v>
      </c>
      <c r="C448" s="139" t="s">
        <v>1088</v>
      </c>
      <c r="D448" s="139">
        <v>53.645561000000001</v>
      </c>
      <c r="E448" s="139">
        <v>0.30194100000000001</v>
      </c>
      <c r="F448" s="139">
        <v>5.0012840000000001</v>
      </c>
      <c r="G448" s="139">
        <v>12.49959</v>
      </c>
      <c r="H448" s="139">
        <v>15.125558</v>
      </c>
      <c r="I448" s="139">
        <v>12.360258999999999</v>
      </c>
      <c r="J448" s="139">
        <v>0.60202</v>
      </c>
      <c r="K448" s="139">
        <v>0.182</v>
      </c>
      <c r="L448" s="139">
        <v>0</v>
      </c>
      <c r="M448" s="139">
        <v>0.25406499999999999</v>
      </c>
      <c r="N448" s="139">
        <v>0.10929800000000001</v>
      </c>
      <c r="O448" s="139">
        <v>1.1882E-2</v>
      </c>
      <c r="P448" s="139">
        <v>1.5783999999999999E-2</v>
      </c>
      <c r="Q448" s="147">
        <f t="shared" si="8"/>
        <v>100.10924199999998</v>
      </c>
    </row>
    <row r="449" spans="2:17">
      <c r="B449" s="138" t="s">
        <v>1087</v>
      </c>
      <c r="C449" s="139" t="s">
        <v>1088</v>
      </c>
      <c r="D449" s="139">
        <v>48.481788999999999</v>
      </c>
      <c r="E449" s="139">
        <v>0.69896000000000003</v>
      </c>
      <c r="F449" s="139">
        <v>8.3398129999999995</v>
      </c>
      <c r="G449" s="139">
        <v>14.69849</v>
      </c>
      <c r="H449" s="139">
        <v>12.675735</v>
      </c>
      <c r="I449" s="139">
        <v>12.223267</v>
      </c>
      <c r="J449" s="139">
        <v>1.0302439999999999</v>
      </c>
      <c r="K449" s="139">
        <v>0.44300400000000001</v>
      </c>
      <c r="L449" s="139">
        <v>0</v>
      </c>
      <c r="M449" s="139">
        <v>0.25087999999999999</v>
      </c>
      <c r="N449" s="139">
        <v>0.108627</v>
      </c>
      <c r="O449" s="139">
        <v>2.9321E-2</v>
      </c>
      <c r="P449" s="139">
        <v>6.1479999999999998E-3</v>
      </c>
      <c r="Q449" s="147">
        <f t="shared" si="8"/>
        <v>98.986277999999984</v>
      </c>
    </row>
    <row r="450" spans="2:17">
      <c r="B450" s="138" t="s">
        <v>1087</v>
      </c>
      <c r="C450" s="139" t="s">
        <v>1088</v>
      </c>
      <c r="D450" s="139">
        <v>47.823909999999998</v>
      </c>
      <c r="E450" s="139">
        <v>0.70374400000000004</v>
      </c>
      <c r="F450" s="139">
        <v>8.9959720000000001</v>
      </c>
      <c r="G450" s="139">
        <v>15.340335</v>
      </c>
      <c r="H450" s="139">
        <v>12.062303999999999</v>
      </c>
      <c r="I450" s="139">
        <v>12.334702999999999</v>
      </c>
      <c r="J450" s="139">
        <v>1.118217</v>
      </c>
      <c r="K450" s="139">
        <v>0.50629100000000005</v>
      </c>
      <c r="L450" s="139">
        <v>1.4544E-2</v>
      </c>
      <c r="M450" s="139">
        <v>0.27423199999999998</v>
      </c>
      <c r="N450" s="139">
        <v>0.104009</v>
      </c>
      <c r="O450" s="139">
        <v>3.1011E-2</v>
      </c>
      <c r="P450" s="139">
        <v>2.2929999999999999E-3</v>
      </c>
      <c r="Q450" s="147">
        <f t="shared" si="8"/>
        <v>99.311565000000016</v>
      </c>
    </row>
    <row r="451" spans="2:17">
      <c r="B451" s="138" t="s">
        <v>1087</v>
      </c>
      <c r="C451" s="139" t="s">
        <v>1088</v>
      </c>
      <c r="D451" s="139">
        <v>49.452606000000003</v>
      </c>
      <c r="E451" s="139">
        <v>0.64502099999999996</v>
      </c>
      <c r="F451" s="139">
        <v>7.7912140000000001</v>
      </c>
      <c r="G451" s="139">
        <v>14.734719</v>
      </c>
      <c r="H451" s="139">
        <v>12.783768</v>
      </c>
      <c r="I451" s="139">
        <v>12.258656999999999</v>
      </c>
      <c r="J451" s="139">
        <v>0.97766500000000001</v>
      </c>
      <c r="K451" s="139">
        <v>0.43410599999999999</v>
      </c>
      <c r="L451" s="139">
        <v>4.3080000000000002E-3</v>
      </c>
      <c r="M451" s="139">
        <v>0.233123</v>
      </c>
      <c r="N451" s="139">
        <v>7.1028999999999995E-2</v>
      </c>
      <c r="O451" s="139">
        <v>2.6914E-2</v>
      </c>
      <c r="P451" s="139">
        <v>1.5744000000000001E-2</v>
      </c>
      <c r="Q451" s="147">
        <f t="shared" si="8"/>
        <v>99.428873999999993</v>
      </c>
    </row>
    <row r="452" spans="2:17">
      <c r="B452" s="138" t="s">
        <v>1087</v>
      </c>
      <c r="C452" s="139" t="s">
        <v>1088</v>
      </c>
      <c r="D452" s="139">
        <v>50.048695000000002</v>
      </c>
      <c r="E452" s="139">
        <v>0.69003199999999998</v>
      </c>
      <c r="F452" s="139">
        <v>7.5135149999999999</v>
      </c>
      <c r="G452" s="139">
        <v>14.358252</v>
      </c>
      <c r="H452" s="139">
        <v>13.235305</v>
      </c>
      <c r="I452" s="139">
        <v>12.291558</v>
      </c>
      <c r="J452" s="139">
        <v>0.90578599999999998</v>
      </c>
      <c r="K452" s="139">
        <v>0.38864700000000002</v>
      </c>
      <c r="L452" s="139">
        <v>4.1529999999999996E-3</v>
      </c>
      <c r="M452" s="139">
        <v>0.24022399999999999</v>
      </c>
      <c r="N452" s="139">
        <v>9.6366999999999994E-2</v>
      </c>
      <c r="O452" s="139">
        <v>2.4076E-2</v>
      </c>
      <c r="P452" s="139">
        <v>0</v>
      </c>
      <c r="Q452" s="147">
        <f t="shared" si="8"/>
        <v>99.796610000000001</v>
      </c>
    </row>
    <row r="453" spans="2:17">
      <c r="B453" s="138" t="s">
        <v>1089</v>
      </c>
      <c r="C453" s="139" t="s">
        <v>1088</v>
      </c>
      <c r="D453" s="139">
        <v>49.472057</v>
      </c>
      <c r="E453" s="139">
        <v>0.71436100000000002</v>
      </c>
      <c r="F453" s="139">
        <v>8.3706820000000004</v>
      </c>
      <c r="G453" s="139">
        <v>14.500648</v>
      </c>
      <c r="H453" s="139">
        <v>12.780593</v>
      </c>
      <c r="I453" s="139">
        <v>12.052037</v>
      </c>
      <c r="J453" s="139">
        <v>1.0607439999999999</v>
      </c>
      <c r="K453" s="139">
        <v>0.49259799999999998</v>
      </c>
      <c r="L453" s="139">
        <v>3.3628999999999999E-2</v>
      </c>
      <c r="M453" s="139">
        <v>0.26877099999999998</v>
      </c>
      <c r="N453" s="139">
        <v>0.16317200000000001</v>
      </c>
      <c r="O453" s="139">
        <v>3.1706999999999999E-2</v>
      </c>
      <c r="P453" s="139">
        <v>1.6323000000000001E-2</v>
      </c>
      <c r="Q453" s="147">
        <f t="shared" si="8"/>
        <v>99.957322000000005</v>
      </c>
    </row>
    <row r="454" spans="2:17">
      <c r="B454" s="138" t="s">
        <v>1089</v>
      </c>
      <c r="C454" s="139" t="s">
        <v>1088</v>
      </c>
      <c r="D454" s="139">
        <v>50.871265000000001</v>
      </c>
      <c r="E454" s="139">
        <v>0.595669</v>
      </c>
      <c r="F454" s="139">
        <v>7.5564220000000004</v>
      </c>
      <c r="G454" s="139">
        <v>14.118753</v>
      </c>
      <c r="H454" s="139">
        <v>13.274084</v>
      </c>
      <c r="I454" s="139">
        <v>12.178145000000001</v>
      </c>
      <c r="J454" s="139">
        <v>1.0117050000000001</v>
      </c>
      <c r="K454" s="139">
        <v>0.46684500000000001</v>
      </c>
      <c r="L454" s="139">
        <v>0</v>
      </c>
      <c r="M454" s="139">
        <v>0.26458900000000002</v>
      </c>
      <c r="N454" s="139">
        <v>0.178559</v>
      </c>
      <c r="O454" s="139">
        <v>2.3792000000000001E-2</v>
      </c>
      <c r="P454" s="139">
        <v>4.0980000000000001E-3</v>
      </c>
      <c r="Q454" s="147">
        <f t="shared" si="8"/>
        <v>100.54392600000003</v>
      </c>
    </row>
    <row r="455" spans="2:17">
      <c r="B455" s="138" t="s">
        <v>1089</v>
      </c>
      <c r="C455" s="139" t="s">
        <v>1088</v>
      </c>
      <c r="D455" s="139">
        <v>50.549965</v>
      </c>
      <c r="E455" s="139">
        <v>0.60983100000000001</v>
      </c>
      <c r="F455" s="139">
        <v>7.255255</v>
      </c>
      <c r="G455" s="139">
        <v>14.080598</v>
      </c>
      <c r="H455" s="139">
        <v>13.462585000000001</v>
      </c>
      <c r="I455" s="139">
        <v>12.057812</v>
      </c>
      <c r="J455" s="139">
        <v>0.98271600000000003</v>
      </c>
      <c r="K455" s="139">
        <v>0.47542899999999999</v>
      </c>
      <c r="L455" s="139">
        <v>1.9699000000000001E-2</v>
      </c>
      <c r="M455" s="139">
        <v>0.270984</v>
      </c>
      <c r="N455" s="139">
        <v>0.14848</v>
      </c>
      <c r="O455" s="139">
        <v>3.5367000000000003E-2</v>
      </c>
      <c r="P455" s="139">
        <v>0</v>
      </c>
      <c r="Q455" s="147">
        <f t="shared" si="8"/>
        <v>99.948721000000006</v>
      </c>
    </row>
    <row r="456" spans="2:17">
      <c r="B456" s="138" t="s">
        <v>1089</v>
      </c>
      <c r="C456" s="139" t="s">
        <v>1088</v>
      </c>
      <c r="D456" s="139">
        <v>49.567630999999999</v>
      </c>
      <c r="E456" s="139">
        <v>0.65519000000000005</v>
      </c>
      <c r="F456" s="139">
        <v>7.9681319999999998</v>
      </c>
      <c r="G456" s="139">
        <v>14.546533</v>
      </c>
      <c r="H456" s="139">
        <v>12.883098</v>
      </c>
      <c r="I456" s="139">
        <v>12.065552</v>
      </c>
      <c r="J456" s="139">
        <v>1.0283739999999999</v>
      </c>
      <c r="K456" s="139">
        <v>0.54514600000000002</v>
      </c>
      <c r="L456" s="139">
        <v>1.0534E-2</v>
      </c>
      <c r="M456" s="139">
        <v>0.28974699999999998</v>
      </c>
      <c r="N456" s="139">
        <v>0.14044300000000001</v>
      </c>
      <c r="O456" s="139">
        <v>3.4678E-2</v>
      </c>
      <c r="P456" s="139">
        <v>0</v>
      </c>
      <c r="Q456" s="147">
        <f t="shared" si="8"/>
        <v>99.735058000000009</v>
      </c>
    </row>
    <row r="457" spans="2:17">
      <c r="B457" s="138" t="s">
        <v>1089</v>
      </c>
      <c r="C457" s="139" t="s">
        <v>1088</v>
      </c>
      <c r="D457" s="139">
        <v>49.469566</v>
      </c>
      <c r="E457" s="139">
        <v>0.76492199999999999</v>
      </c>
      <c r="F457" s="139">
        <v>8.2116109999999995</v>
      </c>
      <c r="G457" s="139">
        <v>14.516864</v>
      </c>
      <c r="H457" s="139">
        <v>12.949249999999999</v>
      </c>
      <c r="I457" s="139">
        <v>11.917446999999999</v>
      </c>
      <c r="J457" s="139">
        <v>1.005927</v>
      </c>
      <c r="K457" s="139">
        <v>0.52530200000000005</v>
      </c>
      <c r="L457" s="139">
        <v>0</v>
      </c>
      <c r="M457" s="139">
        <v>0.24816099999999999</v>
      </c>
      <c r="N457" s="139">
        <v>0.16134000000000001</v>
      </c>
      <c r="O457" s="139">
        <v>3.4966999999999998E-2</v>
      </c>
      <c r="P457" s="139">
        <v>0</v>
      </c>
      <c r="Q457" s="147">
        <f t="shared" si="8"/>
        <v>99.805356999999987</v>
      </c>
    </row>
    <row r="458" spans="2:17">
      <c r="B458" s="138" t="s">
        <v>1089</v>
      </c>
      <c r="C458" s="139" t="s">
        <v>1088</v>
      </c>
      <c r="D458" s="139">
        <v>50.381625999999997</v>
      </c>
      <c r="E458" s="139">
        <v>0.57610700000000004</v>
      </c>
      <c r="F458" s="139">
        <v>7.4872399999999999</v>
      </c>
      <c r="G458" s="139">
        <v>13.794543000000001</v>
      </c>
      <c r="H458" s="139">
        <v>13.629481999999999</v>
      </c>
      <c r="I458" s="139">
        <v>12.106975</v>
      </c>
      <c r="J458" s="139">
        <v>0.89823500000000001</v>
      </c>
      <c r="K458" s="139">
        <v>0.334393</v>
      </c>
      <c r="L458" s="139">
        <v>1.8270000000000001E-3</v>
      </c>
      <c r="M458" s="139">
        <v>0.28498800000000002</v>
      </c>
      <c r="N458" s="139">
        <v>0.170628</v>
      </c>
      <c r="O458" s="139">
        <v>2.6148000000000001E-2</v>
      </c>
      <c r="P458" s="139">
        <v>7.7229999999999998E-3</v>
      </c>
      <c r="Q458" s="147">
        <f t="shared" si="8"/>
        <v>99.699915000000004</v>
      </c>
    </row>
    <row r="459" spans="2:17">
      <c r="B459" s="138" t="s">
        <v>1089</v>
      </c>
      <c r="C459" s="139" t="s">
        <v>1088</v>
      </c>
      <c r="D459" s="139">
        <v>48.248187999999999</v>
      </c>
      <c r="E459" s="139">
        <v>0.66903800000000002</v>
      </c>
      <c r="F459" s="139">
        <v>9.0293949999999992</v>
      </c>
      <c r="G459" s="139">
        <v>14.805517</v>
      </c>
      <c r="H459" s="139">
        <v>12.417049</v>
      </c>
      <c r="I459" s="139">
        <v>12.138932</v>
      </c>
      <c r="J459" s="139">
        <v>1.1370499999999999</v>
      </c>
      <c r="K459" s="139">
        <v>0.51343899999999998</v>
      </c>
      <c r="L459" s="139">
        <v>1.8734000000000001E-2</v>
      </c>
      <c r="M459" s="139">
        <v>0.28381499999999998</v>
      </c>
      <c r="N459" s="139">
        <v>0.15238399999999999</v>
      </c>
      <c r="O459" s="139">
        <v>2.9187000000000001E-2</v>
      </c>
      <c r="P459" s="139">
        <v>6.2440000000000004E-3</v>
      </c>
      <c r="Q459" s="147">
        <f t="shared" si="8"/>
        <v>99.448971999999998</v>
      </c>
    </row>
    <row r="460" spans="2:17">
      <c r="B460" s="138" t="s">
        <v>1089</v>
      </c>
      <c r="C460" s="139" t="s">
        <v>1088</v>
      </c>
      <c r="D460" s="139">
        <v>47.625281999999999</v>
      </c>
      <c r="E460" s="139">
        <v>0.90681699999999998</v>
      </c>
      <c r="F460" s="139">
        <v>9.1070720000000005</v>
      </c>
      <c r="G460" s="139">
        <v>15.015518</v>
      </c>
      <c r="H460" s="139">
        <v>12.159356000000001</v>
      </c>
      <c r="I460" s="139">
        <v>12.104684000000001</v>
      </c>
      <c r="J460" s="139">
        <v>1.1443540000000001</v>
      </c>
      <c r="K460" s="139">
        <v>0.63754500000000003</v>
      </c>
      <c r="L460" s="139">
        <v>1.5100000000000001E-3</v>
      </c>
      <c r="M460" s="139">
        <v>0.27971499999999999</v>
      </c>
      <c r="N460" s="139">
        <v>0.15918299999999999</v>
      </c>
      <c r="O460" s="139">
        <v>3.9879999999999999E-2</v>
      </c>
      <c r="P460" s="139">
        <v>7.0200000000000002E-3</v>
      </c>
      <c r="Q460" s="147">
        <f t="shared" si="8"/>
        <v>99.187935999999993</v>
      </c>
    </row>
    <row r="461" spans="2:17">
      <c r="B461" s="138" t="s">
        <v>1089</v>
      </c>
      <c r="C461" s="139" t="s">
        <v>1088</v>
      </c>
      <c r="D461" s="139">
        <v>45.926861000000002</v>
      </c>
      <c r="E461" s="139">
        <v>1.2243580000000001</v>
      </c>
      <c r="F461" s="139">
        <v>10.459432</v>
      </c>
      <c r="G461" s="139">
        <v>15.999917</v>
      </c>
      <c r="H461" s="139">
        <v>11.284342000000001</v>
      </c>
      <c r="I461" s="139">
        <v>11.940912000000001</v>
      </c>
      <c r="J461" s="139">
        <v>1.3233950000000001</v>
      </c>
      <c r="K461" s="139">
        <v>0.82167900000000005</v>
      </c>
      <c r="L461" s="139">
        <v>3.6854999999999999E-2</v>
      </c>
      <c r="M461" s="139">
        <v>0.253104</v>
      </c>
      <c r="N461" s="139">
        <v>0.16991700000000001</v>
      </c>
      <c r="O461" s="139">
        <v>5.3683000000000002E-2</v>
      </c>
      <c r="P461" s="139">
        <v>0</v>
      </c>
      <c r="Q461" s="147">
        <f t="shared" si="8"/>
        <v>99.494455000000002</v>
      </c>
    </row>
    <row r="462" spans="2:17">
      <c r="B462" s="138" t="s">
        <v>1089</v>
      </c>
      <c r="C462" s="139" t="s">
        <v>1088</v>
      </c>
      <c r="D462" s="139">
        <v>50.339108000000003</v>
      </c>
      <c r="E462" s="139">
        <v>0.574762</v>
      </c>
      <c r="F462" s="139">
        <v>7.535209</v>
      </c>
      <c r="G462" s="139">
        <v>13.995336999999999</v>
      </c>
      <c r="H462" s="139">
        <v>13.533833</v>
      </c>
      <c r="I462" s="139">
        <v>12.171511000000001</v>
      </c>
      <c r="J462" s="139">
        <v>0.94362800000000002</v>
      </c>
      <c r="K462" s="139">
        <v>0.38789600000000002</v>
      </c>
      <c r="L462" s="139">
        <v>0</v>
      </c>
      <c r="M462" s="139">
        <v>0.248223</v>
      </c>
      <c r="N462" s="139">
        <v>0.14526500000000001</v>
      </c>
      <c r="O462" s="139">
        <v>1.7805999999999999E-2</v>
      </c>
      <c r="P462" s="139">
        <v>3.1799999999999998E-4</v>
      </c>
      <c r="Q462" s="147">
        <f t="shared" si="8"/>
        <v>99.892895999999979</v>
      </c>
    </row>
    <row r="463" spans="2:17">
      <c r="B463" s="138" t="s">
        <v>1089</v>
      </c>
      <c r="C463" s="139" t="s">
        <v>1088</v>
      </c>
      <c r="D463" s="139">
        <v>45.979767000000002</v>
      </c>
      <c r="E463" s="139">
        <v>1.183557</v>
      </c>
      <c r="F463" s="139">
        <v>10.335649</v>
      </c>
      <c r="G463" s="139">
        <v>15.920980999999999</v>
      </c>
      <c r="H463" s="139">
        <v>11.375997</v>
      </c>
      <c r="I463" s="139">
        <v>11.899867</v>
      </c>
      <c r="J463" s="139">
        <v>1.2428110000000001</v>
      </c>
      <c r="K463" s="139">
        <v>0.80950599999999995</v>
      </c>
      <c r="L463" s="139">
        <v>1.7426000000000001E-2</v>
      </c>
      <c r="M463" s="139">
        <v>0.26588000000000001</v>
      </c>
      <c r="N463" s="139">
        <v>0.16114500000000001</v>
      </c>
      <c r="O463" s="139">
        <v>5.1329E-2</v>
      </c>
      <c r="P463" s="139">
        <v>1.0246E-2</v>
      </c>
      <c r="Q463" s="147">
        <f t="shared" si="8"/>
        <v>99.254160999999996</v>
      </c>
    </row>
    <row r="464" spans="2:17">
      <c r="B464" s="138" t="s">
        <v>1089</v>
      </c>
      <c r="C464" s="139" t="s">
        <v>1088</v>
      </c>
      <c r="D464" s="139">
        <v>47.815638999999997</v>
      </c>
      <c r="E464" s="139">
        <v>0.82245500000000005</v>
      </c>
      <c r="F464" s="139">
        <v>9.1062410000000007</v>
      </c>
      <c r="G464" s="139">
        <v>14.932216</v>
      </c>
      <c r="H464" s="139">
        <v>12.385464000000001</v>
      </c>
      <c r="I464" s="139">
        <v>12.0565</v>
      </c>
      <c r="J464" s="139">
        <v>1.094374</v>
      </c>
      <c r="K464" s="139">
        <v>0.63158199999999998</v>
      </c>
      <c r="L464" s="139">
        <v>1.8804000000000001E-2</v>
      </c>
      <c r="M464" s="139">
        <v>0.26441700000000001</v>
      </c>
      <c r="N464" s="139">
        <v>0.15568299999999999</v>
      </c>
      <c r="O464" s="139">
        <v>3.4988999999999999E-2</v>
      </c>
      <c r="P464" s="139">
        <v>5.2500000000000003E-3</v>
      </c>
      <c r="Q464" s="147">
        <f t="shared" si="8"/>
        <v>99.323613999999978</v>
      </c>
    </row>
    <row r="465" spans="2:17">
      <c r="B465" s="138" t="s">
        <v>1089</v>
      </c>
      <c r="C465" s="139" t="s">
        <v>1088</v>
      </c>
      <c r="D465" s="139">
        <v>48.411208999999999</v>
      </c>
      <c r="E465" s="139">
        <v>0.67924399999999996</v>
      </c>
      <c r="F465" s="139">
        <v>8.7039790000000004</v>
      </c>
      <c r="G465" s="139">
        <v>14.551955</v>
      </c>
      <c r="H465" s="139">
        <v>12.712771999999999</v>
      </c>
      <c r="I465" s="139">
        <v>12.228427999999999</v>
      </c>
      <c r="J465" s="139">
        <v>1.052109</v>
      </c>
      <c r="K465" s="139">
        <v>0.537466</v>
      </c>
      <c r="L465" s="139">
        <v>0</v>
      </c>
      <c r="M465" s="139">
        <v>0.27512599999999998</v>
      </c>
      <c r="N465" s="139">
        <v>0.17199800000000001</v>
      </c>
      <c r="O465" s="139">
        <v>2.9923999999999999E-2</v>
      </c>
      <c r="P465" s="139">
        <v>0</v>
      </c>
      <c r="Q465" s="147">
        <f t="shared" si="8"/>
        <v>99.354209999999981</v>
      </c>
    </row>
    <row r="466" spans="2:17">
      <c r="B466" s="138" t="s">
        <v>1089</v>
      </c>
      <c r="C466" s="139" t="s">
        <v>1088</v>
      </c>
      <c r="D466" s="139">
        <v>45.762459</v>
      </c>
      <c r="E466" s="139">
        <v>1.1856439999999999</v>
      </c>
      <c r="F466" s="139">
        <v>10.287020999999999</v>
      </c>
      <c r="G466" s="139">
        <v>15.23479</v>
      </c>
      <c r="H466" s="139">
        <v>11.682883</v>
      </c>
      <c r="I466" s="139">
        <v>11.974321</v>
      </c>
      <c r="J466" s="139">
        <v>1.3365050000000001</v>
      </c>
      <c r="K466" s="139">
        <v>0.600109</v>
      </c>
      <c r="L466" s="139">
        <v>1.1502E-2</v>
      </c>
      <c r="M466" s="139">
        <v>0.241896</v>
      </c>
      <c r="N466" s="139">
        <v>0.193719</v>
      </c>
      <c r="O466" s="139">
        <v>4.5379000000000003E-2</v>
      </c>
      <c r="P466" s="139">
        <v>1.3856E-2</v>
      </c>
      <c r="Q466" s="147">
        <f t="shared" si="8"/>
        <v>98.570084000000008</v>
      </c>
    </row>
    <row r="467" spans="2:17">
      <c r="B467" s="138" t="s">
        <v>1089</v>
      </c>
      <c r="C467" s="139" t="s">
        <v>1088</v>
      </c>
      <c r="D467" s="139">
        <v>48.125594999999997</v>
      </c>
      <c r="E467" s="139">
        <v>0.78466800000000003</v>
      </c>
      <c r="F467" s="139">
        <v>8.2249040000000004</v>
      </c>
      <c r="G467" s="139">
        <v>14.497301999999999</v>
      </c>
      <c r="H467" s="139">
        <v>12.927568000000001</v>
      </c>
      <c r="I467" s="139">
        <v>12.052372</v>
      </c>
      <c r="J467" s="139">
        <v>1.110336</v>
      </c>
      <c r="K467" s="139">
        <v>0.51489499999999999</v>
      </c>
      <c r="L467" s="139">
        <v>5.8900000000000003E-3</v>
      </c>
      <c r="M467" s="139">
        <v>0.29417399999999999</v>
      </c>
      <c r="N467" s="139">
        <v>0.16753699999999999</v>
      </c>
      <c r="O467" s="139">
        <v>3.0817000000000001E-2</v>
      </c>
      <c r="P467" s="139">
        <v>3.1459999999999999E-3</v>
      </c>
      <c r="Q467" s="147">
        <f t="shared" si="8"/>
        <v>98.739203999999987</v>
      </c>
    </row>
    <row r="468" spans="2:17">
      <c r="B468" s="138" t="s">
        <v>1089</v>
      </c>
      <c r="C468" s="139" t="s">
        <v>1088</v>
      </c>
      <c r="D468" s="139">
        <v>48.809544000000002</v>
      </c>
      <c r="E468" s="139">
        <v>0.673736</v>
      </c>
      <c r="F468" s="139">
        <v>7.542262</v>
      </c>
      <c r="G468" s="139">
        <v>14.185791</v>
      </c>
      <c r="H468" s="139">
        <v>13.181672000000001</v>
      </c>
      <c r="I468" s="139">
        <v>12.114934</v>
      </c>
      <c r="J468" s="139">
        <v>0.98119199999999995</v>
      </c>
      <c r="K468" s="139">
        <v>0.454459</v>
      </c>
      <c r="L468" s="139">
        <v>1.2803E-2</v>
      </c>
      <c r="M468" s="139">
        <v>0.27899499999999999</v>
      </c>
      <c r="N468" s="139">
        <v>0.17488699999999999</v>
      </c>
      <c r="O468" s="139">
        <v>2.3106000000000002E-2</v>
      </c>
      <c r="P468" s="139">
        <v>0</v>
      </c>
      <c r="Q468" s="147">
        <f t="shared" si="8"/>
        <v>98.433380999999997</v>
      </c>
    </row>
    <row r="469" spans="2:17">
      <c r="B469" s="138" t="s">
        <v>1089</v>
      </c>
      <c r="C469" s="139" t="s">
        <v>1088</v>
      </c>
      <c r="D469" s="139">
        <v>44.120685999999999</v>
      </c>
      <c r="E469" s="139">
        <v>1.1790860000000001</v>
      </c>
      <c r="F469" s="139">
        <v>10.935138</v>
      </c>
      <c r="G469" s="139">
        <v>16.400385</v>
      </c>
      <c r="H469" s="139">
        <v>10.925497999999999</v>
      </c>
      <c r="I469" s="139">
        <v>12.088125</v>
      </c>
      <c r="J469" s="139">
        <v>1.3836569999999999</v>
      </c>
      <c r="K469" s="139">
        <v>0.78457299999999996</v>
      </c>
      <c r="L469" s="139">
        <v>2.6809999999999998E-3</v>
      </c>
      <c r="M469" s="139">
        <v>0.28001999999999999</v>
      </c>
      <c r="N469" s="139">
        <v>0.155665</v>
      </c>
      <c r="O469" s="139">
        <v>4.3338000000000002E-2</v>
      </c>
      <c r="P469" s="139">
        <v>2.5982999999999999E-2</v>
      </c>
      <c r="Q469" s="147">
        <f t="shared" si="8"/>
        <v>98.324834999999993</v>
      </c>
    </row>
    <row r="470" spans="2:17">
      <c r="B470" s="138" t="s">
        <v>1089</v>
      </c>
      <c r="C470" s="139" t="s">
        <v>1088</v>
      </c>
      <c r="D470" s="139">
        <v>44.497157999999999</v>
      </c>
      <c r="E470" s="139">
        <v>1.1748639999999999</v>
      </c>
      <c r="F470" s="139">
        <v>10.575063</v>
      </c>
      <c r="G470" s="139">
        <v>15.786365</v>
      </c>
      <c r="H470" s="139">
        <v>11.167249</v>
      </c>
      <c r="I470" s="139">
        <v>12.014945000000001</v>
      </c>
      <c r="J470" s="139">
        <v>1.3429329999999999</v>
      </c>
      <c r="K470" s="139">
        <v>0.70730199999999999</v>
      </c>
      <c r="L470" s="139">
        <v>1.7146000000000002E-2</v>
      </c>
      <c r="M470" s="139">
        <v>0.26580500000000001</v>
      </c>
      <c r="N470" s="139">
        <v>0.18643399999999999</v>
      </c>
      <c r="O470" s="139">
        <v>4.3445999999999999E-2</v>
      </c>
      <c r="P470" s="139">
        <v>3.3042000000000002E-2</v>
      </c>
      <c r="Q470" s="147">
        <f t="shared" si="8"/>
        <v>97.811751999999998</v>
      </c>
    </row>
    <row r="471" spans="2:17">
      <c r="B471" s="138" t="s">
        <v>1089</v>
      </c>
      <c r="C471" s="139" t="s">
        <v>1088</v>
      </c>
      <c r="D471" s="139">
        <v>45.185752999999998</v>
      </c>
      <c r="E471" s="139">
        <v>1.0808819999999999</v>
      </c>
      <c r="F471" s="139">
        <v>10.409224999999999</v>
      </c>
      <c r="G471" s="139">
        <v>14.932546</v>
      </c>
      <c r="H471" s="139">
        <v>12.026114</v>
      </c>
      <c r="I471" s="139">
        <v>12.005518</v>
      </c>
      <c r="J471" s="139">
        <v>1.339313</v>
      </c>
      <c r="K471" s="139">
        <v>0.61734699999999998</v>
      </c>
      <c r="L471" s="139">
        <v>2.7688999999999998E-2</v>
      </c>
      <c r="M471" s="139">
        <v>0.25689400000000001</v>
      </c>
      <c r="N471" s="139">
        <v>0.160911</v>
      </c>
      <c r="O471" s="139">
        <v>4.1485000000000001E-2</v>
      </c>
      <c r="P471" s="139">
        <v>4.0712999999999999E-2</v>
      </c>
      <c r="Q471" s="147">
        <f t="shared" si="8"/>
        <v>98.124389999999991</v>
      </c>
    </row>
    <row r="472" spans="2:17">
      <c r="B472" s="138" t="s">
        <v>1089</v>
      </c>
      <c r="C472" s="139" t="s">
        <v>1088</v>
      </c>
      <c r="D472" s="139">
        <v>43.721581</v>
      </c>
      <c r="E472" s="139">
        <v>1.234917</v>
      </c>
      <c r="F472" s="139">
        <v>10.655474999999999</v>
      </c>
      <c r="G472" s="139">
        <v>16.135206</v>
      </c>
      <c r="H472" s="139">
        <v>11.077940999999999</v>
      </c>
      <c r="I472" s="139">
        <v>11.87777</v>
      </c>
      <c r="J472" s="139">
        <v>1.2706770000000001</v>
      </c>
      <c r="K472" s="139">
        <v>0.76324099999999995</v>
      </c>
      <c r="L472" s="139">
        <v>1.4213999999999999E-2</v>
      </c>
      <c r="M472" s="139">
        <v>0.27131100000000002</v>
      </c>
      <c r="N472" s="139">
        <v>0.18038199999999999</v>
      </c>
      <c r="O472" s="139">
        <v>5.0776000000000002E-2</v>
      </c>
      <c r="P472" s="139">
        <v>3.4604000000000003E-2</v>
      </c>
      <c r="Q472" s="147">
        <f t="shared" si="8"/>
        <v>97.288094999999984</v>
      </c>
    </row>
    <row r="473" spans="2:17">
      <c r="B473" s="138" t="s">
        <v>1089</v>
      </c>
      <c r="C473" s="139" t="s">
        <v>1088</v>
      </c>
      <c r="D473" s="139">
        <v>44.320743999999998</v>
      </c>
      <c r="E473" s="139">
        <v>1.369062</v>
      </c>
      <c r="F473" s="139">
        <v>10.455030000000001</v>
      </c>
      <c r="G473" s="139">
        <v>15.504286</v>
      </c>
      <c r="H473" s="139">
        <v>11.389329</v>
      </c>
      <c r="I473" s="139">
        <v>11.903708999999999</v>
      </c>
      <c r="J473" s="139">
        <v>1.431292</v>
      </c>
      <c r="K473" s="139">
        <v>0.59480100000000002</v>
      </c>
      <c r="L473" s="139">
        <v>1.5447000000000001E-2</v>
      </c>
      <c r="M473" s="139">
        <v>0.248556</v>
      </c>
      <c r="N473" s="139">
        <v>0.16239500000000001</v>
      </c>
      <c r="O473" s="139">
        <v>2.8517000000000001E-2</v>
      </c>
      <c r="P473" s="139">
        <v>2.1510000000000001E-2</v>
      </c>
      <c r="Q473" s="147">
        <f t="shared" si="8"/>
        <v>97.444677999999996</v>
      </c>
    </row>
    <row r="474" spans="2:17">
      <c r="B474" s="138" t="s">
        <v>1089</v>
      </c>
      <c r="C474" s="139" t="s">
        <v>1088</v>
      </c>
      <c r="D474" s="139">
        <v>46.866610999999999</v>
      </c>
      <c r="E474" s="139">
        <v>0.69514500000000001</v>
      </c>
      <c r="F474" s="139">
        <v>9.6980039999999992</v>
      </c>
      <c r="G474" s="139">
        <v>14.998182</v>
      </c>
      <c r="H474" s="139">
        <v>12.252371</v>
      </c>
      <c r="I474" s="139">
        <v>12.060915</v>
      </c>
      <c r="J474" s="139">
        <v>1.131742</v>
      </c>
      <c r="K474" s="139">
        <v>0.54526799999999997</v>
      </c>
      <c r="L474" s="139">
        <v>5.0422000000000002E-2</v>
      </c>
      <c r="M474" s="139">
        <v>0.25908500000000001</v>
      </c>
      <c r="N474" s="139">
        <v>0.144732</v>
      </c>
      <c r="O474" s="139">
        <v>3.6017E-2</v>
      </c>
      <c r="P474" s="139">
        <v>0</v>
      </c>
      <c r="Q474" s="147">
        <f t="shared" si="8"/>
        <v>98.738493999999974</v>
      </c>
    </row>
    <row r="475" spans="2:17">
      <c r="B475" s="138" t="s">
        <v>1089</v>
      </c>
      <c r="C475" s="139" t="s">
        <v>1088</v>
      </c>
      <c r="D475" s="139">
        <v>46.857039999999998</v>
      </c>
      <c r="E475" s="139">
        <v>0.62769900000000001</v>
      </c>
      <c r="F475" s="139">
        <v>10.001286</v>
      </c>
      <c r="G475" s="139">
        <v>13.972257000000001</v>
      </c>
      <c r="H475" s="139">
        <v>11.471992</v>
      </c>
      <c r="I475" s="139">
        <v>11.348228000000001</v>
      </c>
      <c r="J475" s="139">
        <v>0.98797500000000005</v>
      </c>
      <c r="K475" s="139">
        <v>0.42568499999999998</v>
      </c>
      <c r="L475" s="139">
        <v>2.0301E-2</v>
      </c>
      <c r="M475" s="139">
        <v>0.24773100000000001</v>
      </c>
      <c r="N475" s="139">
        <v>0.16064200000000001</v>
      </c>
      <c r="O475" s="139">
        <v>2.8523E-2</v>
      </c>
      <c r="P475" s="139">
        <v>6.2139999999999999E-3</v>
      </c>
      <c r="Q475" s="147">
        <f t="shared" si="8"/>
        <v>96.155573000000018</v>
      </c>
    </row>
    <row r="476" spans="2:17">
      <c r="B476" s="138" t="s">
        <v>1089</v>
      </c>
      <c r="C476" s="139" t="s">
        <v>1088</v>
      </c>
      <c r="D476" s="139">
        <v>47.450660999999997</v>
      </c>
      <c r="E476" s="139">
        <v>1.00288</v>
      </c>
      <c r="F476" s="139">
        <v>7.7067990000000002</v>
      </c>
      <c r="G476" s="139">
        <v>15.46022</v>
      </c>
      <c r="H476" s="139">
        <v>12.441134</v>
      </c>
      <c r="I476" s="139">
        <v>11.927656000000001</v>
      </c>
      <c r="J476" s="139">
        <v>0.96184400000000003</v>
      </c>
      <c r="K476" s="139">
        <v>0.72254099999999999</v>
      </c>
      <c r="L476" s="139">
        <v>3.2239999999999999E-3</v>
      </c>
      <c r="M476" s="139">
        <v>0.29520400000000002</v>
      </c>
      <c r="N476" s="139">
        <v>0.151037</v>
      </c>
      <c r="O476" s="139">
        <v>5.1094000000000001E-2</v>
      </c>
      <c r="P476" s="139">
        <v>0</v>
      </c>
      <c r="Q476" s="147">
        <f t="shared" si="8"/>
        <v>98.174294000000003</v>
      </c>
    </row>
    <row r="477" spans="2:17">
      <c r="B477" s="138" t="s">
        <v>1089</v>
      </c>
      <c r="C477" s="139" t="s">
        <v>1088</v>
      </c>
      <c r="D477" s="139">
        <v>48.279418999999997</v>
      </c>
      <c r="E477" s="139">
        <v>0.71837899999999999</v>
      </c>
      <c r="F477" s="139">
        <v>7.2564780000000004</v>
      </c>
      <c r="G477" s="139">
        <v>14.831784000000001</v>
      </c>
      <c r="H477" s="139">
        <v>12.833544</v>
      </c>
      <c r="I477" s="139">
        <v>12.111252</v>
      </c>
      <c r="J477" s="139">
        <v>0.94995799999999997</v>
      </c>
      <c r="K477" s="139">
        <v>0.44700200000000001</v>
      </c>
      <c r="L477" s="139">
        <v>0</v>
      </c>
      <c r="M477" s="139">
        <v>0.29572399999999999</v>
      </c>
      <c r="N477" s="139">
        <v>0.16339799999999999</v>
      </c>
      <c r="O477" s="139">
        <v>3.1401999999999999E-2</v>
      </c>
      <c r="P477" s="139">
        <v>2.2364999999999999E-2</v>
      </c>
      <c r="Q477" s="147">
        <f t="shared" si="8"/>
        <v>97.940704999999994</v>
      </c>
    </row>
    <row r="478" spans="2:17">
      <c r="B478" s="138" t="s">
        <v>1089</v>
      </c>
      <c r="C478" s="139" t="s">
        <v>1088</v>
      </c>
      <c r="D478" s="139">
        <v>48.147601999999999</v>
      </c>
      <c r="E478" s="139">
        <v>0.72706499999999996</v>
      </c>
      <c r="F478" s="139">
        <v>7.5708450000000003</v>
      </c>
      <c r="G478" s="139">
        <v>15.233226</v>
      </c>
      <c r="H478" s="139">
        <v>12.639232</v>
      </c>
      <c r="I478" s="139">
        <v>12.144413999999999</v>
      </c>
      <c r="J478" s="139">
        <v>0.90520599999999996</v>
      </c>
      <c r="K478" s="139">
        <v>0.454042</v>
      </c>
      <c r="L478" s="139">
        <v>1.495E-3</v>
      </c>
      <c r="M478" s="139">
        <v>0.294568</v>
      </c>
      <c r="N478" s="139">
        <v>0.14688699999999999</v>
      </c>
      <c r="O478" s="139">
        <v>3.6977999999999997E-2</v>
      </c>
      <c r="P478" s="139">
        <v>0</v>
      </c>
      <c r="Q478" s="147">
        <f t="shared" si="8"/>
        <v>98.301560000000023</v>
      </c>
    </row>
    <row r="479" spans="2:17">
      <c r="B479" s="138" t="s">
        <v>1089</v>
      </c>
      <c r="C479" s="139" t="s">
        <v>1088</v>
      </c>
      <c r="D479" s="139">
        <v>51.543590999999999</v>
      </c>
      <c r="E479" s="139">
        <v>0.36891699999999999</v>
      </c>
      <c r="F479" s="139">
        <v>5.390352</v>
      </c>
      <c r="G479" s="139">
        <v>13.071255000000001</v>
      </c>
      <c r="H479" s="139">
        <v>14.240430999999999</v>
      </c>
      <c r="I479" s="139">
        <v>12.209148000000001</v>
      </c>
      <c r="J479" s="139">
        <v>0.63904099999999997</v>
      </c>
      <c r="K479" s="139">
        <v>0.21504699999999999</v>
      </c>
      <c r="L479" s="139">
        <v>3.0190000000000002E-2</v>
      </c>
      <c r="M479" s="139">
        <v>0.30217100000000002</v>
      </c>
      <c r="N479" s="139">
        <v>0.138159</v>
      </c>
      <c r="O479" s="139">
        <v>1.5435000000000001E-2</v>
      </c>
      <c r="P479" s="139">
        <v>1.2692999999999999E-2</v>
      </c>
      <c r="Q479" s="147">
        <f t="shared" si="8"/>
        <v>98.176430000000011</v>
      </c>
    </row>
    <row r="480" spans="2:17">
      <c r="B480" s="138" t="s">
        <v>1089</v>
      </c>
      <c r="C480" s="139" t="s">
        <v>1088</v>
      </c>
      <c r="D480" s="139">
        <v>48.249274999999997</v>
      </c>
      <c r="E480" s="139">
        <v>0.68678399999999995</v>
      </c>
      <c r="F480" s="139">
        <v>7.1324249999999996</v>
      </c>
      <c r="G480" s="139">
        <v>14.444993999999999</v>
      </c>
      <c r="H480" s="139">
        <v>13.022456</v>
      </c>
      <c r="I480" s="139">
        <v>12.092949000000001</v>
      </c>
      <c r="J480" s="139">
        <v>0.88399700000000003</v>
      </c>
      <c r="K480" s="139">
        <v>0.36985400000000002</v>
      </c>
      <c r="L480" s="139">
        <v>5.189E-3</v>
      </c>
      <c r="M480" s="139">
        <v>0.315909</v>
      </c>
      <c r="N480" s="139">
        <v>0.155413</v>
      </c>
      <c r="O480" s="139">
        <v>2.1010999999999998E-2</v>
      </c>
      <c r="P480" s="139">
        <v>0</v>
      </c>
      <c r="Q480" s="147">
        <f t="shared" si="8"/>
        <v>97.380256000000003</v>
      </c>
    </row>
    <row r="481" spans="2:17">
      <c r="B481" s="138" t="s">
        <v>1089</v>
      </c>
      <c r="C481" s="139" t="s">
        <v>1088</v>
      </c>
      <c r="D481" s="139">
        <v>48.020161000000002</v>
      </c>
      <c r="E481" s="139">
        <v>0.67010700000000001</v>
      </c>
      <c r="F481" s="139">
        <v>7.5007250000000001</v>
      </c>
      <c r="G481" s="139">
        <v>14.722441</v>
      </c>
      <c r="H481" s="139">
        <v>12.826629000000001</v>
      </c>
      <c r="I481" s="139">
        <v>12.056685999999999</v>
      </c>
      <c r="J481" s="139">
        <v>0.91563899999999998</v>
      </c>
      <c r="K481" s="139">
        <v>0.435222</v>
      </c>
      <c r="L481" s="139">
        <v>3.5990000000000002E-3</v>
      </c>
      <c r="M481" s="139">
        <v>0.34096199999999999</v>
      </c>
      <c r="N481" s="139">
        <v>0.176034</v>
      </c>
      <c r="O481" s="139">
        <v>2.1488E-2</v>
      </c>
      <c r="P481" s="139">
        <v>0</v>
      </c>
      <c r="Q481" s="147">
        <f t="shared" si="8"/>
        <v>97.689693000000005</v>
      </c>
    </row>
    <row r="482" spans="2:17">
      <c r="B482" s="138" t="s">
        <v>1089</v>
      </c>
      <c r="C482" s="139" t="s">
        <v>1088</v>
      </c>
      <c r="D482" s="139">
        <v>47.701045999999998</v>
      </c>
      <c r="E482" s="139">
        <v>0.645042</v>
      </c>
      <c r="F482" s="139">
        <v>7.9295679999999997</v>
      </c>
      <c r="G482" s="139">
        <v>14.540338999999999</v>
      </c>
      <c r="H482" s="139">
        <v>12.817425</v>
      </c>
      <c r="I482" s="139">
        <v>12.160152</v>
      </c>
      <c r="J482" s="139">
        <v>0.96730899999999997</v>
      </c>
      <c r="K482" s="139">
        <v>0.44445800000000002</v>
      </c>
      <c r="L482" s="139">
        <v>1.6812000000000001E-2</v>
      </c>
      <c r="M482" s="139">
        <v>0.31087900000000002</v>
      </c>
      <c r="N482" s="139">
        <v>0.15845600000000001</v>
      </c>
      <c r="O482" s="139">
        <v>2.6936000000000002E-2</v>
      </c>
      <c r="P482" s="139">
        <v>1.4968E-2</v>
      </c>
      <c r="Q482" s="147">
        <f t="shared" si="8"/>
        <v>97.73339</v>
      </c>
    </row>
    <row r="483" spans="2:17">
      <c r="B483" s="138" t="s">
        <v>1089</v>
      </c>
      <c r="C483" s="139" t="s">
        <v>1088</v>
      </c>
      <c r="D483" s="139">
        <v>47.890861999999998</v>
      </c>
      <c r="E483" s="139">
        <v>0.65156700000000001</v>
      </c>
      <c r="F483" s="139">
        <v>7.6895379999999998</v>
      </c>
      <c r="G483" s="139">
        <v>14.887302</v>
      </c>
      <c r="H483" s="139">
        <v>12.828486</v>
      </c>
      <c r="I483" s="139">
        <v>12.200276000000001</v>
      </c>
      <c r="J483" s="139">
        <v>0.97328400000000004</v>
      </c>
      <c r="K483" s="139">
        <v>0.44366699999999998</v>
      </c>
      <c r="L483" s="139">
        <v>1.769E-3</v>
      </c>
      <c r="M483" s="139">
        <v>0.28703899999999999</v>
      </c>
      <c r="N483" s="139">
        <v>0.138872</v>
      </c>
      <c r="O483" s="139">
        <v>3.2806000000000002E-2</v>
      </c>
      <c r="P483" s="139">
        <v>0</v>
      </c>
      <c r="Q483" s="147">
        <f t="shared" si="8"/>
        <v>98.025468000000004</v>
      </c>
    </row>
    <row r="484" spans="2:17">
      <c r="B484" s="138" t="s">
        <v>1089</v>
      </c>
      <c r="C484" s="139" t="s">
        <v>1088</v>
      </c>
      <c r="D484" s="139">
        <v>47.209595</v>
      </c>
      <c r="E484" s="139">
        <v>0.75636999999999999</v>
      </c>
      <c r="F484" s="139">
        <v>8.2447320000000008</v>
      </c>
      <c r="G484" s="139">
        <v>15.285159</v>
      </c>
      <c r="H484" s="139">
        <v>12.571757</v>
      </c>
      <c r="I484" s="139">
        <v>12.106408999999999</v>
      </c>
      <c r="J484" s="139">
        <v>1.0372809999999999</v>
      </c>
      <c r="K484" s="139">
        <v>0.490927</v>
      </c>
      <c r="L484" s="139">
        <v>5.7702999999999997E-2</v>
      </c>
      <c r="M484" s="139">
        <v>0.28997600000000001</v>
      </c>
      <c r="N484" s="139">
        <v>0.15193300000000001</v>
      </c>
      <c r="O484" s="139">
        <v>3.2922E-2</v>
      </c>
      <c r="P484" s="139">
        <v>1.3929999999999999E-3</v>
      </c>
      <c r="Q484" s="147">
        <f t="shared" si="8"/>
        <v>98.236156999999992</v>
      </c>
    </row>
    <row r="485" spans="2:17">
      <c r="B485" s="138" t="s">
        <v>1089</v>
      </c>
      <c r="C485" s="139" t="s">
        <v>1088</v>
      </c>
      <c r="D485" s="139">
        <v>48.826500000000003</v>
      </c>
      <c r="E485" s="139">
        <v>0.64799300000000004</v>
      </c>
      <c r="F485" s="139">
        <v>6.6469399999999998</v>
      </c>
      <c r="G485" s="139">
        <v>14.404802</v>
      </c>
      <c r="H485" s="139">
        <v>13.433346</v>
      </c>
      <c r="I485" s="139">
        <v>12.134886</v>
      </c>
      <c r="J485" s="139">
        <v>0.83770199999999995</v>
      </c>
      <c r="K485" s="139">
        <v>0.39940300000000001</v>
      </c>
      <c r="L485" s="139">
        <v>1.0965000000000001E-2</v>
      </c>
      <c r="M485" s="139">
        <v>0.30506299999999997</v>
      </c>
      <c r="N485" s="139">
        <v>0.13317000000000001</v>
      </c>
      <c r="O485" s="139">
        <v>2.2544000000000002E-2</v>
      </c>
      <c r="P485" s="139">
        <v>4.4759999999999999E-3</v>
      </c>
      <c r="Q485" s="147">
        <f t="shared" si="8"/>
        <v>97.807789999999997</v>
      </c>
    </row>
    <row r="486" spans="2:17">
      <c r="B486" s="138" t="s">
        <v>1089</v>
      </c>
      <c r="C486" s="139" t="s">
        <v>1088</v>
      </c>
      <c r="D486" s="139">
        <v>48.064247000000002</v>
      </c>
      <c r="E486" s="139">
        <v>0.74609400000000003</v>
      </c>
      <c r="F486" s="139">
        <v>7.2008099999999997</v>
      </c>
      <c r="G486" s="139">
        <v>14.790743000000001</v>
      </c>
      <c r="H486" s="139">
        <v>12.999145</v>
      </c>
      <c r="I486" s="139">
        <v>12.06354</v>
      </c>
      <c r="J486" s="139">
        <v>0.94805700000000004</v>
      </c>
      <c r="K486" s="139">
        <v>0.52724599999999999</v>
      </c>
      <c r="L486" s="139">
        <v>1.3483999999999999E-2</v>
      </c>
      <c r="M486" s="139">
        <v>0.28592000000000001</v>
      </c>
      <c r="N486" s="139">
        <v>0.143009</v>
      </c>
      <c r="O486" s="139">
        <v>4.0936E-2</v>
      </c>
      <c r="P486" s="139">
        <v>7.1520000000000004E-3</v>
      </c>
      <c r="Q486" s="147">
        <f t="shared" si="8"/>
        <v>97.83038300000004</v>
      </c>
    </row>
    <row r="487" spans="2:17">
      <c r="B487" s="138" t="s">
        <v>1089</v>
      </c>
      <c r="C487" s="139" t="s">
        <v>1088</v>
      </c>
      <c r="D487" s="139">
        <v>46.365093000000002</v>
      </c>
      <c r="E487" s="139">
        <v>0.74043800000000004</v>
      </c>
      <c r="F487" s="139">
        <v>7.8277520000000003</v>
      </c>
      <c r="G487" s="139">
        <v>15.233041999999999</v>
      </c>
      <c r="H487" s="139">
        <v>12.412775</v>
      </c>
      <c r="I487" s="139">
        <v>12.211228</v>
      </c>
      <c r="J487" s="139">
        <v>0.96260500000000004</v>
      </c>
      <c r="K487" s="139">
        <v>0.51107400000000003</v>
      </c>
      <c r="L487" s="139">
        <v>1.4871000000000001E-2</v>
      </c>
      <c r="M487" s="139">
        <v>0.294072</v>
      </c>
      <c r="N487" s="139">
        <v>0.17191799999999999</v>
      </c>
      <c r="O487" s="139">
        <v>3.5968E-2</v>
      </c>
      <c r="P487" s="139">
        <v>0</v>
      </c>
      <c r="Q487" s="147">
        <f t="shared" si="8"/>
        <v>96.780835999999994</v>
      </c>
    </row>
    <row r="488" spans="2:17">
      <c r="B488" s="138" t="s">
        <v>1089</v>
      </c>
      <c r="C488" s="139" t="s">
        <v>1088</v>
      </c>
      <c r="D488" s="139">
        <v>46.521790000000003</v>
      </c>
      <c r="E488" s="139">
        <v>0.79379</v>
      </c>
      <c r="F488" s="139">
        <v>8.1266459999999991</v>
      </c>
      <c r="G488" s="139">
        <v>13.963665000000001</v>
      </c>
      <c r="H488" s="139">
        <v>13.047031</v>
      </c>
      <c r="I488" s="139">
        <v>12.127815</v>
      </c>
      <c r="J488" s="139">
        <v>1.004489</v>
      </c>
      <c r="K488" s="139">
        <v>0.52656599999999998</v>
      </c>
      <c r="L488" s="139">
        <v>0</v>
      </c>
      <c r="M488" s="139">
        <v>0.263241</v>
      </c>
      <c r="N488" s="139">
        <v>0.14246700000000001</v>
      </c>
      <c r="O488" s="139">
        <v>2.1340999999999999E-2</v>
      </c>
      <c r="P488" s="139">
        <v>3.3270000000000001E-3</v>
      </c>
      <c r="Q488" s="147">
        <f t="shared" si="8"/>
        <v>96.542168000000018</v>
      </c>
    </row>
    <row r="489" spans="2:17">
      <c r="B489" s="138" t="s">
        <v>1089</v>
      </c>
      <c r="C489" s="139" t="s">
        <v>1088</v>
      </c>
      <c r="D489" s="139">
        <v>43.530464000000002</v>
      </c>
      <c r="E489" s="139">
        <v>1.1711149999999999</v>
      </c>
      <c r="F489" s="139">
        <v>10.037891</v>
      </c>
      <c r="G489" s="139">
        <v>15.592741</v>
      </c>
      <c r="H489" s="139">
        <v>11.558546</v>
      </c>
      <c r="I489" s="139">
        <v>12.011545</v>
      </c>
      <c r="J489" s="139">
        <v>1.2609319999999999</v>
      </c>
      <c r="K489" s="139">
        <v>0.73613499999999998</v>
      </c>
      <c r="L489" s="139">
        <v>2.5744E-2</v>
      </c>
      <c r="M489" s="139">
        <v>0.25973000000000002</v>
      </c>
      <c r="N489" s="139">
        <v>0.15909699999999999</v>
      </c>
      <c r="O489" s="139">
        <v>3.6725000000000001E-2</v>
      </c>
      <c r="P489" s="139">
        <v>2.2463E-2</v>
      </c>
      <c r="Q489" s="147">
        <f t="shared" si="8"/>
        <v>96.403128000000024</v>
      </c>
    </row>
    <row r="490" spans="2:17">
      <c r="B490" s="138" t="s">
        <v>1089</v>
      </c>
      <c r="C490" s="139" t="s">
        <v>1088</v>
      </c>
      <c r="D490" s="139">
        <v>43.475181999999997</v>
      </c>
      <c r="E490" s="139">
        <v>1.152768</v>
      </c>
      <c r="F490" s="139">
        <v>10.35946</v>
      </c>
      <c r="G490" s="139">
        <v>15.781178000000001</v>
      </c>
      <c r="H490" s="139">
        <v>11.274277</v>
      </c>
      <c r="I490" s="139">
        <v>11.973072</v>
      </c>
      <c r="J490" s="139">
        <v>1.2915209999999999</v>
      </c>
      <c r="K490" s="139">
        <v>0.80214300000000005</v>
      </c>
      <c r="L490" s="139">
        <v>6.6410000000000002E-3</v>
      </c>
      <c r="M490" s="139">
        <v>0.29145500000000002</v>
      </c>
      <c r="N490" s="139">
        <v>0.157001</v>
      </c>
      <c r="O490" s="139">
        <v>5.1507999999999998E-2</v>
      </c>
      <c r="P490" s="139">
        <v>5.1900000000000002E-3</v>
      </c>
      <c r="Q490" s="147">
        <f t="shared" si="8"/>
        <v>96.62139599999999</v>
      </c>
    </row>
    <row r="491" spans="2:17">
      <c r="B491" s="138" t="s">
        <v>1089</v>
      </c>
      <c r="C491" s="139" t="s">
        <v>1088</v>
      </c>
      <c r="D491" s="139">
        <v>44.141486999999998</v>
      </c>
      <c r="E491" s="139">
        <v>0.95523899999999995</v>
      </c>
      <c r="F491" s="139">
        <v>9.9590270000000007</v>
      </c>
      <c r="G491" s="139">
        <v>15.416822</v>
      </c>
      <c r="H491" s="139">
        <v>11.639707</v>
      </c>
      <c r="I491" s="139">
        <v>11.975377999999999</v>
      </c>
      <c r="J491" s="139">
        <v>1.173583</v>
      </c>
      <c r="K491" s="139">
        <v>0.70854499999999998</v>
      </c>
      <c r="L491" s="139">
        <v>0</v>
      </c>
      <c r="M491" s="139">
        <v>0.24106900000000001</v>
      </c>
      <c r="N491" s="139">
        <v>0.16719600000000001</v>
      </c>
      <c r="O491" s="139">
        <v>3.6678000000000002E-2</v>
      </c>
      <c r="P491" s="139">
        <v>0</v>
      </c>
      <c r="Q491" s="147">
        <f t="shared" si="8"/>
        <v>96.414730999999989</v>
      </c>
    </row>
    <row r="492" spans="2:17">
      <c r="B492" s="138" t="s">
        <v>1089</v>
      </c>
      <c r="C492" s="139" t="s">
        <v>1088</v>
      </c>
      <c r="D492" s="139">
        <v>42.668326999999998</v>
      </c>
      <c r="E492" s="139">
        <v>1.9483889999999999</v>
      </c>
      <c r="F492" s="139">
        <v>10.799639000000001</v>
      </c>
      <c r="G492" s="139">
        <v>16.461521000000001</v>
      </c>
      <c r="H492" s="139">
        <v>10.843228999999999</v>
      </c>
      <c r="I492" s="139">
        <v>12.146163</v>
      </c>
      <c r="J492" s="139">
        <v>1.435295</v>
      </c>
      <c r="K492" s="139">
        <v>0.749838</v>
      </c>
      <c r="L492" s="139">
        <v>0</v>
      </c>
      <c r="M492" s="139">
        <v>0.305033</v>
      </c>
      <c r="N492" s="139">
        <v>0.17127600000000001</v>
      </c>
      <c r="O492" s="139">
        <v>5.1741000000000002E-2</v>
      </c>
      <c r="P492" s="139">
        <v>4.0667000000000002E-2</v>
      </c>
      <c r="Q492" s="147">
        <f t="shared" si="8"/>
        <v>97.621117999999996</v>
      </c>
    </row>
    <row r="493" spans="2:17">
      <c r="B493" s="138" t="s">
        <v>1089</v>
      </c>
      <c r="C493" s="139" t="s">
        <v>1088</v>
      </c>
      <c r="D493" s="139">
        <v>47.152534000000003</v>
      </c>
      <c r="E493" s="139">
        <v>0.86407100000000003</v>
      </c>
      <c r="F493" s="139">
        <v>7.9156219999999999</v>
      </c>
      <c r="G493" s="139">
        <v>13.739635</v>
      </c>
      <c r="H493" s="139">
        <v>13.258438999999999</v>
      </c>
      <c r="I493" s="139">
        <v>12.101589000000001</v>
      </c>
      <c r="J493" s="139">
        <v>1.0295840000000001</v>
      </c>
      <c r="K493" s="139">
        <v>0.48256500000000002</v>
      </c>
      <c r="L493" s="139">
        <v>5.3730000000000002E-3</v>
      </c>
      <c r="M493" s="139">
        <v>0.24998899999999999</v>
      </c>
      <c r="N493" s="139">
        <v>0.163079</v>
      </c>
      <c r="O493" s="139">
        <v>3.6260000000000001E-2</v>
      </c>
      <c r="P493" s="139">
        <v>7.7800000000000005E-4</v>
      </c>
      <c r="Q493" s="147">
        <f t="shared" si="8"/>
        <v>96.999517999999995</v>
      </c>
    </row>
    <row r="494" spans="2:17">
      <c r="B494" s="138" t="s">
        <v>1089</v>
      </c>
      <c r="C494" s="139" t="s">
        <v>1088</v>
      </c>
      <c r="D494" s="139">
        <v>41.904609999999998</v>
      </c>
      <c r="E494" s="139">
        <v>1.4406479999999999</v>
      </c>
      <c r="F494" s="139">
        <v>11.427823</v>
      </c>
      <c r="G494" s="139">
        <v>16.429791999999999</v>
      </c>
      <c r="H494" s="139">
        <v>10.662743000000001</v>
      </c>
      <c r="I494" s="139">
        <v>11.973171000000001</v>
      </c>
      <c r="J494" s="139">
        <v>1.378846</v>
      </c>
      <c r="K494" s="139">
        <v>0.83917399999999998</v>
      </c>
      <c r="L494" s="139">
        <v>1.2501999999999999E-2</v>
      </c>
      <c r="M494" s="139">
        <v>0.25238899999999997</v>
      </c>
      <c r="N494" s="139">
        <v>0.156695</v>
      </c>
      <c r="O494" s="139">
        <v>5.7597000000000002E-2</v>
      </c>
      <c r="P494" s="139">
        <v>1.8289E-2</v>
      </c>
      <c r="Q494" s="147">
        <f t="shared" si="8"/>
        <v>96.554279000000008</v>
      </c>
    </row>
    <row r="495" spans="2:17">
      <c r="B495" s="138" t="s">
        <v>1089</v>
      </c>
      <c r="C495" s="139" t="s">
        <v>1088</v>
      </c>
      <c r="D495" s="139">
        <v>43.065147000000003</v>
      </c>
      <c r="E495" s="139">
        <v>1.064648</v>
      </c>
      <c r="F495" s="139">
        <v>10.692595000000001</v>
      </c>
      <c r="G495" s="139">
        <v>15.731139000000001</v>
      </c>
      <c r="H495" s="139">
        <v>11.298927000000001</v>
      </c>
      <c r="I495" s="139">
        <v>11.91704</v>
      </c>
      <c r="J495" s="139">
        <v>1.274505</v>
      </c>
      <c r="K495" s="139">
        <v>0.84790900000000002</v>
      </c>
      <c r="L495" s="139">
        <v>2.1580999999999999E-2</v>
      </c>
      <c r="M495" s="139">
        <v>0.26266499999999998</v>
      </c>
      <c r="N495" s="139">
        <v>0.161494</v>
      </c>
      <c r="O495" s="139">
        <v>5.0118000000000003E-2</v>
      </c>
      <c r="P495" s="139">
        <v>2.5798999999999999E-2</v>
      </c>
      <c r="Q495" s="147">
        <f t="shared" si="8"/>
        <v>96.413567000000015</v>
      </c>
    </row>
    <row r="496" spans="2:17">
      <c r="B496" s="138" t="s">
        <v>1089</v>
      </c>
      <c r="C496" s="139" t="s">
        <v>1088</v>
      </c>
      <c r="D496" s="139">
        <v>47.248756</v>
      </c>
      <c r="E496" s="139">
        <v>0.67389600000000005</v>
      </c>
      <c r="F496" s="139">
        <v>7.8244210000000001</v>
      </c>
      <c r="G496" s="139">
        <v>14.288458</v>
      </c>
      <c r="H496" s="139">
        <v>13.150009000000001</v>
      </c>
      <c r="I496" s="139">
        <v>12.18191</v>
      </c>
      <c r="J496" s="139">
        <v>1.0127870000000001</v>
      </c>
      <c r="K496" s="139">
        <v>0.51664600000000005</v>
      </c>
      <c r="L496" s="139">
        <v>1.2337000000000001E-2</v>
      </c>
      <c r="M496" s="139">
        <v>0.30027300000000001</v>
      </c>
      <c r="N496" s="139">
        <v>0.149363</v>
      </c>
      <c r="O496" s="139">
        <v>2.5385000000000001E-2</v>
      </c>
      <c r="P496" s="139">
        <v>0</v>
      </c>
      <c r="Q496" s="147">
        <f t="shared" si="8"/>
        <v>97.384241000000003</v>
      </c>
    </row>
    <row r="497" spans="2:17">
      <c r="B497" s="138" t="s">
        <v>1089</v>
      </c>
      <c r="C497" s="139" t="s">
        <v>1088</v>
      </c>
      <c r="D497" s="139">
        <v>50.705222999999997</v>
      </c>
      <c r="E497" s="139">
        <v>0.38817600000000002</v>
      </c>
      <c r="F497" s="139">
        <v>5.3376720000000004</v>
      </c>
      <c r="G497" s="139">
        <v>12.879165</v>
      </c>
      <c r="H497" s="139">
        <v>14.771758999999999</v>
      </c>
      <c r="I497" s="139">
        <v>12.357718</v>
      </c>
      <c r="J497" s="139">
        <v>0.66725299999999999</v>
      </c>
      <c r="K497" s="139">
        <v>0.23588000000000001</v>
      </c>
      <c r="L497" s="139">
        <v>0</v>
      </c>
      <c r="M497" s="139">
        <v>0.292242</v>
      </c>
      <c r="N497" s="139">
        <v>0.14502599999999999</v>
      </c>
      <c r="O497" s="139">
        <v>1.2383E-2</v>
      </c>
      <c r="P497" s="139">
        <v>4.0971E-2</v>
      </c>
      <c r="Q497" s="147">
        <f t="shared" si="8"/>
        <v>97.833468000000011</v>
      </c>
    </row>
    <row r="498" spans="2:17">
      <c r="B498" s="138" t="s">
        <v>1089</v>
      </c>
      <c r="C498" s="139" t="s">
        <v>1088</v>
      </c>
      <c r="D498" s="139">
        <v>46.694884999999999</v>
      </c>
      <c r="E498" s="139">
        <v>0.73469099999999998</v>
      </c>
      <c r="F498" s="139">
        <v>7.804036</v>
      </c>
      <c r="G498" s="139">
        <v>14.713153</v>
      </c>
      <c r="H498" s="139">
        <v>12.871536000000001</v>
      </c>
      <c r="I498" s="139">
        <v>11.981565</v>
      </c>
      <c r="J498" s="139">
        <v>1.070983</v>
      </c>
      <c r="K498" s="139">
        <v>0.52179299999999995</v>
      </c>
      <c r="L498" s="139">
        <v>7.4520000000000003E-3</v>
      </c>
      <c r="M498" s="139">
        <v>0.286551</v>
      </c>
      <c r="N498" s="139">
        <v>0.16208600000000001</v>
      </c>
      <c r="O498" s="139">
        <v>2.5512E-2</v>
      </c>
      <c r="P498" s="139">
        <v>0</v>
      </c>
      <c r="Q498" s="147">
        <f t="shared" si="8"/>
        <v>96.874243000000021</v>
      </c>
    </row>
    <row r="499" spans="2:17">
      <c r="B499" s="138" t="s">
        <v>1089</v>
      </c>
      <c r="C499" s="139" t="s">
        <v>1088</v>
      </c>
      <c r="D499" s="139">
        <v>47.234749000000001</v>
      </c>
      <c r="E499" s="139">
        <v>0.69608899999999996</v>
      </c>
      <c r="F499" s="139">
        <v>7.6475160000000004</v>
      </c>
      <c r="G499" s="139">
        <v>14.868881999999999</v>
      </c>
      <c r="H499" s="139">
        <v>12.848364999999999</v>
      </c>
      <c r="I499" s="139">
        <v>12.059946999999999</v>
      </c>
      <c r="J499" s="139">
        <v>0.981236</v>
      </c>
      <c r="K499" s="139">
        <v>0.50648499999999996</v>
      </c>
      <c r="L499" s="139">
        <v>2.2138000000000001E-2</v>
      </c>
      <c r="M499" s="139">
        <v>0.25349100000000002</v>
      </c>
      <c r="N499" s="139">
        <v>0.15840299999999999</v>
      </c>
      <c r="O499" s="139">
        <v>2.6412000000000001E-2</v>
      </c>
      <c r="P499" s="139">
        <v>0</v>
      </c>
      <c r="Q499" s="147">
        <f t="shared" si="8"/>
        <v>97.303712999999988</v>
      </c>
    </row>
    <row r="500" spans="2:17">
      <c r="B500" s="138" t="s">
        <v>1089</v>
      </c>
      <c r="C500" s="139" t="s">
        <v>1088</v>
      </c>
      <c r="D500" s="139">
        <v>45.736851000000001</v>
      </c>
      <c r="E500" s="139">
        <v>0.76948000000000005</v>
      </c>
      <c r="F500" s="139">
        <v>8.3904189999999996</v>
      </c>
      <c r="G500" s="139">
        <v>15.492316000000001</v>
      </c>
      <c r="H500" s="139">
        <v>12.262362</v>
      </c>
      <c r="I500" s="139">
        <v>11.985942</v>
      </c>
      <c r="J500" s="139">
        <v>1.162787</v>
      </c>
      <c r="K500" s="139">
        <v>0.57003400000000004</v>
      </c>
      <c r="L500" s="139">
        <v>0</v>
      </c>
      <c r="M500" s="139">
        <v>0.27820299999999998</v>
      </c>
      <c r="N500" s="139">
        <v>0.15398100000000001</v>
      </c>
      <c r="O500" s="139">
        <v>3.8592000000000001E-2</v>
      </c>
      <c r="P500" s="139">
        <v>0</v>
      </c>
      <c r="Q500" s="147">
        <f t="shared" si="8"/>
        <v>96.840966999999992</v>
      </c>
    </row>
    <row r="501" spans="2:17">
      <c r="B501" s="138" t="s">
        <v>1089</v>
      </c>
      <c r="C501" s="139" t="s">
        <v>1088</v>
      </c>
      <c r="D501" s="139">
        <v>48.982455999999999</v>
      </c>
      <c r="E501" s="139">
        <v>0.49043900000000001</v>
      </c>
      <c r="F501" s="139">
        <v>6.4096289999999998</v>
      </c>
      <c r="G501" s="139">
        <v>13.264991</v>
      </c>
      <c r="H501" s="139">
        <v>14.039664999999999</v>
      </c>
      <c r="I501" s="139">
        <v>12.289578000000001</v>
      </c>
      <c r="J501" s="139">
        <v>0.83484899999999995</v>
      </c>
      <c r="K501" s="139">
        <v>0.28116400000000003</v>
      </c>
      <c r="L501" s="139">
        <v>3.7525000000000003E-2</v>
      </c>
      <c r="M501" s="139">
        <v>0.316718</v>
      </c>
      <c r="N501" s="139">
        <v>0.165772</v>
      </c>
      <c r="O501" s="139">
        <v>1.0463999999999999E-2</v>
      </c>
      <c r="P501" s="139">
        <v>0</v>
      </c>
      <c r="Q501" s="147">
        <f t="shared" si="8"/>
        <v>97.123250000000013</v>
      </c>
    </row>
    <row r="502" spans="2:17">
      <c r="B502" s="138" t="s">
        <v>1089</v>
      </c>
      <c r="C502" s="139" t="s">
        <v>1088</v>
      </c>
      <c r="D502" s="139">
        <v>48.644871000000002</v>
      </c>
      <c r="E502" s="139">
        <v>0.50938899999999998</v>
      </c>
      <c r="F502" s="139">
        <v>7.011482</v>
      </c>
      <c r="G502" s="139">
        <v>13.782093</v>
      </c>
      <c r="H502" s="139">
        <v>13.587548999999999</v>
      </c>
      <c r="I502" s="139">
        <v>12.168806</v>
      </c>
      <c r="J502" s="139">
        <v>0.92944599999999999</v>
      </c>
      <c r="K502" s="139">
        <v>0.34156999999999998</v>
      </c>
      <c r="L502" s="139">
        <v>1.9940000000000001E-3</v>
      </c>
      <c r="M502" s="139">
        <v>0.29531200000000002</v>
      </c>
      <c r="N502" s="139">
        <v>0.15632099999999999</v>
      </c>
      <c r="O502" s="139">
        <v>2.0421999999999999E-2</v>
      </c>
      <c r="P502" s="139">
        <v>0</v>
      </c>
      <c r="Q502" s="147">
        <f t="shared" si="8"/>
        <v>97.449254999999994</v>
      </c>
    </row>
    <row r="503" spans="2:17">
      <c r="B503" s="138" t="s">
        <v>1089</v>
      </c>
      <c r="C503" s="139" t="s">
        <v>1088</v>
      </c>
      <c r="D503" s="139">
        <v>50.171967000000002</v>
      </c>
      <c r="E503" s="139">
        <v>0.49530099999999999</v>
      </c>
      <c r="F503" s="139">
        <v>6.0472530000000004</v>
      </c>
      <c r="G503" s="139">
        <v>13.083259</v>
      </c>
      <c r="H503" s="139">
        <v>14.339266</v>
      </c>
      <c r="I503" s="139">
        <v>12.353744000000001</v>
      </c>
      <c r="J503" s="139">
        <v>0.76836899999999997</v>
      </c>
      <c r="K503" s="139">
        <v>0.28971400000000003</v>
      </c>
      <c r="L503" s="139">
        <v>3.5374999999999997E-2</v>
      </c>
      <c r="M503" s="139">
        <v>0.29128500000000002</v>
      </c>
      <c r="N503" s="139">
        <v>0.130499</v>
      </c>
      <c r="O503" s="139">
        <v>1.7935E-2</v>
      </c>
      <c r="P503" s="139">
        <v>0</v>
      </c>
      <c r="Q503" s="147">
        <f t="shared" si="8"/>
        <v>98.023967000000013</v>
      </c>
    </row>
    <row r="504" spans="2:17">
      <c r="B504" s="138" t="s">
        <v>1089</v>
      </c>
      <c r="C504" s="139" t="s">
        <v>1088</v>
      </c>
      <c r="D504" s="139">
        <v>47.384926</v>
      </c>
      <c r="E504" s="139">
        <v>0.649312</v>
      </c>
      <c r="F504" s="139">
        <v>7.7543579999999999</v>
      </c>
      <c r="G504" s="139">
        <v>14.360887999999999</v>
      </c>
      <c r="H504" s="139">
        <v>13.011120999999999</v>
      </c>
      <c r="I504" s="139">
        <v>12.112042000000001</v>
      </c>
      <c r="J504" s="139">
        <v>0.95619500000000002</v>
      </c>
      <c r="K504" s="139">
        <v>0.42138799999999998</v>
      </c>
      <c r="L504" s="139">
        <v>0</v>
      </c>
      <c r="M504" s="139">
        <v>0.28109899999999999</v>
      </c>
      <c r="N504" s="139">
        <v>0.15953000000000001</v>
      </c>
      <c r="O504" s="139">
        <v>1.7198999999999999E-2</v>
      </c>
      <c r="P504" s="139">
        <v>0</v>
      </c>
      <c r="Q504" s="147">
        <f t="shared" si="8"/>
        <v>97.108058</v>
      </c>
    </row>
    <row r="505" spans="2:17">
      <c r="B505" s="138" t="s">
        <v>1089</v>
      </c>
      <c r="C505" s="139" t="s">
        <v>1088</v>
      </c>
      <c r="D505" s="139">
        <v>46.730499000000002</v>
      </c>
      <c r="E505" s="139">
        <v>0.55881400000000003</v>
      </c>
      <c r="F505" s="139">
        <v>8.3691429999999993</v>
      </c>
      <c r="G505" s="139">
        <v>14.014758</v>
      </c>
      <c r="H505" s="139">
        <v>12.711747000000001</v>
      </c>
      <c r="I505" s="139">
        <v>12.219861999999999</v>
      </c>
      <c r="J505" s="139">
        <v>1.119289</v>
      </c>
      <c r="K505" s="139">
        <v>0.437585</v>
      </c>
      <c r="L505" s="139">
        <v>9.1409999999999998E-3</v>
      </c>
      <c r="M505" s="139">
        <v>0.298647</v>
      </c>
      <c r="N505" s="139">
        <v>0.16891999999999999</v>
      </c>
      <c r="O505" s="139">
        <v>3.1184E-2</v>
      </c>
      <c r="P505" s="139">
        <v>0</v>
      </c>
      <c r="Q505" s="147">
        <f t="shared" si="8"/>
        <v>96.669589000000002</v>
      </c>
    </row>
    <row r="506" spans="2:17">
      <c r="B506" s="138" t="s">
        <v>1089</v>
      </c>
      <c r="C506" s="139" t="s">
        <v>1088</v>
      </c>
      <c r="D506" s="139">
        <v>46.968536</v>
      </c>
      <c r="E506" s="139">
        <v>0.75639000000000001</v>
      </c>
      <c r="F506" s="139">
        <v>7.5853339999999996</v>
      </c>
      <c r="G506" s="139">
        <v>14.812658000000001</v>
      </c>
      <c r="H506" s="139">
        <v>13.017386999999999</v>
      </c>
      <c r="I506" s="139">
        <v>12.171049</v>
      </c>
      <c r="J506" s="139">
        <v>1.0246170000000001</v>
      </c>
      <c r="K506" s="139">
        <v>0.53534099999999996</v>
      </c>
      <c r="L506" s="139">
        <v>0</v>
      </c>
      <c r="M506" s="139">
        <v>0.292879</v>
      </c>
      <c r="N506" s="139">
        <v>0.14444599999999999</v>
      </c>
      <c r="O506" s="139">
        <v>3.0769999999999999E-2</v>
      </c>
      <c r="P506" s="139">
        <v>1.0364999999999999E-2</v>
      </c>
      <c r="Q506" s="147">
        <f t="shared" si="8"/>
        <v>97.349772000000002</v>
      </c>
    </row>
    <row r="507" spans="2:17">
      <c r="B507" s="138" t="s">
        <v>1089</v>
      </c>
      <c r="C507" s="139" t="s">
        <v>1088</v>
      </c>
      <c r="D507" s="139">
        <v>47.129584999999999</v>
      </c>
      <c r="E507" s="139">
        <v>0.75691399999999998</v>
      </c>
      <c r="F507" s="139">
        <v>8.1570140000000002</v>
      </c>
      <c r="G507" s="139">
        <v>15.037001999999999</v>
      </c>
      <c r="H507" s="139">
        <v>12.576337000000001</v>
      </c>
      <c r="I507" s="139">
        <v>12.123455999999999</v>
      </c>
      <c r="J507" s="139">
        <v>1.0608379999999999</v>
      </c>
      <c r="K507" s="139">
        <v>0.50251100000000004</v>
      </c>
      <c r="L507" s="139">
        <v>1.1367E-2</v>
      </c>
      <c r="M507" s="139">
        <v>0.28118100000000001</v>
      </c>
      <c r="N507" s="139">
        <v>0.16373299999999999</v>
      </c>
      <c r="O507" s="139">
        <v>5.5583E-2</v>
      </c>
      <c r="P507" s="139">
        <v>4.8009999999999997E-3</v>
      </c>
      <c r="Q507" s="147">
        <f t="shared" ref="Q507:Q570" si="9">SUM(D507:P507)</f>
        <v>97.860322000000011</v>
      </c>
    </row>
    <row r="508" spans="2:17">
      <c r="B508" s="138" t="s">
        <v>1011</v>
      </c>
      <c r="C508" s="139" t="s">
        <v>1088</v>
      </c>
      <c r="D508" s="139">
        <v>42.713985000000001</v>
      </c>
      <c r="E508" s="139">
        <v>1.2334689999999999</v>
      </c>
      <c r="F508" s="139">
        <v>10.138588</v>
      </c>
      <c r="G508" s="139">
        <v>17.77965</v>
      </c>
      <c r="H508" s="139">
        <v>10.007792</v>
      </c>
      <c r="I508" s="139">
        <v>11.975776</v>
      </c>
      <c r="J508" s="139">
        <v>1.2600480000000001</v>
      </c>
      <c r="K508" s="139">
        <v>0.81266700000000003</v>
      </c>
      <c r="L508" s="139">
        <v>0</v>
      </c>
      <c r="M508" s="139">
        <v>0.27719100000000002</v>
      </c>
      <c r="N508" s="139">
        <v>0.156997</v>
      </c>
      <c r="O508" s="139">
        <v>2.2849999999999999E-2</v>
      </c>
      <c r="P508" s="139">
        <v>2.4129000000000001E-2</v>
      </c>
      <c r="Q508" s="147">
        <f t="shared" si="9"/>
        <v>96.403142000000003</v>
      </c>
    </row>
    <row r="509" spans="2:17">
      <c r="B509" s="138" t="s">
        <v>1011</v>
      </c>
      <c r="C509" s="139" t="s">
        <v>1088</v>
      </c>
      <c r="D509" s="139">
        <v>42.775547000000003</v>
      </c>
      <c r="E509" s="139">
        <v>0.95808099999999996</v>
      </c>
      <c r="F509" s="139">
        <v>10.637088</v>
      </c>
      <c r="G509" s="139">
        <v>18.119204</v>
      </c>
      <c r="H509" s="139">
        <v>10.050592999999999</v>
      </c>
      <c r="I509" s="139">
        <v>12.047879999999999</v>
      </c>
      <c r="J509" s="139">
        <v>1.22458</v>
      </c>
      <c r="K509" s="139">
        <v>0.91552199999999995</v>
      </c>
      <c r="L509" s="139">
        <v>4.3499999999999997E-2</v>
      </c>
      <c r="M509" s="139">
        <v>0.27773599999999998</v>
      </c>
      <c r="N509" s="139">
        <v>0.177122</v>
      </c>
      <c r="O509" s="139">
        <v>3.6609999999999997E-2</v>
      </c>
      <c r="P509" s="139">
        <v>4.8339999999999998E-3</v>
      </c>
      <c r="Q509" s="147">
        <f t="shared" si="9"/>
        <v>97.26829699999999</v>
      </c>
    </row>
    <row r="510" spans="2:17">
      <c r="B510" s="138" t="s">
        <v>1011</v>
      </c>
      <c r="C510" s="139" t="s">
        <v>1088</v>
      </c>
      <c r="D510" s="139">
        <v>44.543349999999997</v>
      </c>
      <c r="E510" s="139">
        <v>0.73954399999999998</v>
      </c>
      <c r="F510" s="139">
        <v>9.4946289999999998</v>
      </c>
      <c r="G510" s="139">
        <v>17.064882000000001</v>
      </c>
      <c r="H510" s="139">
        <v>10.636473000000001</v>
      </c>
      <c r="I510" s="139">
        <v>12.115788</v>
      </c>
      <c r="J510" s="139">
        <v>1.0771679999999999</v>
      </c>
      <c r="K510" s="139">
        <v>0.76435299999999995</v>
      </c>
      <c r="L510" s="139">
        <v>1.8977999999999998E-2</v>
      </c>
      <c r="M510" s="139">
        <v>0.29008299999999998</v>
      </c>
      <c r="N510" s="139">
        <v>0.20333300000000001</v>
      </c>
      <c r="O510" s="139">
        <v>2.2689000000000001E-2</v>
      </c>
      <c r="P510" s="139">
        <v>3.8785E-2</v>
      </c>
      <c r="Q510" s="147">
        <f t="shared" si="9"/>
        <v>97.010054999999994</v>
      </c>
    </row>
    <row r="511" spans="2:17">
      <c r="B511" s="138" t="s">
        <v>1011</v>
      </c>
      <c r="C511" s="139" t="s">
        <v>1088</v>
      </c>
      <c r="D511" s="139">
        <v>46.939788999999998</v>
      </c>
      <c r="E511" s="139">
        <v>0.66127000000000002</v>
      </c>
      <c r="F511" s="139">
        <v>7.8917140000000003</v>
      </c>
      <c r="G511" s="139">
        <v>15.989053</v>
      </c>
      <c r="H511" s="139">
        <v>12.092589</v>
      </c>
      <c r="I511" s="139">
        <v>12.169585</v>
      </c>
      <c r="J511" s="139">
        <v>0.96813199999999999</v>
      </c>
      <c r="K511" s="139">
        <v>0.55971599999999999</v>
      </c>
      <c r="L511" s="139">
        <v>1.1253000000000001E-2</v>
      </c>
      <c r="M511" s="139">
        <v>0.27259499999999998</v>
      </c>
      <c r="N511" s="139">
        <v>0.17360500000000001</v>
      </c>
      <c r="O511" s="139">
        <v>2.1249000000000001E-2</v>
      </c>
      <c r="P511" s="139">
        <v>1.6830999999999999E-2</v>
      </c>
      <c r="Q511" s="147">
        <f t="shared" si="9"/>
        <v>97.767380999999972</v>
      </c>
    </row>
    <row r="512" spans="2:17">
      <c r="B512" s="138" t="s">
        <v>1011</v>
      </c>
      <c r="C512" s="139" t="s">
        <v>1088</v>
      </c>
      <c r="D512" s="139">
        <v>45.539023999999998</v>
      </c>
      <c r="E512" s="139">
        <v>0.938585</v>
      </c>
      <c r="F512" s="139">
        <v>10.597740999999999</v>
      </c>
      <c r="G512" s="139">
        <v>18.104429</v>
      </c>
      <c r="H512" s="139">
        <v>10.043748000000001</v>
      </c>
      <c r="I512" s="139">
        <v>11.973746</v>
      </c>
      <c r="J512" s="139">
        <v>1.2242869999999999</v>
      </c>
      <c r="K512" s="139">
        <v>0.92415499999999995</v>
      </c>
      <c r="L512" s="139">
        <v>3.1254999999999998E-2</v>
      </c>
      <c r="M512" s="139">
        <v>0.28408099999999997</v>
      </c>
      <c r="N512" s="139">
        <v>0.186722</v>
      </c>
      <c r="O512" s="139">
        <v>3.3103E-2</v>
      </c>
      <c r="P512" s="139">
        <v>4.5956999999999998E-2</v>
      </c>
      <c r="Q512" s="147">
        <f t="shared" si="9"/>
        <v>99.926833000000002</v>
      </c>
    </row>
    <row r="513" spans="2:17">
      <c r="B513" s="138" t="s">
        <v>1011</v>
      </c>
      <c r="C513" s="139" t="s">
        <v>1088</v>
      </c>
      <c r="D513" s="139">
        <v>47.860016000000002</v>
      </c>
      <c r="E513" s="139">
        <v>0.78856000000000004</v>
      </c>
      <c r="F513" s="139">
        <v>8.6719329999999992</v>
      </c>
      <c r="G513" s="139">
        <v>16.845247000000001</v>
      </c>
      <c r="H513" s="139">
        <v>11.369270999999999</v>
      </c>
      <c r="I513" s="139">
        <v>11.861611999999999</v>
      </c>
      <c r="J513" s="139">
        <v>1.085591</v>
      </c>
      <c r="K513" s="139">
        <v>0.66598100000000005</v>
      </c>
      <c r="L513" s="139">
        <v>1.5266E-2</v>
      </c>
      <c r="M513" s="139">
        <v>0.31373400000000001</v>
      </c>
      <c r="N513" s="139">
        <v>0.21468699999999999</v>
      </c>
      <c r="O513" s="139">
        <v>2.5923999999999999E-2</v>
      </c>
      <c r="P513" s="139">
        <v>1.5651999999999999E-2</v>
      </c>
      <c r="Q513" s="147">
        <f t="shared" si="9"/>
        <v>99.733473999999987</v>
      </c>
    </row>
    <row r="514" spans="2:17">
      <c r="B514" s="138" t="s">
        <v>1011</v>
      </c>
      <c r="C514" s="139" t="s">
        <v>1088</v>
      </c>
      <c r="D514" s="139">
        <v>47.283295000000003</v>
      </c>
      <c r="E514" s="139">
        <v>0.72228599999999998</v>
      </c>
      <c r="F514" s="139">
        <v>9.4868679999999994</v>
      </c>
      <c r="G514" s="139">
        <v>17.808375999999999</v>
      </c>
      <c r="H514" s="139">
        <v>10.549217000000001</v>
      </c>
      <c r="I514" s="139">
        <v>12.016482999999999</v>
      </c>
      <c r="J514" s="139">
        <v>1.0672999999999999</v>
      </c>
      <c r="K514" s="139">
        <v>0.80120899999999995</v>
      </c>
      <c r="L514" s="139">
        <v>6.0569999999999999E-3</v>
      </c>
      <c r="M514" s="139">
        <v>0.28204899999999999</v>
      </c>
      <c r="N514" s="139">
        <v>0.20321400000000001</v>
      </c>
      <c r="O514" s="139">
        <v>1.7815000000000001E-2</v>
      </c>
      <c r="P514" s="139">
        <v>0</v>
      </c>
      <c r="Q514" s="147">
        <f t="shared" si="9"/>
        <v>100.244169</v>
      </c>
    </row>
    <row r="515" spans="2:17">
      <c r="B515" s="138" t="s">
        <v>1011</v>
      </c>
      <c r="C515" s="139" t="s">
        <v>1088</v>
      </c>
      <c r="D515" s="139">
        <v>49.407162</v>
      </c>
      <c r="E515" s="139">
        <v>0.75567099999999998</v>
      </c>
      <c r="F515" s="139">
        <v>7.6561899999999996</v>
      </c>
      <c r="G515" s="139">
        <v>16.276845999999999</v>
      </c>
      <c r="H515" s="139">
        <v>11.979835</v>
      </c>
      <c r="I515" s="139">
        <v>12.16976</v>
      </c>
      <c r="J515" s="139">
        <v>0.90066900000000005</v>
      </c>
      <c r="K515" s="139">
        <v>0.61213600000000001</v>
      </c>
      <c r="L515" s="139">
        <v>1.3849999999999999E-2</v>
      </c>
      <c r="M515" s="139">
        <v>0.30582199999999998</v>
      </c>
      <c r="N515" s="139">
        <v>0.181588</v>
      </c>
      <c r="O515" s="139">
        <v>3.7266000000000001E-2</v>
      </c>
      <c r="P515" s="139">
        <v>0</v>
      </c>
      <c r="Q515" s="147">
        <f t="shared" si="9"/>
        <v>100.296795</v>
      </c>
    </row>
    <row r="516" spans="2:17">
      <c r="B516" s="138" t="s">
        <v>1011</v>
      </c>
      <c r="C516" s="139" t="s">
        <v>1088</v>
      </c>
      <c r="D516" s="139">
        <v>49.149802999999999</v>
      </c>
      <c r="E516" s="139">
        <v>0.65971000000000002</v>
      </c>
      <c r="F516" s="139">
        <v>7.8806209999999997</v>
      </c>
      <c r="G516" s="139">
        <v>16.153324000000001</v>
      </c>
      <c r="H516" s="139">
        <v>11.774067000000001</v>
      </c>
      <c r="I516" s="139">
        <v>12.059889</v>
      </c>
      <c r="J516" s="139">
        <v>0.97131400000000001</v>
      </c>
      <c r="K516" s="139">
        <v>0.55569500000000005</v>
      </c>
      <c r="L516" s="139">
        <v>0</v>
      </c>
      <c r="M516" s="139">
        <v>0.312309</v>
      </c>
      <c r="N516" s="139">
        <v>0.20727499999999999</v>
      </c>
      <c r="O516" s="139">
        <v>2.9239000000000001E-2</v>
      </c>
      <c r="P516" s="139">
        <v>1.3220000000000001E-2</v>
      </c>
      <c r="Q516" s="147">
        <f t="shared" si="9"/>
        <v>99.766466000000008</v>
      </c>
    </row>
    <row r="517" spans="2:17">
      <c r="B517" s="138" t="s">
        <v>1011</v>
      </c>
      <c r="C517" s="139" t="s">
        <v>1088</v>
      </c>
      <c r="D517" s="139">
        <v>46.582436000000001</v>
      </c>
      <c r="E517" s="139">
        <v>0.72646100000000002</v>
      </c>
      <c r="F517" s="139">
        <v>9.3666470000000004</v>
      </c>
      <c r="G517" s="139">
        <v>17.368856000000001</v>
      </c>
      <c r="H517" s="139">
        <v>10.699657999999999</v>
      </c>
      <c r="I517" s="139">
        <v>12.045283</v>
      </c>
      <c r="J517" s="139">
        <v>1.1490199999999999</v>
      </c>
      <c r="K517" s="139">
        <v>0.75840600000000002</v>
      </c>
      <c r="L517" s="139">
        <v>1.1809E-2</v>
      </c>
      <c r="M517" s="139">
        <v>0.28184500000000001</v>
      </c>
      <c r="N517" s="139">
        <v>0.20105500000000001</v>
      </c>
      <c r="O517" s="139">
        <v>1.4647E-2</v>
      </c>
      <c r="P517" s="139">
        <v>2.771E-3</v>
      </c>
      <c r="Q517" s="147">
        <f t="shared" si="9"/>
        <v>99.208893999999972</v>
      </c>
    </row>
    <row r="518" spans="2:17">
      <c r="B518" s="138" t="s">
        <v>1011</v>
      </c>
      <c r="C518" s="139" t="s">
        <v>1088</v>
      </c>
      <c r="D518" s="139">
        <v>49.622394999999997</v>
      </c>
      <c r="E518" s="139">
        <v>0.56616100000000003</v>
      </c>
      <c r="F518" s="139">
        <v>7.6264159999999999</v>
      </c>
      <c r="G518" s="139">
        <v>16.235434000000001</v>
      </c>
      <c r="H518" s="139">
        <v>12.038845</v>
      </c>
      <c r="I518" s="139">
        <v>12.190063</v>
      </c>
      <c r="J518" s="139">
        <v>0.80386299999999999</v>
      </c>
      <c r="K518" s="139">
        <v>0.53539300000000001</v>
      </c>
      <c r="L518" s="139">
        <v>1.3169999999999999E-2</v>
      </c>
      <c r="M518" s="139">
        <v>0.25171100000000002</v>
      </c>
      <c r="N518" s="139">
        <v>0.19778399999999999</v>
      </c>
      <c r="O518" s="139">
        <v>1.7551000000000001E-2</v>
      </c>
      <c r="P518" s="139">
        <v>7.6920000000000001E-3</v>
      </c>
      <c r="Q518" s="147">
        <f t="shared" si="9"/>
        <v>100.106478</v>
      </c>
    </row>
    <row r="519" spans="2:17">
      <c r="B519" s="138" t="s">
        <v>1011</v>
      </c>
      <c r="C519" s="139" t="s">
        <v>1088</v>
      </c>
      <c r="D519" s="139">
        <v>51.064255000000003</v>
      </c>
      <c r="E519" s="139">
        <v>0.55577500000000002</v>
      </c>
      <c r="F519" s="139">
        <v>6.4867879999999998</v>
      </c>
      <c r="G519" s="139">
        <v>15.170014</v>
      </c>
      <c r="H519" s="139">
        <v>12.74944</v>
      </c>
      <c r="I519" s="139">
        <v>12.169147000000001</v>
      </c>
      <c r="J519" s="139">
        <v>0.85814400000000002</v>
      </c>
      <c r="K519" s="139">
        <v>0.39398499999999997</v>
      </c>
      <c r="L519" s="139">
        <v>1.9397000000000001E-2</v>
      </c>
      <c r="M519" s="139">
        <v>0.29053299999999999</v>
      </c>
      <c r="N519" s="139">
        <v>0.157662</v>
      </c>
      <c r="O519" s="139">
        <v>2.0792999999999999E-2</v>
      </c>
      <c r="P519" s="139">
        <v>0</v>
      </c>
      <c r="Q519" s="147">
        <f t="shared" si="9"/>
        <v>99.935932999999991</v>
      </c>
    </row>
    <row r="520" spans="2:17">
      <c r="B520" s="138" t="s">
        <v>1011</v>
      </c>
      <c r="C520" s="139" t="s">
        <v>1088</v>
      </c>
      <c r="D520" s="139">
        <v>49.197341999999999</v>
      </c>
      <c r="E520" s="139">
        <v>0.63572899999999999</v>
      </c>
      <c r="F520" s="139">
        <v>7.5471820000000003</v>
      </c>
      <c r="G520" s="139">
        <v>16.015291000000001</v>
      </c>
      <c r="H520" s="139">
        <v>11.805687000000001</v>
      </c>
      <c r="I520" s="139">
        <v>12.100619999999999</v>
      </c>
      <c r="J520" s="139">
        <v>0.83935499999999996</v>
      </c>
      <c r="K520" s="139">
        <v>0.52161299999999999</v>
      </c>
      <c r="L520" s="139">
        <v>1.8048000000000002E-2</v>
      </c>
      <c r="M520" s="139">
        <v>0.27945300000000001</v>
      </c>
      <c r="N520" s="139">
        <v>0.20097699999999999</v>
      </c>
      <c r="O520" s="139">
        <v>1.1976000000000001E-2</v>
      </c>
      <c r="P520" s="139">
        <v>0</v>
      </c>
      <c r="Q520" s="147">
        <f t="shared" si="9"/>
        <v>99.173272999999995</v>
      </c>
    </row>
    <row r="521" spans="2:17">
      <c r="B521" s="138" t="s">
        <v>1011</v>
      </c>
      <c r="C521" s="139" t="s">
        <v>1088</v>
      </c>
      <c r="D521" s="139">
        <v>49.535384999999998</v>
      </c>
      <c r="E521" s="139">
        <v>0.60943700000000001</v>
      </c>
      <c r="F521" s="139">
        <v>7.4477460000000004</v>
      </c>
      <c r="G521" s="139">
        <v>15.878456999999999</v>
      </c>
      <c r="H521" s="139">
        <v>12.108026000000001</v>
      </c>
      <c r="I521" s="139">
        <v>12.138721</v>
      </c>
      <c r="J521" s="139">
        <v>0.86519599999999997</v>
      </c>
      <c r="K521" s="139">
        <v>0.51191299999999995</v>
      </c>
      <c r="L521" s="139">
        <v>1.188E-2</v>
      </c>
      <c r="M521" s="139">
        <v>0.29239100000000001</v>
      </c>
      <c r="N521" s="139">
        <v>0.19636200000000001</v>
      </c>
      <c r="O521" s="139">
        <v>2.6488000000000001E-2</v>
      </c>
      <c r="P521" s="139">
        <v>1.0054E-2</v>
      </c>
      <c r="Q521" s="147">
        <f t="shared" si="9"/>
        <v>99.632055999999992</v>
      </c>
    </row>
    <row r="522" spans="2:17">
      <c r="B522" s="138" t="s">
        <v>1011</v>
      </c>
      <c r="C522" s="139" t="s">
        <v>1088</v>
      </c>
      <c r="D522" s="139">
        <v>50.321162999999999</v>
      </c>
      <c r="E522" s="139">
        <v>0.78801900000000002</v>
      </c>
      <c r="F522" s="139">
        <v>6.9660820000000001</v>
      </c>
      <c r="G522" s="139">
        <v>15.422059000000001</v>
      </c>
      <c r="H522" s="139">
        <v>12.600576999999999</v>
      </c>
      <c r="I522" s="139">
        <v>11.886644</v>
      </c>
      <c r="J522" s="139">
        <v>0.85487400000000002</v>
      </c>
      <c r="K522" s="139">
        <v>0.50729299999999999</v>
      </c>
      <c r="L522" s="139">
        <v>6.8929999999999998E-3</v>
      </c>
      <c r="M522" s="139">
        <v>0.30441699999999999</v>
      </c>
      <c r="N522" s="139">
        <v>0.206065</v>
      </c>
      <c r="O522" s="139">
        <v>2.6275E-2</v>
      </c>
      <c r="P522" s="139">
        <v>8.6800000000000002E-3</v>
      </c>
      <c r="Q522" s="147">
        <f t="shared" si="9"/>
        <v>99.899040999999997</v>
      </c>
    </row>
    <row r="523" spans="2:17">
      <c r="B523" s="138" t="s">
        <v>1011</v>
      </c>
      <c r="C523" s="139" t="s">
        <v>1088</v>
      </c>
      <c r="D523" s="139">
        <v>50.271132999999999</v>
      </c>
      <c r="E523" s="139">
        <v>0.77567600000000003</v>
      </c>
      <c r="F523" s="139">
        <v>6.7081080000000002</v>
      </c>
      <c r="G523" s="139">
        <v>15.409566999999999</v>
      </c>
      <c r="H523" s="139">
        <v>12.53688</v>
      </c>
      <c r="I523" s="139">
        <v>12.093432</v>
      </c>
      <c r="J523" s="139">
        <v>0.84039900000000001</v>
      </c>
      <c r="K523" s="139">
        <v>0.47728100000000001</v>
      </c>
      <c r="L523" s="139">
        <v>3.4485000000000002E-2</v>
      </c>
      <c r="M523" s="139">
        <v>0.314498</v>
      </c>
      <c r="N523" s="139">
        <v>0.191107</v>
      </c>
      <c r="O523" s="139">
        <v>2.0478E-2</v>
      </c>
      <c r="P523" s="139">
        <v>5.2370000000000003E-3</v>
      </c>
      <c r="Q523" s="147">
        <f t="shared" si="9"/>
        <v>99.678280999999998</v>
      </c>
    </row>
    <row r="524" spans="2:17">
      <c r="B524" s="138" t="s">
        <v>1011</v>
      </c>
      <c r="C524" s="139" t="s">
        <v>1088</v>
      </c>
      <c r="D524" s="139">
        <v>48.886710999999998</v>
      </c>
      <c r="E524" s="139">
        <v>0.67874400000000001</v>
      </c>
      <c r="F524" s="139">
        <v>7.5065999999999997</v>
      </c>
      <c r="G524" s="139">
        <v>16.042299</v>
      </c>
      <c r="H524" s="139">
        <v>12.153397999999999</v>
      </c>
      <c r="I524" s="139">
        <v>11.996606999999999</v>
      </c>
      <c r="J524" s="139">
        <v>0.95408899999999996</v>
      </c>
      <c r="K524" s="139">
        <v>0.50211099999999997</v>
      </c>
      <c r="L524" s="139">
        <v>1.4718E-2</v>
      </c>
      <c r="M524" s="139">
        <v>0.30710599999999999</v>
      </c>
      <c r="N524" s="139">
        <v>0.212675</v>
      </c>
      <c r="O524" s="139">
        <v>2.2269000000000001E-2</v>
      </c>
      <c r="P524" s="139">
        <v>0</v>
      </c>
      <c r="Q524" s="147">
        <f t="shared" si="9"/>
        <v>99.277326999999985</v>
      </c>
    </row>
    <row r="525" spans="2:17">
      <c r="B525" s="138" t="s">
        <v>1011</v>
      </c>
      <c r="C525" s="139" t="s">
        <v>1088</v>
      </c>
      <c r="D525" s="139">
        <v>48.453277999999997</v>
      </c>
      <c r="E525" s="139">
        <v>0.71826000000000001</v>
      </c>
      <c r="F525" s="139">
        <v>7.8267340000000001</v>
      </c>
      <c r="G525" s="139">
        <v>16.220441999999998</v>
      </c>
      <c r="H525" s="139">
        <v>11.734004000000001</v>
      </c>
      <c r="I525" s="139">
        <v>12.303663</v>
      </c>
      <c r="J525" s="139">
        <v>0.847302</v>
      </c>
      <c r="K525" s="139">
        <v>0.55667199999999994</v>
      </c>
      <c r="L525" s="139">
        <v>2.0483999999999999E-2</v>
      </c>
      <c r="M525" s="139">
        <v>0.311805</v>
      </c>
      <c r="N525" s="139">
        <v>0.172649</v>
      </c>
      <c r="O525" s="139">
        <v>1.5382E-2</v>
      </c>
      <c r="P525" s="139">
        <v>1.6197E-2</v>
      </c>
      <c r="Q525" s="147">
        <f t="shared" si="9"/>
        <v>99.196872000000027</v>
      </c>
    </row>
    <row r="526" spans="2:17">
      <c r="B526" s="138" t="s">
        <v>1011</v>
      </c>
      <c r="C526" s="139" t="s">
        <v>1088</v>
      </c>
      <c r="D526" s="139">
        <v>49.029076000000003</v>
      </c>
      <c r="E526" s="139">
        <v>0.61575299999999999</v>
      </c>
      <c r="F526" s="139">
        <v>7.4180869999999999</v>
      </c>
      <c r="G526" s="139">
        <v>16.082495000000002</v>
      </c>
      <c r="H526" s="139">
        <v>11.952870000000001</v>
      </c>
      <c r="I526" s="139">
        <v>12.038180000000001</v>
      </c>
      <c r="J526" s="139">
        <v>0.96467099999999995</v>
      </c>
      <c r="K526" s="139">
        <v>0.46652199999999999</v>
      </c>
      <c r="L526" s="139">
        <v>2.8149999999999998E-3</v>
      </c>
      <c r="M526" s="139">
        <v>0.31147599999999998</v>
      </c>
      <c r="N526" s="139">
        <v>0.17790500000000001</v>
      </c>
      <c r="O526" s="139">
        <v>1.0182999999999999E-2</v>
      </c>
      <c r="P526" s="139">
        <v>5.7369999999999999E-3</v>
      </c>
      <c r="Q526" s="147">
        <f t="shared" si="9"/>
        <v>99.075769999999977</v>
      </c>
    </row>
    <row r="527" spans="2:17">
      <c r="B527" s="138" t="s">
        <v>1011</v>
      </c>
      <c r="C527" s="139" t="s">
        <v>1088</v>
      </c>
      <c r="D527" s="139">
        <v>48.377872000000004</v>
      </c>
      <c r="E527" s="139">
        <v>0.717275</v>
      </c>
      <c r="F527" s="139">
        <v>7.8287800000000001</v>
      </c>
      <c r="G527" s="139">
        <v>16.380512</v>
      </c>
      <c r="H527" s="139">
        <v>11.711001</v>
      </c>
      <c r="I527" s="139">
        <v>12.175414999999999</v>
      </c>
      <c r="J527" s="139">
        <v>0.97336599999999995</v>
      </c>
      <c r="K527" s="139">
        <v>0.58509299999999997</v>
      </c>
      <c r="L527" s="139">
        <v>9.8410000000000008E-3</v>
      </c>
      <c r="M527" s="139">
        <v>0.29402200000000001</v>
      </c>
      <c r="N527" s="139">
        <v>0.19586700000000001</v>
      </c>
      <c r="O527" s="139">
        <v>2.1000999999999999E-2</v>
      </c>
      <c r="P527" s="139">
        <v>5.1099999999999995E-4</v>
      </c>
      <c r="Q527" s="147">
        <f t="shared" si="9"/>
        <v>99.270555999999999</v>
      </c>
    </row>
    <row r="528" spans="2:17">
      <c r="B528" s="138" t="s">
        <v>1011</v>
      </c>
      <c r="C528" s="139" t="s">
        <v>1088</v>
      </c>
      <c r="D528" s="139">
        <v>48.832672000000002</v>
      </c>
      <c r="E528" s="139">
        <v>0.59788699999999995</v>
      </c>
      <c r="F528" s="139">
        <v>7.6352830000000003</v>
      </c>
      <c r="G528" s="139">
        <v>16.173361</v>
      </c>
      <c r="H528" s="139">
        <v>11.757439</v>
      </c>
      <c r="I528" s="139">
        <v>12.078137</v>
      </c>
      <c r="J528" s="139">
        <v>0.879355</v>
      </c>
      <c r="K528" s="139">
        <v>0.52031899999999998</v>
      </c>
      <c r="L528" s="139">
        <v>6.0159999999999996E-3</v>
      </c>
      <c r="M528" s="139">
        <v>0.28537299999999999</v>
      </c>
      <c r="N528" s="139">
        <v>0.17538899999999999</v>
      </c>
      <c r="O528" s="139">
        <v>1.9043000000000001E-2</v>
      </c>
      <c r="P528" s="139">
        <v>0</v>
      </c>
      <c r="Q528" s="147">
        <f t="shared" si="9"/>
        <v>98.960274000000013</v>
      </c>
    </row>
    <row r="529" spans="2:17">
      <c r="B529" s="138" t="s">
        <v>1011</v>
      </c>
      <c r="C529" s="139" t="s">
        <v>1088</v>
      </c>
      <c r="D529" s="139">
        <v>46.782307000000003</v>
      </c>
      <c r="E529" s="139">
        <v>0.80445500000000003</v>
      </c>
      <c r="F529" s="139">
        <v>9.0334020000000006</v>
      </c>
      <c r="G529" s="139">
        <v>17.208466999999999</v>
      </c>
      <c r="H529" s="139">
        <v>10.761939</v>
      </c>
      <c r="I529" s="139">
        <v>11.956692</v>
      </c>
      <c r="J529" s="139">
        <v>1.105488</v>
      </c>
      <c r="K529" s="139">
        <v>0.75852900000000001</v>
      </c>
      <c r="L529" s="139">
        <v>1.8867999999999999E-2</v>
      </c>
      <c r="M529" s="139">
        <v>0.28741800000000001</v>
      </c>
      <c r="N529" s="139">
        <v>0.21932299999999999</v>
      </c>
      <c r="O529" s="139">
        <v>2.8424999999999999E-2</v>
      </c>
      <c r="P529" s="139">
        <v>5.3540000000000003E-3</v>
      </c>
      <c r="Q529" s="147">
        <f t="shared" si="9"/>
        <v>98.970666999999992</v>
      </c>
    </row>
    <row r="530" spans="2:17">
      <c r="B530" s="138" t="s">
        <v>1011</v>
      </c>
      <c r="C530" s="139" t="s">
        <v>1088</v>
      </c>
      <c r="D530" s="139">
        <v>49.110317000000002</v>
      </c>
      <c r="E530" s="139">
        <v>0.60186700000000004</v>
      </c>
      <c r="F530" s="139">
        <v>7.314425</v>
      </c>
      <c r="G530" s="139">
        <v>15.890568999999999</v>
      </c>
      <c r="H530" s="139">
        <v>12.130105</v>
      </c>
      <c r="I530" s="139">
        <v>12.181236999999999</v>
      </c>
      <c r="J530" s="139">
        <v>0.86756</v>
      </c>
      <c r="K530" s="139">
        <v>0.477016</v>
      </c>
      <c r="L530" s="139">
        <v>1.2973E-2</v>
      </c>
      <c r="M530" s="139">
        <v>0.28303299999999998</v>
      </c>
      <c r="N530" s="139">
        <v>0.19450500000000001</v>
      </c>
      <c r="O530" s="139">
        <v>1.1075E-2</v>
      </c>
      <c r="P530" s="139">
        <v>3.1862000000000001E-2</v>
      </c>
      <c r="Q530" s="147">
        <f t="shared" si="9"/>
        <v>99.106544000000028</v>
      </c>
    </row>
    <row r="531" spans="2:17">
      <c r="B531" s="138" t="s">
        <v>1011</v>
      </c>
      <c r="C531" s="139" t="s">
        <v>1088</v>
      </c>
      <c r="D531" s="139">
        <v>48.556052999999999</v>
      </c>
      <c r="E531" s="139">
        <v>0.65656099999999995</v>
      </c>
      <c r="F531" s="139">
        <v>7.8666159999999996</v>
      </c>
      <c r="G531" s="139">
        <v>16.056767000000001</v>
      </c>
      <c r="H531" s="139">
        <v>11.74127</v>
      </c>
      <c r="I531" s="139">
        <v>11.962351999999999</v>
      </c>
      <c r="J531" s="139">
        <v>0.83374700000000002</v>
      </c>
      <c r="K531" s="139">
        <v>0.55782299999999996</v>
      </c>
      <c r="L531" s="139">
        <v>0</v>
      </c>
      <c r="M531" s="139">
        <v>0.30134</v>
      </c>
      <c r="N531" s="139">
        <v>0.17711499999999999</v>
      </c>
      <c r="O531" s="139">
        <v>8.7600000000000004E-3</v>
      </c>
      <c r="P531" s="139">
        <v>3.4689999999999999E-3</v>
      </c>
      <c r="Q531" s="147">
        <f t="shared" si="9"/>
        <v>98.721872999999988</v>
      </c>
    </row>
    <row r="532" spans="2:17">
      <c r="B532" s="138" t="s">
        <v>1011</v>
      </c>
      <c r="C532" s="139" t="s">
        <v>1088</v>
      </c>
      <c r="D532" s="139">
        <v>50.038699999999999</v>
      </c>
      <c r="E532" s="139">
        <v>0.59442799999999996</v>
      </c>
      <c r="F532" s="139">
        <v>7.0273159999999999</v>
      </c>
      <c r="G532" s="139">
        <v>15.618760999999999</v>
      </c>
      <c r="H532" s="139">
        <v>12.467700000000001</v>
      </c>
      <c r="I532" s="139">
        <v>12.075246</v>
      </c>
      <c r="J532" s="139">
        <v>0.92572699999999997</v>
      </c>
      <c r="K532" s="139">
        <v>0.44445200000000001</v>
      </c>
      <c r="L532" s="139">
        <v>3.0127999999999999E-2</v>
      </c>
      <c r="M532" s="139">
        <v>0.329177</v>
      </c>
      <c r="N532" s="139">
        <v>0.19705800000000001</v>
      </c>
      <c r="O532" s="139">
        <v>3.7678999999999997E-2</v>
      </c>
      <c r="P532" s="139">
        <v>1.3976000000000001E-2</v>
      </c>
      <c r="Q532" s="147">
        <f t="shared" si="9"/>
        <v>99.800347999999985</v>
      </c>
    </row>
    <row r="533" spans="2:17">
      <c r="B533" s="138" t="s">
        <v>1011</v>
      </c>
      <c r="C533" s="139" t="s">
        <v>1088</v>
      </c>
      <c r="D533" s="139">
        <v>49.918925999999999</v>
      </c>
      <c r="E533" s="139">
        <v>0.50427200000000005</v>
      </c>
      <c r="F533" s="139">
        <v>6.8256009999999998</v>
      </c>
      <c r="G533" s="139">
        <v>15.724715</v>
      </c>
      <c r="H533" s="139">
        <v>12.501289</v>
      </c>
      <c r="I533" s="139">
        <v>12.150693</v>
      </c>
      <c r="J533" s="139">
        <v>0.84477100000000005</v>
      </c>
      <c r="K533" s="139">
        <v>0.4546</v>
      </c>
      <c r="L533" s="139">
        <v>1.5136E-2</v>
      </c>
      <c r="M533" s="139">
        <v>0.31212200000000001</v>
      </c>
      <c r="N533" s="139">
        <v>0.189029</v>
      </c>
      <c r="O533" s="139">
        <v>3.4289E-2</v>
      </c>
      <c r="P533" s="139">
        <v>0</v>
      </c>
      <c r="Q533" s="147">
        <f t="shared" si="9"/>
        <v>99.475442999999999</v>
      </c>
    </row>
    <row r="534" spans="2:17">
      <c r="B534" s="138" t="s">
        <v>1011</v>
      </c>
      <c r="C534" s="139" t="s">
        <v>1088</v>
      </c>
      <c r="D534" s="139">
        <v>48.324348000000001</v>
      </c>
      <c r="E534" s="139">
        <v>0.67148600000000003</v>
      </c>
      <c r="F534" s="139">
        <v>7.7921870000000002</v>
      </c>
      <c r="G534" s="139">
        <v>16.119928000000002</v>
      </c>
      <c r="H534" s="139">
        <v>11.8786</v>
      </c>
      <c r="I534" s="139">
        <v>12.083709000000001</v>
      </c>
      <c r="J534" s="139">
        <v>0.99523200000000001</v>
      </c>
      <c r="K534" s="139">
        <v>0.54599299999999995</v>
      </c>
      <c r="L534" s="139">
        <v>1.4911000000000001E-2</v>
      </c>
      <c r="M534" s="139">
        <v>0.32005699999999998</v>
      </c>
      <c r="N534" s="139">
        <v>0.220419</v>
      </c>
      <c r="O534" s="139">
        <v>2.8067000000000002E-2</v>
      </c>
      <c r="P534" s="139">
        <v>0</v>
      </c>
      <c r="Q534" s="147">
        <f t="shared" si="9"/>
        <v>98.994937000000007</v>
      </c>
    </row>
    <row r="535" spans="2:17">
      <c r="B535" s="138" t="s">
        <v>1011</v>
      </c>
      <c r="C535" s="139" t="s">
        <v>1088</v>
      </c>
      <c r="D535" s="139">
        <v>48.462673000000002</v>
      </c>
      <c r="E535" s="139">
        <v>0.65557799999999999</v>
      </c>
      <c r="F535" s="139">
        <v>7.9320550000000001</v>
      </c>
      <c r="G535" s="139">
        <v>16.514707999999999</v>
      </c>
      <c r="H535" s="139">
        <v>11.746764000000001</v>
      </c>
      <c r="I535" s="139">
        <v>12.062283000000001</v>
      </c>
      <c r="J535" s="139">
        <v>0.87605500000000003</v>
      </c>
      <c r="K535" s="139">
        <v>0.55471800000000004</v>
      </c>
      <c r="L535" s="139">
        <v>1.1035E-2</v>
      </c>
      <c r="M535" s="139">
        <v>0.30383900000000003</v>
      </c>
      <c r="N535" s="139">
        <v>0.18435599999999999</v>
      </c>
      <c r="O535" s="139">
        <v>1.1013E-2</v>
      </c>
      <c r="P535" s="139">
        <v>0</v>
      </c>
      <c r="Q535" s="147">
        <f t="shared" si="9"/>
        <v>99.315076999999974</v>
      </c>
    </row>
    <row r="536" spans="2:17">
      <c r="B536" s="138" t="s">
        <v>1011</v>
      </c>
      <c r="C536" s="139" t="s">
        <v>1088</v>
      </c>
      <c r="D536" s="139">
        <v>48.623997000000003</v>
      </c>
      <c r="E536" s="139">
        <v>0.493535</v>
      </c>
      <c r="F536" s="139">
        <v>7.2678240000000001</v>
      </c>
      <c r="G536" s="139">
        <v>16.512654999999999</v>
      </c>
      <c r="H536" s="139">
        <v>11.973034</v>
      </c>
      <c r="I536" s="139">
        <v>12.343845999999999</v>
      </c>
      <c r="J536" s="139">
        <v>0.78158399999999995</v>
      </c>
      <c r="K536" s="139">
        <v>0.56478600000000001</v>
      </c>
      <c r="L536" s="139">
        <v>6.4749999999999999E-3</v>
      </c>
      <c r="M536" s="139">
        <v>0.30041699999999999</v>
      </c>
      <c r="N536" s="139">
        <v>0.207263</v>
      </c>
      <c r="O536" s="139">
        <v>1.2234E-2</v>
      </c>
      <c r="P536" s="139">
        <v>0</v>
      </c>
      <c r="Q536" s="147">
        <f t="shared" si="9"/>
        <v>99.087649999999982</v>
      </c>
    </row>
    <row r="537" spans="2:17">
      <c r="B537" s="138" t="s">
        <v>1011</v>
      </c>
      <c r="C537" s="139" t="s">
        <v>1088</v>
      </c>
      <c r="D537" s="139">
        <v>48.650973999999998</v>
      </c>
      <c r="E537" s="139">
        <v>0.556199</v>
      </c>
      <c r="F537" s="139">
        <v>7.5920880000000004</v>
      </c>
      <c r="G537" s="139">
        <v>16.320329999999998</v>
      </c>
      <c r="H537" s="139">
        <v>11.782826999999999</v>
      </c>
      <c r="I537" s="139">
        <v>12.039342</v>
      </c>
      <c r="J537" s="139">
        <v>0.89700199999999997</v>
      </c>
      <c r="K537" s="139">
        <v>0.54792799999999997</v>
      </c>
      <c r="L537" s="139">
        <v>0</v>
      </c>
      <c r="M537" s="139">
        <v>0.27765200000000001</v>
      </c>
      <c r="N537" s="139">
        <v>0.18031700000000001</v>
      </c>
      <c r="O537" s="139">
        <v>1.6622000000000001E-2</v>
      </c>
      <c r="P537" s="139">
        <v>1.8138999999999999E-2</v>
      </c>
      <c r="Q537" s="147">
        <f t="shared" si="9"/>
        <v>98.87942000000001</v>
      </c>
    </row>
    <row r="538" spans="2:17">
      <c r="B538" s="138" t="s">
        <v>1011</v>
      </c>
      <c r="C538" s="139" t="s">
        <v>1088</v>
      </c>
      <c r="D538" s="139">
        <v>48.586376000000001</v>
      </c>
      <c r="E538" s="139">
        <v>0.671211</v>
      </c>
      <c r="F538" s="139">
        <v>7.6762589999999999</v>
      </c>
      <c r="G538" s="139">
        <v>16.424799</v>
      </c>
      <c r="H538" s="139">
        <v>11.798185</v>
      </c>
      <c r="I538" s="139">
        <v>11.973013999999999</v>
      </c>
      <c r="J538" s="139">
        <v>0.99896300000000005</v>
      </c>
      <c r="K538" s="139">
        <v>0.53920100000000004</v>
      </c>
      <c r="L538" s="139">
        <v>0</v>
      </c>
      <c r="M538" s="139">
        <v>0.32392599999999999</v>
      </c>
      <c r="N538" s="139">
        <v>0.20750099999999999</v>
      </c>
      <c r="O538" s="139">
        <v>2.4632000000000001E-2</v>
      </c>
      <c r="P538" s="139">
        <v>1.481E-2</v>
      </c>
      <c r="Q538" s="147">
        <f t="shared" si="9"/>
        <v>99.238876999999988</v>
      </c>
    </row>
    <row r="539" spans="2:17">
      <c r="B539" s="138" t="s">
        <v>1011</v>
      </c>
      <c r="C539" s="139" t="s">
        <v>1088</v>
      </c>
      <c r="D539" s="139">
        <v>50.129471000000002</v>
      </c>
      <c r="E539" s="139">
        <v>0.45217400000000002</v>
      </c>
      <c r="F539" s="139">
        <v>6.6364289999999997</v>
      </c>
      <c r="G539" s="139">
        <v>15.508474</v>
      </c>
      <c r="H539" s="139">
        <v>12.536927</v>
      </c>
      <c r="I539" s="139">
        <v>12.302697</v>
      </c>
      <c r="J539" s="139">
        <v>0.70219600000000004</v>
      </c>
      <c r="K539" s="139">
        <v>0.42645100000000002</v>
      </c>
      <c r="L539" s="139">
        <v>3.8070000000000001E-3</v>
      </c>
      <c r="M539" s="139">
        <v>0.29713099999999998</v>
      </c>
      <c r="N539" s="139">
        <v>0.18290699999999999</v>
      </c>
      <c r="O539" s="139">
        <v>4.7790000000000003E-3</v>
      </c>
      <c r="P539" s="139">
        <v>4.2729999999999999E-3</v>
      </c>
      <c r="Q539" s="147">
        <f t="shared" si="9"/>
        <v>99.187715999999995</v>
      </c>
    </row>
    <row r="540" spans="2:17">
      <c r="B540" s="138" t="s">
        <v>1011</v>
      </c>
      <c r="C540" s="139" t="s">
        <v>1088</v>
      </c>
      <c r="D540" s="139">
        <v>47.230068000000003</v>
      </c>
      <c r="E540" s="139">
        <v>0.53539300000000001</v>
      </c>
      <c r="F540" s="139">
        <v>8.4167529999999999</v>
      </c>
      <c r="G540" s="139">
        <v>16.626882999999999</v>
      </c>
      <c r="H540" s="139">
        <v>11.326418</v>
      </c>
      <c r="I540" s="139">
        <v>12.046263</v>
      </c>
      <c r="J540" s="139">
        <v>0.90023699999999995</v>
      </c>
      <c r="K540" s="139">
        <v>0.61430200000000001</v>
      </c>
      <c r="L540" s="139">
        <v>3.6533000000000003E-2</v>
      </c>
      <c r="M540" s="139">
        <v>0.25964700000000002</v>
      </c>
      <c r="N540" s="139">
        <v>0.18332599999999999</v>
      </c>
      <c r="O540" s="139">
        <v>1.5547E-2</v>
      </c>
      <c r="P540" s="139">
        <v>0</v>
      </c>
      <c r="Q540" s="147">
        <f t="shared" si="9"/>
        <v>98.191370000000006</v>
      </c>
    </row>
    <row r="541" spans="2:17">
      <c r="B541" s="138" t="s">
        <v>1011</v>
      </c>
      <c r="C541" s="139" t="s">
        <v>1088</v>
      </c>
      <c r="D541" s="139">
        <v>53.248955000000002</v>
      </c>
      <c r="E541" s="139">
        <v>0.40232200000000001</v>
      </c>
      <c r="F541" s="139">
        <v>5.8629160000000002</v>
      </c>
      <c r="G541" s="139">
        <v>14.822184</v>
      </c>
      <c r="H541" s="139">
        <v>12.829999000000001</v>
      </c>
      <c r="I541" s="139">
        <v>12.059338</v>
      </c>
      <c r="J541" s="139">
        <v>0.60653100000000004</v>
      </c>
      <c r="K541" s="139">
        <v>0.363236</v>
      </c>
      <c r="L541" s="139">
        <v>3.3237999999999997E-2</v>
      </c>
      <c r="M541" s="139">
        <v>0.31764999999999999</v>
      </c>
      <c r="N541" s="139">
        <v>0.18404499999999999</v>
      </c>
      <c r="O541" s="139">
        <v>1.8471999999999999E-2</v>
      </c>
      <c r="P541" s="139">
        <v>3.8358999999999997E-2</v>
      </c>
      <c r="Q541" s="147">
        <f t="shared" si="9"/>
        <v>100.787245</v>
      </c>
    </row>
    <row r="542" spans="2:17">
      <c r="B542" s="138" t="s">
        <v>1011</v>
      </c>
      <c r="C542" s="139" t="s">
        <v>1088</v>
      </c>
      <c r="D542" s="139">
        <v>50.247295000000001</v>
      </c>
      <c r="E542" s="139">
        <v>0.40909099999999998</v>
      </c>
      <c r="F542" s="139">
        <v>6.2355210000000003</v>
      </c>
      <c r="G542" s="139">
        <v>15.032985999999999</v>
      </c>
      <c r="H542" s="139">
        <v>12.530761999999999</v>
      </c>
      <c r="I542" s="139">
        <v>12.233211000000001</v>
      </c>
      <c r="J542" s="139">
        <v>0.74034599999999995</v>
      </c>
      <c r="K542" s="139">
        <v>0.39518900000000001</v>
      </c>
      <c r="L542" s="139">
        <v>1.0666999999999999E-2</v>
      </c>
      <c r="M542" s="139">
        <v>0.31450899999999998</v>
      </c>
      <c r="N542" s="139">
        <v>0.24603700000000001</v>
      </c>
      <c r="O542" s="139">
        <v>6.0999999999999999E-5</v>
      </c>
      <c r="P542" s="139">
        <v>4.7670000000000004E-3</v>
      </c>
      <c r="Q542" s="147">
        <f t="shared" si="9"/>
        <v>98.400441999999998</v>
      </c>
    </row>
    <row r="543" spans="2:17">
      <c r="B543" s="138" t="s">
        <v>1011</v>
      </c>
      <c r="C543" s="139" t="s">
        <v>1088</v>
      </c>
      <c r="D543" s="139">
        <v>48.881649000000003</v>
      </c>
      <c r="E543" s="139">
        <v>0.491004</v>
      </c>
      <c r="F543" s="139">
        <v>7.4224449999999997</v>
      </c>
      <c r="G543" s="139">
        <v>16.232782</v>
      </c>
      <c r="H543" s="139">
        <v>12.004951999999999</v>
      </c>
      <c r="I543" s="139">
        <v>12.28059</v>
      </c>
      <c r="J543" s="139">
        <v>0.825048</v>
      </c>
      <c r="K543" s="139">
        <v>0.49968499999999999</v>
      </c>
      <c r="L543" s="139">
        <v>2.3836E-2</v>
      </c>
      <c r="M543" s="139">
        <v>0.30379</v>
      </c>
      <c r="N543" s="139">
        <v>0.20852699999999999</v>
      </c>
      <c r="O543" s="139">
        <v>2.1323999999999999E-2</v>
      </c>
      <c r="P543" s="139">
        <v>3.3709999999999999E-3</v>
      </c>
      <c r="Q543" s="147">
        <f t="shared" si="9"/>
        <v>99.199003000000019</v>
      </c>
    </row>
    <row r="544" spans="2:17">
      <c r="B544" s="138" t="s">
        <v>1011</v>
      </c>
      <c r="C544" s="139" t="s">
        <v>1088</v>
      </c>
      <c r="D544" s="139">
        <v>47.076819999999998</v>
      </c>
      <c r="E544" s="139">
        <v>0.54630699999999999</v>
      </c>
      <c r="F544" s="139">
        <v>8.9326460000000001</v>
      </c>
      <c r="G544" s="139">
        <v>17.444248000000002</v>
      </c>
      <c r="H544" s="139">
        <v>10.820409</v>
      </c>
      <c r="I544" s="139">
        <v>12.137207999999999</v>
      </c>
      <c r="J544" s="139">
        <v>0.97339900000000001</v>
      </c>
      <c r="K544" s="139">
        <v>0.69231299999999996</v>
      </c>
      <c r="L544" s="139">
        <v>3.4722999999999997E-2</v>
      </c>
      <c r="M544" s="139">
        <v>0.28332800000000002</v>
      </c>
      <c r="N544" s="139">
        <v>0.209587</v>
      </c>
      <c r="O544" s="139">
        <v>1.4992E-2</v>
      </c>
      <c r="P544" s="139">
        <v>1.0588999999999999E-2</v>
      </c>
      <c r="Q544" s="147">
        <f t="shared" si="9"/>
        <v>99.176569000000001</v>
      </c>
    </row>
    <row r="545" spans="2:17">
      <c r="B545" s="138" t="s">
        <v>1011</v>
      </c>
      <c r="C545" s="139" t="s">
        <v>1088</v>
      </c>
      <c r="D545" s="139">
        <v>47.796776000000001</v>
      </c>
      <c r="E545" s="139">
        <v>0.51407099999999994</v>
      </c>
      <c r="F545" s="139">
        <v>8.3441259999999993</v>
      </c>
      <c r="G545" s="139">
        <v>16.670629999999999</v>
      </c>
      <c r="H545" s="139">
        <v>11.211546999999999</v>
      </c>
      <c r="I545" s="139">
        <v>12.218586999999999</v>
      </c>
      <c r="J545" s="139">
        <v>0.94264499999999996</v>
      </c>
      <c r="K545" s="139">
        <v>0.60412500000000002</v>
      </c>
      <c r="L545" s="139">
        <v>3.1084000000000001E-2</v>
      </c>
      <c r="M545" s="139">
        <v>0.30055399999999999</v>
      </c>
      <c r="N545" s="139">
        <v>0.193412</v>
      </c>
      <c r="O545" s="139">
        <v>1.0008E-2</v>
      </c>
      <c r="P545" s="139">
        <v>1.6711E-2</v>
      </c>
      <c r="Q545" s="147">
        <f t="shared" si="9"/>
        <v>98.854275999999999</v>
      </c>
    </row>
    <row r="546" spans="2:17">
      <c r="B546" s="138" t="s">
        <v>1011</v>
      </c>
      <c r="C546" s="139" t="s">
        <v>1088</v>
      </c>
      <c r="D546" s="139">
        <v>48.161434</v>
      </c>
      <c r="E546" s="139">
        <v>0.70650800000000002</v>
      </c>
      <c r="F546" s="139">
        <v>8.0225039999999996</v>
      </c>
      <c r="G546" s="139">
        <v>16.649457999999999</v>
      </c>
      <c r="H546" s="139">
        <v>11.513942</v>
      </c>
      <c r="I546" s="139">
        <v>12.064985999999999</v>
      </c>
      <c r="J546" s="139">
        <v>0.97740499999999997</v>
      </c>
      <c r="K546" s="139">
        <v>0.55603199999999997</v>
      </c>
      <c r="L546" s="139">
        <v>0</v>
      </c>
      <c r="M546" s="139">
        <v>0.27969699999999997</v>
      </c>
      <c r="N546" s="139">
        <v>0.193936</v>
      </c>
      <c r="O546" s="139">
        <v>1.9459000000000001E-2</v>
      </c>
      <c r="P546" s="139">
        <v>1.699E-3</v>
      </c>
      <c r="Q546" s="147">
        <f t="shared" si="9"/>
        <v>99.147059999999996</v>
      </c>
    </row>
    <row r="547" spans="2:17">
      <c r="B547" s="138" t="s">
        <v>1011</v>
      </c>
      <c r="C547" s="139" t="s">
        <v>1088</v>
      </c>
      <c r="D547" s="139">
        <v>46.875683000000002</v>
      </c>
      <c r="E547" s="139">
        <v>0.75680599999999998</v>
      </c>
      <c r="F547" s="139">
        <v>8.7905709999999999</v>
      </c>
      <c r="G547" s="139">
        <v>16.797930000000001</v>
      </c>
      <c r="H547" s="139">
        <v>11.123713</v>
      </c>
      <c r="I547" s="139">
        <v>12.123832</v>
      </c>
      <c r="J547" s="139">
        <v>0.97510399999999997</v>
      </c>
      <c r="K547" s="139">
        <v>0.62321400000000005</v>
      </c>
      <c r="L547" s="139">
        <v>1.6049000000000001E-2</v>
      </c>
      <c r="M547" s="139">
        <v>0.30521799999999999</v>
      </c>
      <c r="N547" s="139">
        <v>0.228601</v>
      </c>
      <c r="O547" s="139">
        <v>1.7253999999999999E-2</v>
      </c>
      <c r="P547" s="139">
        <v>1.4063000000000001E-2</v>
      </c>
      <c r="Q547" s="147">
        <f t="shared" si="9"/>
        <v>98.648037999999985</v>
      </c>
    </row>
    <row r="548" spans="2:17">
      <c r="B548" s="138" t="s">
        <v>1011</v>
      </c>
      <c r="C548" s="139" t="s">
        <v>1088</v>
      </c>
      <c r="D548" s="139">
        <v>47.412018000000003</v>
      </c>
      <c r="E548" s="139">
        <v>0.72473100000000001</v>
      </c>
      <c r="F548" s="139">
        <v>9.1382840000000005</v>
      </c>
      <c r="G548" s="139">
        <v>16.961445000000001</v>
      </c>
      <c r="H548" s="139">
        <v>11.065253</v>
      </c>
      <c r="I548" s="139">
        <v>12.049915</v>
      </c>
      <c r="J548" s="139">
        <v>1.0327519999999999</v>
      </c>
      <c r="K548" s="139">
        <v>0.73088799999999998</v>
      </c>
      <c r="L548" s="139">
        <v>2.4459000000000002E-2</v>
      </c>
      <c r="M548" s="139">
        <v>0.27626299999999998</v>
      </c>
      <c r="N548" s="139">
        <v>0.206229</v>
      </c>
      <c r="O548" s="139">
        <v>1.9491999999999999E-2</v>
      </c>
      <c r="P548" s="139">
        <v>2.7499999999999998E-3</v>
      </c>
      <c r="Q548" s="147">
        <f t="shared" si="9"/>
        <v>99.64447899999999</v>
      </c>
    </row>
    <row r="549" spans="2:17">
      <c r="B549" s="138" t="s">
        <v>1011</v>
      </c>
      <c r="C549" s="139" t="s">
        <v>1088</v>
      </c>
      <c r="D549" s="139">
        <v>46.907940000000004</v>
      </c>
      <c r="E549" s="139">
        <v>0.72121500000000005</v>
      </c>
      <c r="F549" s="139">
        <v>9.2825570000000006</v>
      </c>
      <c r="G549" s="139">
        <v>17.291558999999999</v>
      </c>
      <c r="H549" s="139">
        <v>10.933506</v>
      </c>
      <c r="I549" s="139">
        <v>12.274955</v>
      </c>
      <c r="J549" s="139">
        <v>1.0507949999999999</v>
      </c>
      <c r="K549" s="139">
        <v>0.78769</v>
      </c>
      <c r="L549" s="139">
        <v>4.1570999999999997E-2</v>
      </c>
      <c r="M549" s="139">
        <v>0.28353</v>
      </c>
      <c r="N549" s="139">
        <v>0.20097000000000001</v>
      </c>
      <c r="O549" s="139">
        <v>1.0404999999999999E-2</v>
      </c>
      <c r="P549" s="139">
        <v>1.9438E-2</v>
      </c>
      <c r="Q549" s="147">
        <f t="shared" si="9"/>
        <v>99.806130999999993</v>
      </c>
    </row>
    <row r="550" spans="2:17">
      <c r="B550" s="138" t="s">
        <v>1011</v>
      </c>
      <c r="C550" s="139" t="s">
        <v>1088</v>
      </c>
      <c r="D550" s="139">
        <v>45.858097000000001</v>
      </c>
      <c r="E550" s="139">
        <v>0.91066800000000003</v>
      </c>
      <c r="F550" s="139">
        <v>10.233521</v>
      </c>
      <c r="G550" s="139">
        <v>17.308057999999999</v>
      </c>
      <c r="H550" s="139">
        <v>10.840925</v>
      </c>
      <c r="I550" s="139">
        <v>12.109978999999999</v>
      </c>
      <c r="J550" s="139">
        <v>1.1587909999999999</v>
      </c>
      <c r="K550" s="139">
        <v>0.81551600000000002</v>
      </c>
      <c r="L550" s="139">
        <v>9.6069999999999992E-3</v>
      </c>
      <c r="M550" s="139">
        <v>0.26462999999999998</v>
      </c>
      <c r="N550" s="139">
        <v>0.22117999999999999</v>
      </c>
      <c r="O550" s="139">
        <v>2.5714999999999998E-2</v>
      </c>
      <c r="P550" s="139">
        <v>3.7682E-2</v>
      </c>
      <c r="Q550" s="147">
        <f t="shared" si="9"/>
        <v>99.794369000000003</v>
      </c>
    </row>
    <row r="551" spans="2:17">
      <c r="B551" s="138" t="s">
        <v>1011</v>
      </c>
      <c r="C551" s="139" t="s">
        <v>1088</v>
      </c>
      <c r="D551" s="139">
        <v>46.186264000000001</v>
      </c>
      <c r="E551" s="139">
        <v>0.57827300000000004</v>
      </c>
      <c r="F551" s="139">
        <v>9.8087440000000008</v>
      </c>
      <c r="G551" s="139">
        <v>17.368169999999999</v>
      </c>
      <c r="H551" s="139">
        <v>10.507279</v>
      </c>
      <c r="I551" s="139">
        <v>12.050840000000001</v>
      </c>
      <c r="J551" s="139">
        <v>1.1209750000000001</v>
      </c>
      <c r="K551" s="139">
        <v>0.78203599999999995</v>
      </c>
      <c r="L551" s="139">
        <v>2.8459999999999999E-2</v>
      </c>
      <c r="M551" s="139">
        <v>0.27604000000000001</v>
      </c>
      <c r="N551" s="139">
        <v>0.223522</v>
      </c>
      <c r="O551" s="139">
        <v>1.7423999999999999E-2</v>
      </c>
      <c r="P551" s="139">
        <v>0</v>
      </c>
      <c r="Q551" s="147">
        <f t="shared" si="9"/>
        <v>98.94802700000001</v>
      </c>
    </row>
    <row r="552" spans="2:17">
      <c r="B552" s="138" t="s">
        <v>1011</v>
      </c>
      <c r="C552" s="139" t="s">
        <v>1088</v>
      </c>
      <c r="D552" s="139">
        <v>45.367134</v>
      </c>
      <c r="E552" s="139">
        <v>0.83945000000000003</v>
      </c>
      <c r="F552" s="139">
        <v>10.004915</v>
      </c>
      <c r="G552" s="139">
        <v>17.789546999999999</v>
      </c>
      <c r="H552" s="139">
        <v>10.178811</v>
      </c>
      <c r="I552" s="139">
        <v>12.079799</v>
      </c>
      <c r="J552" s="139">
        <v>1.077218</v>
      </c>
      <c r="K552" s="139">
        <v>0.87100500000000003</v>
      </c>
      <c r="L552" s="139">
        <v>5.3369E-2</v>
      </c>
      <c r="M552" s="139">
        <v>0.26559199999999999</v>
      </c>
      <c r="N552" s="139">
        <v>0.21116599999999999</v>
      </c>
      <c r="O552" s="139">
        <v>3.4089000000000001E-2</v>
      </c>
      <c r="P552" s="139">
        <v>4.2044999999999999E-2</v>
      </c>
      <c r="Q552" s="147">
        <f t="shared" si="9"/>
        <v>98.814139999999995</v>
      </c>
    </row>
    <row r="553" spans="2:17">
      <c r="B553" s="138" t="s">
        <v>1011</v>
      </c>
      <c r="C553" s="139" t="s">
        <v>1088</v>
      </c>
      <c r="D553" s="139">
        <v>49.4133</v>
      </c>
      <c r="E553" s="139">
        <v>0.67198500000000005</v>
      </c>
      <c r="F553" s="139">
        <v>8.9862800000000007</v>
      </c>
      <c r="G553" s="139">
        <v>16.529357999999998</v>
      </c>
      <c r="H553" s="139">
        <v>11.852122</v>
      </c>
      <c r="I553" s="139">
        <v>12.014543</v>
      </c>
      <c r="J553" s="139">
        <v>1.1050230000000001</v>
      </c>
      <c r="K553" s="139">
        <v>0.65872299999999995</v>
      </c>
      <c r="L553" s="139">
        <v>0</v>
      </c>
      <c r="M553" s="139">
        <v>0.32164399999999999</v>
      </c>
      <c r="N553" s="139">
        <v>7.7844999999999998E-2</v>
      </c>
      <c r="O553" s="139">
        <v>2.3156E-2</v>
      </c>
      <c r="P553" s="139">
        <v>4.646E-3</v>
      </c>
      <c r="Q553" s="147">
        <f t="shared" si="9"/>
        <v>101.65862499999999</v>
      </c>
    </row>
    <row r="554" spans="2:17">
      <c r="B554" s="138" t="s">
        <v>1011</v>
      </c>
      <c r="C554" s="139" t="s">
        <v>1088</v>
      </c>
      <c r="D554" s="139">
        <v>45.484099999999998</v>
      </c>
      <c r="E554" s="139">
        <v>0.72948900000000005</v>
      </c>
      <c r="F554" s="139">
        <v>10.105073000000001</v>
      </c>
      <c r="G554" s="139">
        <v>17.740288</v>
      </c>
      <c r="H554" s="139">
        <v>10.358077</v>
      </c>
      <c r="I554" s="139">
        <v>12.012955</v>
      </c>
      <c r="J554" s="139">
        <v>1.129448</v>
      </c>
      <c r="K554" s="139">
        <v>0.86454299999999995</v>
      </c>
      <c r="L554" s="139">
        <v>1.0638999999999999E-2</v>
      </c>
      <c r="M554" s="139">
        <v>0.27320299999999997</v>
      </c>
      <c r="N554" s="139">
        <v>0.202122</v>
      </c>
      <c r="O554" s="139">
        <v>2.792E-2</v>
      </c>
      <c r="P554" s="139">
        <v>4.2987999999999998E-2</v>
      </c>
      <c r="Q554" s="147">
        <f t="shared" si="9"/>
        <v>98.980844999999988</v>
      </c>
    </row>
    <row r="555" spans="2:17">
      <c r="B555" s="138" t="s">
        <v>1011</v>
      </c>
      <c r="C555" s="139" t="s">
        <v>1088</v>
      </c>
      <c r="D555" s="139">
        <v>45.682133</v>
      </c>
      <c r="E555" s="139">
        <v>0.62431700000000001</v>
      </c>
      <c r="F555" s="139">
        <v>9.8488609999999994</v>
      </c>
      <c r="G555" s="139">
        <v>17.552997999999999</v>
      </c>
      <c r="H555" s="139">
        <v>10.515292000000001</v>
      </c>
      <c r="I555" s="139">
        <v>12.03309</v>
      </c>
      <c r="J555" s="139">
        <v>1.090452</v>
      </c>
      <c r="K555" s="139">
        <v>0.80639400000000006</v>
      </c>
      <c r="L555" s="139">
        <v>1.6518999999999999E-2</v>
      </c>
      <c r="M555" s="139">
        <v>0.267735</v>
      </c>
      <c r="N555" s="139">
        <v>0.23238700000000001</v>
      </c>
      <c r="O555" s="139">
        <v>2.2176000000000001E-2</v>
      </c>
      <c r="P555" s="139">
        <v>5.2320999999999999E-2</v>
      </c>
      <c r="Q555" s="147">
        <f t="shared" si="9"/>
        <v>98.744675000000015</v>
      </c>
    </row>
    <row r="556" spans="2:17">
      <c r="B556" s="138" t="s">
        <v>1011</v>
      </c>
      <c r="C556" s="139" t="s">
        <v>1088</v>
      </c>
      <c r="D556" s="139">
        <v>44.491630999999998</v>
      </c>
      <c r="E556" s="139">
        <v>1.0537570000000001</v>
      </c>
      <c r="F556" s="139">
        <v>10.828487000000001</v>
      </c>
      <c r="G556" s="139">
        <v>18.135608999999999</v>
      </c>
      <c r="H556" s="139">
        <v>9.8479910000000004</v>
      </c>
      <c r="I556" s="139">
        <v>12.131589999999999</v>
      </c>
      <c r="J556" s="139">
        <v>1.210863</v>
      </c>
      <c r="K556" s="139">
        <v>0.95079999999999998</v>
      </c>
      <c r="L556" s="139">
        <v>5.3617999999999999E-2</v>
      </c>
      <c r="M556" s="139">
        <v>0.29278500000000002</v>
      </c>
      <c r="N556" s="139">
        <v>0.23056699999999999</v>
      </c>
      <c r="O556" s="139">
        <v>4.4533999999999997E-2</v>
      </c>
      <c r="P556" s="139">
        <v>3.9183000000000003E-2</v>
      </c>
      <c r="Q556" s="147">
        <f t="shared" si="9"/>
        <v>99.311414999999982</v>
      </c>
    </row>
    <row r="557" spans="2:17">
      <c r="B557" s="138" t="s">
        <v>1002</v>
      </c>
      <c r="C557" s="139" t="s">
        <v>996</v>
      </c>
      <c r="D557" s="139">
        <v>50.002411000000002</v>
      </c>
      <c r="E557" s="139">
        <v>0.261048</v>
      </c>
      <c r="F557" s="139">
        <v>5.3834</v>
      </c>
      <c r="G557" s="139">
        <v>14.834588</v>
      </c>
      <c r="H557" s="139">
        <v>13.433042</v>
      </c>
      <c r="I557" s="139">
        <v>11.746843</v>
      </c>
      <c r="J557" s="139">
        <v>0.141518</v>
      </c>
      <c r="K557" s="139">
        <v>0.35099999999999998</v>
      </c>
      <c r="L557" s="139">
        <v>0</v>
      </c>
      <c r="M557" s="139">
        <v>0.29457</v>
      </c>
      <c r="N557" s="139">
        <v>0.19017999999999999</v>
      </c>
      <c r="O557" s="139">
        <v>4.0641999999999998E-2</v>
      </c>
      <c r="P557" s="139">
        <v>0</v>
      </c>
      <c r="Q557" s="147">
        <f t="shared" si="9"/>
        <v>96.679242000000002</v>
      </c>
    </row>
    <row r="558" spans="2:17">
      <c r="B558" s="147" t="s">
        <v>1027</v>
      </c>
      <c r="C558" s="147" t="s">
        <v>1083</v>
      </c>
      <c r="D558" s="147">
        <v>47.020699</v>
      </c>
      <c r="E558" s="147">
        <v>1.0200340000000001</v>
      </c>
      <c r="F558" s="147">
        <v>6.4694260000000003</v>
      </c>
      <c r="G558" s="147">
        <v>13.546182</v>
      </c>
      <c r="H558" s="147">
        <v>13.736940000000001</v>
      </c>
      <c r="I558" s="147">
        <v>11.867089999999999</v>
      </c>
      <c r="J558" s="147">
        <v>0.81809399999999999</v>
      </c>
      <c r="K558" s="147">
        <v>0.67741899999999999</v>
      </c>
      <c r="L558" s="147">
        <v>2.8730000000000001E-3</v>
      </c>
      <c r="M558" s="147">
        <v>0.31115900000000002</v>
      </c>
      <c r="N558" s="147">
        <v>0.32753399999999999</v>
      </c>
      <c r="O558" s="147">
        <v>0.107001</v>
      </c>
      <c r="P558" s="147">
        <v>3.7971999999999999E-2</v>
      </c>
      <c r="Q558" s="147">
        <f t="shared" si="9"/>
        <v>95.942423000000005</v>
      </c>
    </row>
    <row r="559" spans="2:17">
      <c r="B559" s="147" t="s">
        <v>1027</v>
      </c>
      <c r="C559" s="147" t="s">
        <v>1083</v>
      </c>
      <c r="D559" s="147">
        <v>46.965775000000001</v>
      </c>
      <c r="E559" s="147">
        <v>0.91093800000000003</v>
      </c>
      <c r="F559" s="147">
        <v>6.3128489999999999</v>
      </c>
      <c r="G559" s="147">
        <v>13.709859</v>
      </c>
      <c r="H559" s="147">
        <v>13.820963000000001</v>
      </c>
      <c r="I559" s="147">
        <v>11.582613</v>
      </c>
      <c r="J559" s="147">
        <v>0.92968399999999995</v>
      </c>
      <c r="K559" s="147">
        <v>0.64168099999999995</v>
      </c>
      <c r="L559" s="147">
        <v>1.0342E-2</v>
      </c>
      <c r="M559" s="147">
        <v>0.30772500000000003</v>
      </c>
      <c r="N559" s="147">
        <v>0.33606999999999998</v>
      </c>
      <c r="O559" s="147">
        <v>8.2494999999999999E-2</v>
      </c>
      <c r="P559" s="147">
        <v>2.3262999999999999E-2</v>
      </c>
      <c r="Q559" s="147">
        <f t="shared" si="9"/>
        <v>95.634257000000005</v>
      </c>
    </row>
    <row r="560" spans="2:17">
      <c r="B560" s="147" t="s">
        <v>1027</v>
      </c>
      <c r="C560" s="147" t="s">
        <v>1083</v>
      </c>
      <c r="D560" s="147">
        <v>46.702820000000003</v>
      </c>
      <c r="E560" s="147">
        <v>1.0624</v>
      </c>
      <c r="F560" s="147">
        <v>6.6554209999999996</v>
      </c>
      <c r="G560" s="147">
        <v>13.668685</v>
      </c>
      <c r="H560" s="147">
        <v>13.415084</v>
      </c>
      <c r="I560" s="147">
        <v>11.936586</v>
      </c>
      <c r="J560" s="147">
        <v>0.94982299999999997</v>
      </c>
      <c r="K560" s="147">
        <v>0.68234600000000001</v>
      </c>
      <c r="L560" s="147">
        <v>6.3145999999999994E-2</v>
      </c>
      <c r="M560" s="147">
        <v>0.27439000000000002</v>
      </c>
      <c r="N560" s="147">
        <v>0.36453200000000002</v>
      </c>
      <c r="O560" s="147">
        <v>0.112445</v>
      </c>
      <c r="P560" s="147">
        <v>2.3839999999999998E-3</v>
      </c>
      <c r="Q560" s="147">
        <f t="shared" si="9"/>
        <v>95.890062</v>
      </c>
    </row>
    <row r="561" spans="2:17">
      <c r="B561" s="147" t="s">
        <v>1027</v>
      </c>
      <c r="C561" s="147" t="s">
        <v>1083</v>
      </c>
      <c r="D561" s="147">
        <v>46.746113000000001</v>
      </c>
      <c r="E561" s="147">
        <v>0.980576</v>
      </c>
      <c r="F561" s="147">
        <v>6.6917429999999998</v>
      </c>
      <c r="G561" s="147">
        <v>13.831524</v>
      </c>
      <c r="H561" s="147">
        <v>13.357903</v>
      </c>
      <c r="I561" s="147">
        <v>11.689885</v>
      </c>
      <c r="J561" s="147">
        <v>0.94387799999999999</v>
      </c>
      <c r="K561" s="147">
        <v>0.71830000000000005</v>
      </c>
      <c r="L561" s="147">
        <v>3.6294E-2</v>
      </c>
      <c r="M561" s="147">
        <v>0.32174700000000001</v>
      </c>
      <c r="N561" s="147">
        <v>0.32547900000000002</v>
      </c>
      <c r="O561" s="147">
        <v>0.105771</v>
      </c>
      <c r="P561" s="147">
        <v>4.032E-3</v>
      </c>
      <c r="Q561" s="147">
        <f t="shared" si="9"/>
        <v>95.753244999999993</v>
      </c>
    </row>
    <row r="562" spans="2:17">
      <c r="B562" s="147" t="s">
        <v>1027</v>
      </c>
      <c r="C562" s="147" t="s">
        <v>1083</v>
      </c>
      <c r="D562" s="147">
        <v>46.354247999999998</v>
      </c>
      <c r="E562" s="147">
        <v>1.028805</v>
      </c>
      <c r="F562" s="147">
        <v>6.7746149999999998</v>
      </c>
      <c r="G562" s="147">
        <v>13.746561</v>
      </c>
      <c r="H562" s="147">
        <v>13.194175</v>
      </c>
      <c r="I562" s="147">
        <v>11.53706</v>
      </c>
      <c r="J562" s="147">
        <v>0.962086</v>
      </c>
      <c r="K562" s="147">
        <v>0.72219100000000003</v>
      </c>
      <c r="L562" s="147">
        <v>3.3103E-2</v>
      </c>
      <c r="M562" s="147">
        <v>0.359099</v>
      </c>
      <c r="N562" s="147">
        <v>0.30971799999999999</v>
      </c>
      <c r="O562" s="147">
        <v>0.109099</v>
      </c>
      <c r="P562" s="147">
        <v>1.0581999999999999E-2</v>
      </c>
      <c r="Q562" s="147">
        <f t="shared" si="9"/>
        <v>95.14134199999998</v>
      </c>
    </row>
    <row r="563" spans="2:17">
      <c r="B563" s="147" t="s">
        <v>1027</v>
      </c>
      <c r="C563" s="147" t="s">
        <v>1083</v>
      </c>
      <c r="D563" s="147">
        <v>48.641106000000001</v>
      </c>
      <c r="E563" s="147">
        <v>0.51100100000000004</v>
      </c>
      <c r="F563" s="147">
        <v>5.0885920000000002</v>
      </c>
      <c r="G563" s="147">
        <v>12.718285</v>
      </c>
      <c r="H563" s="147">
        <v>14.797253</v>
      </c>
      <c r="I563" s="147">
        <v>12.215672</v>
      </c>
      <c r="J563" s="147">
        <v>0.63269299999999995</v>
      </c>
      <c r="K563" s="147">
        <v>0.46788800000000003</v>
      </c>
      <c r="L563" s="147">
        <v>0</v>
      </c>
      <c r="M563" s="147">
        <v>0.29890299999999997</v>
      </c>
      <c r="N563" s="147">
        <v>0.29458600000000001</v>
      </c>
      <c r="O563" s="147">
        <v>0.114594</v>
      </c>
      <c r="P563" s="147">
        <v>2.8837000000000002E-2</v>
      </c>
      <c r="Q563" s="147">
        <f t="shared" si="9"/>
        <v>95.809409999999986</v>
      </c>
    </row>
    <row r="564" spans="2:17">
      <c r="B564" s="138" t="s">
        <v>1026</v>
      </c>
      <c r="C564" s="139" t="s">
        <v>1083</v>
      </c>
      <c r="D564" s="139">
        <v>45.669643000000001</v>
      </c>
      <c r="E564" s="139">
        <v>0.85188799999999998</v>
      </c>
      <c r="F564" s="139">
        <v>7.503088</v>
      </c>
      <c r="G564" s="139">
        <v>17.502880000000001</v>
      </c>
      <c r="H564" s="139">
        <v>10.946187999999999</v>
      </c>
      <c r="I564" s="139">
        <v>11.977574000000001</v>
      </c>
      <c r="J564" s="139">
        <v>0.49491499999999999</v>
      </c>
      <c r="K564" s="139">
        <v>0.72656399999999999</v>
      </c>
      <c r="L564" s="139">
        <v>6.7900000000000002E-4</v>
      </c>
      <c r="M564" s="139">
        <v>0.413933</v>
      </c>
      <c r="N564" s="139">
        <v>0.25573200000000001</v>
      </c>
      <c r="O564" s="139">
        <v>0.100824</v>
      </c>
      <c r="P564" s="139">
        <v>0</v>
      </c>
      <c r="Q564" s="147">
        <f t="shared" si="9"/>
        <v>96.443908000000022</v>
      </c>
    </row>
    <row r="565" spans="2:17">
      <c r="B565" s="138" t="s">
        <v>1026</v>
      </c>
      <c r="C565" s="139" t="s">
        <v>1083</v>
      </c>
      <c r="D565" s="139">
        <v>45.575026999999999</v>
      </c>
      <c r="E565" s="139">
        <v>1.0135050000000001</v>
      </c>
      <c r="F565" s="139">
        <v>6.9270509999999996</v>
      </c>
      <c r="G565" s="139">
        <v>17.273705</v>
      </c>
      <c r="H565" s="139">
        <v>11.042113000000001</v>
      </c>
      <c r="I565" s="139">
        <v>11.698734</v>
      </c>
      <c r="J565" s="139">
        <v>0.66124899999999998</v>
      </c>
      <c r="K565" s="139">
        <v>0.74946100000000004</v>
      </c>
      <c r="L565" s="139">
        <v>3.7420000000000001E-3</v>
      </c>
      <c r="M565" s="139">
        <v>0.45516800000000002</v>
      </c>
      <c r="N565" s="139">
        <v>0.26644699999999999</v>
      </c>
      <c r="O565" s="139">
        <v>0.117673</v>
      </c>
      <c r="P565" s="139">
        <v>2.4514999999999999E-2</v>
      </c>
      <c r="Q565" s="147">
        <f t="shared" si="9"/>
        <v>95.808389999999989</v>
      </c>
    </row>
    <row r="566" spans="2:17">
      <c r="B566" s="138" t="s">
        <v>1026</v>
      </c>
      <c r="C566" s="139" t="s">
        <v>1083</v>
      </c>
      <c r="D566" s="139">
        <v>45.639336</v>
      </c>
      <c r="E566" s="139">
        <v>0.98889400000000005</v>
      </c>
      <c r="F566" s="139">
        <v>6.9353680000000004</v>
      </c>
      <c r="G566" s="139">
        <v>17.025288</v>
      </c>
      <c r="H566" s="139">
        <v>11.189063000000001</v>
      </c>
      <c r="I566" s="139">
        <v>11.810708999999999</v>
      </c>
      <c r="J566" s="139">
        <v>0.60635600000000001</v>
      </c>
      <c r="K566" s="139">
        <v>0.72615200000000002</v>
      </c>
      <c r="L566" s="139">
        <v>0</v>
      </c>
      <c r="M566" s="139">
        <v>0.44585399999999997</v>
      </c>
      <c r="N566" s="139">
        <v>0.27011499999999999</v>
      </c>
      <c r="O566" s="139">
        <v>0.10864699999999999</v>
      </c>
      <c r="P566" s="139">
        <v>2.0482E-2</v>
      </c>
      <c r="Q566" s="147">
        <f t="shared" si="9"/>
        <v>95.766264000000021</v>
      </c>
    </row>
    <row r="567" spans="2:17">
      <c r="B567" s="138" t="s">
        <v>1026</v>
      </c>
      <c r="C567" s="139" t="s">
        <v>1083</v>
      </c>
      <c r="D567" s="139">
        <v>45.787292000000001</v>
      </c>
      <c r="E567" s="139">
        <v>0.79308000000000001</v>
      </c>
      <c r="F567" s="139">
        <v>7.1207370000000001</v>
      </c>
      <c r="G567" s="139">
        <v>17.299133000000001</v>
      </c>
      <c r="H567" s="139">
        <v>10.940306</v>
      </c>
      <c r="I567" s="139">
        <v>11.883285000000001</v>
      </c>
      <c r="J567" s="139">
        <v>0.53148600000000001</v>
      </c>
      <c r="K567" s="139">
        <v>0.69915300000000002</v>
      </c>
      <c r="L567" s="139">
        <v>3.9459999999999999E-3</v>
      </c>
      <c r="M567" s="139">
        <v>0.40456999999999999</v>
      </c>
      <c r="N567" s="139">
        <v>0.24106900000000001</v>
      </c>
      <c r="O567" s="139">
        <v>9.3061000000000005E-2</v>
      </c>
      <c r="P567" s="139">
        <v>0</v>
      </c>
      <c r="Q567" s="147">
        <f t="shared" si="9"/>
        <v>95.797118000000012</v>
      </c>
    </row>
    <row r="568" spans="2:17">
      <c r="B568" s="138" t="s">
        <v>1026</v>
      </c>
      <c r="C568" s="139" t="s">
        <v>1083</v>
      </c>
      <c r="D568" s="139">
        <v>48.736176</v>
      </c>
      <c r="E568" s="139">
        <v>0.55391900000000005</v>
      </c>
      <c r="F568" s="139">
        <v>5.2497819999999997</v>
      </c>
      <c r="G568" s="139">
        <v>15.489964000000001</v>
      </c>
      <c r="H568" s="139">
        <v>12.560826</v>
      </c>
      <c r="I568" s="139">
        <v>12.117063</v>
      </c>
      <c r="J568" s="139">
        <v>0.27519500000000002</v>
      </c>
      <c r="K568" s="139">
        <v>0.40632800000000002</v>
      </c>
      <c r="L568" s="139">
        <v>4.5399999999999998E-3</v>
      </c>
      <c r="M568" s="139">
        <v>0.39563100000000001</v>
      </c>
      <c r="N568" s="139">
        <v>0.25945699999999999</v>
      </c>
      <c r="O568" s="139">
        <v>6.1109999999999998E-2</v>
      </c>
      <c r="P568" s="139">
        <v>3.176E-3</v>
      </c>
      <c r="Q568" s="147">
        <f t="shared" si="9"/>
        <v>96.113167000000004</v>
      </c>
    </row>
    <row r="569" spans="2:17">
      <c r="B569" s="138" t="s">
        <v>1026</v>
      </c>
      <c r="C569" s="139" t="s">
        <v>1083</v>
      </c>
      <c r="D569" s="139">
        <v>44.746665999999998</v>
      </c>
      <c r="E569" s="139">
        <v>0.79813500000000004</v>
      </c>
      <c r="F569" s="139">
        <v>8.256888</v>
      </c>
      <c r="G569" s="139">
        <v>18.113500999999999</v>
      </c>
      <c r="H569" s="139">
        <v>10.162963</v>
      </c>
      <c r="I569" s="139">
        <v>11.851456000000001</v>
      </c>
      <c r="J569" s="139">
        <v>0.61207599999999995</v>
      </c>
      <c r="K569" s="139">
        <v>0.88258899999999996</v>
      </c>
      <c r="L569" s="139">
        <v>0</v>
      </c>
      <c r="M569" s="139">
        <v>0.40463100000000002</v>
      </c>
      <c r="N569" s="139">
        <v>0.23874899999999999</v>
      </c>
      <c r="O569" s="139">
        <v>0.143952</v>
      </c>
      <c r="P569" s="139">
        <v>1.4239999999999999E-2</v>
      </c>
      <c r="Q569" s="147">
        <f t="shared" si="9"/>
        <v>96.22584599999999</v>
      </c>
    </row>
    <row r="570" spans="2:17">
      <c r="B570" s="138" t="s">
        <v>1026</v>
      </c>
      <c r="C570" s="139" t="s">
        <v>1083</v>
      </c>
      <c r="D570" s="139">
        <v>44.383834999999998</v>
      </c>
      <c r="E570" s="139">
        <v>0.905331</v>
      </c>
      <c r="F570" s="139">
        <v>8.300872</v>
      </c>
      <c r="G570" s="139">
        <v>17.981618999999998</v>
      </c>
      <c r="H570" s="139">
        <v>10.055617</v>
      </c>
      <c r="I570" s="139">
        <v>11.783844999999999</v>
      </c>
      <c r="J570" s="139">
        <v>0.77701699999999996</v>
      </c>
      <c r="K570" s="139">
        <v>0.94508199999999998</v>
      </c>
      <c r="L570" s="139">
        <v>6.02E-4</v>
      </c>
      <c r="M570" s="139">
        <v>0.40210600000000002</v>
      </c>
      <c r="N570" s="139">
        <v>0.26560400000000001</v>
      </c>
      <c r="O570" s="139">
        <v>0.14745900000000001</v>
      </c>
      <c r="P570" s="139">
        <v>4.8009999999999997E-3</v>
      </c>
      <c r="Q570" s="147">
        <f t="shared" si="9"/>
        <v>95.953789999999984</v>
      </c>
    </row>
    <row r="571" spans="2:17">
      <c r="B571" s="138" t="s">
        <v>1026</v>
      </c>
      <c r="C571" s="139" t="s">
        <v>1083</v>
      </c>
      <c r="D571" s="139">
        <v>47.383468999999998</v>
      </c>
      <c r="E571" s="139">
        <v>0.55535599999999996</v>
      </c>
      <c r="F571" s="139">
        <v>6.27339</v>
      </c>
      <c r="G571" s="139">
        <v>16.447327000000001</v>
      </c>
      <c r="H571" s="139">
        <v>11.722485000000001</v>
      </c>
      <c r="I571" s="139">
        <v>12.118141</v>
      </c>
      <c r="J571" s="139">
        <v>0.34992400000000001</v>
      </c>
      <c r="K571" s="139">
        <v>0.55402099999999999</v>
      </c>
      <c r="L571" s="139">
        <v>0</v>
      </c>
      <c r="M571" s="139">
        <v>0.39983299999999999</v>
      </c>
      <c r="N571" s="139">
        <v>0.26848100000000003</v>
      </c>
      <c r="O571" s="139">
        <v>8.3415000000000003E-2</v>
      </c>
      <c r="P571" s="139">
        <v>0</v>
      </c>
      <c r="Q571" s="147">
        <f t="shared" ref="Q571:Q634" si="10">SUM(D571:P571)</f>
        <v>96.155842000000007</v>
      </c>
    </row>
    <row r="572" spans="2:17">
      <c r="B572" s="138" t="s">
        <v>1026</v>
      </c>
      <c r="C572" s="139" t="s">
        <v>1083</v>
      </c>
      <c r="D572" s="139">
        <v>48.270817000000001</v>
      </c>
      <c r="E572" s="139">
        <v>0.67402099999999998</v>
      </c>
      <c r="F572" s="139">
        <v>5.5160299999999998</v>
      </c>
      <c r="G572" s="139">
        <v>15.972967000000001</v>
      </c>
      <c r="H572" s="139">
        <v>12.264082</v>
      </c>
      <c r="I572" s="139">
        <v>11.862030000000001</v>
      </c>
      <c r="J572" s="139">
        <v>0.42877799999999999</v>
      </c>
      <c r="K572" s="139">
        <v>0.51527999999999996</v>
      </c>
      <c r="L572" s="139">
        <v>0</v>
      </c>
      <c r="M572" s="139">
        <v>0.42623</v>
      </c>
      <c r="N572" s="139">
        <v>0.25996599999999997</v>
      </c>
      <c r="O572" s="139">
        <v>6.3176999999999997E-2</v>
      </c>
      <c r="P572" s="139">
        <v>0</v>
      </c>
      <c r="Q572" s="147">
        <f t="shared" si="10"/>
        <v>96.253378000000012</v>
      </c>
    </row>
    <row r="573" spans="2:17">
      <c r="B573" s="138" t="s">
        <v>1026</v>
      </c>
      <c r="C573" s="139" t="s">
        <v>1083</v>
      </c>
      <c r="D573" s="139">
        <v>49.114882999999999</v>
      </c>
      <c r="E573" s="139">
        <v>0.58840899999999996</v>
      </c>
      <c r="F573" s="139">
        <v>4.7470860000000004</v>
      </c>
      <c r="G573" s="139">
        <v>15.450315</v>
      </c>
      <c r="H573" s="139">
        <v>12.83928</v>
      </c>
      <c r="I573" s="139">
        <v>11.821909</v>
      </c>
      <c r="J573" s="139">
        <v>0.32196200000000003</v>
      </c>
      <c r="K573" s="139">
        <v>0.42421900000000001</v>
      </c>
      <c r="L573" s="139">
        <v>0</v>
      </c>
      <c r="M573" s="139">
        <v>0.41959999999999997</v>
      </c>
      <c r="N573" s="139">
        <v>0.24899399999999999</v>
      </c>
      <c r="O573" s="139">
        <v>5.2853999999999998E-2</v>
      </c>
      <c r="P573" s="139">
        <v>7.7089999999999997E-3</v>
      </c>
      <c r="Q573" s="147">
        <f t="shared" si="10"/>
        <v>96.037220000000005</v>
      </c>
    </row>
    <row r="574" spans="2:17">
      <c r="B574" s="138" t="s">
        <v>1026</v>
      </c>
      <c r="C574" s="139" t="s">
        <v>1083</v>
      </c>
      <c r="D574" s="139">
        <v>47.693747999999999</v>
      </c>
      <c r="E574" s="139">
        <v>0.68289500000000003</v>
      </c>
      <c r="F574" s="139">
        <v>5.791595</v>
      </c>
      <c r="G574" s="139">
        <v>16.116652999999999</v>
      </c>
      <c r="H574" s="139">
        <v>12.097147</v>
      </c>
      <c r="I574" s="139">
        <v>11.8901</v>
      </c>
      <c r="J574" s="139">
        <v>0.411829</v>
      </c>
      <c r="K574" s="139">
        <v>0.52116099999999999</v>
      </c>
      <c r="L574" s="139">
        <v>0</v>
      </c>
      <c r="M574" s="139">
        <v>0.41291499999999998</v>
      </c>
      <c r="N574" s="139">
        <v>0.25621100000000002</v>
      </c>
      <c r="O574" s="139">
        <v>6.4020999999999995E-2</v>
      </c>
      <c r="P574" s="139">
        <v>0</v>
      </c>
      <c r="Q574" s="147">
        <f t="shared" si="10"/>
        <v>95.93827499999999</v>
      </c>
    </row>
    <row r="575" spans="2:17">
      <c r="B575" s="138" t="s">
        <v>1026</v>
      </c>
      <c r="C575" s="139" t="s">
        <v>1083</v>
      </c>
      <c r="D575" s="139">
        <v>48.031528000000002</v>
      </c>
      <c r="E575" s="139">
        <v>0.63892899999999997</v>
      </c>
      <c r="F575" s="139">
        <v>5.3871880000000001</v>
      </c>
      <c r="G575" s="139">
        <v>15.855745000000001</v>
      </c>
      <c r="H575" s="139">
        <v>12.296956</v>
      </c>
      <c r="I575" s="139">
        <v>12.004165</v>
      </c>
      <c r="J575" s="139">
        <v>0.370361</v>
      </c>
      <c r="K575" s="139">
        <v>0.46659200000000001</v>
      </c>
      <c r="L575" s="139">
        <v>0</v>
      </c>
      <c r="M575" s="139">
        <v>0.42604500000000001</v>
      </c>
      <c r="N575" s="139">
        <v>0.24756600000000001</v>
      </c>
      <c r="O575" s="139">
        <v>5.7217999999999998E-2</v>
      </c>
      <c r="P575" s="139">
        <v>1.5473000000000001E-2</v>
      </c>
      <c r="Q575" s="147">
        <f t="shared" si="10"/>
        <v>95.797766000000024</v>
      </c>
    </row>
    <row r="576" spans="2:17">
      <c r="B576" s="138" t="s">
        <v>1026</v>
      </c>
      <c r="C576" s="139" t="s">
        <v>1083</v>
      </c>
      <c r="D576" s="139">
        <v>48.745193</v>
      </c>
      <c r="E576" s="139">
        <v>0.60881300000000005</v>
      </c>
      <c r="F576" s="139">
        <v>5.0352740000000002</v>
      </c>
      <c r="G576" s="139">
        <v>15.365119</v>
      </c>
      <c r="H576" s="139">
        <v>12.601851</v>
      </c>
      <c r="I576" s="139">
        <v>12.002466999999999</v>
      </c>
      <c r="J576" s="139">
        <v>0.35912300000000003</v>
      </c>
      <c r="K576" s="139">
        <v>0.44606899999999999</v>
      </c>
      <c r="L576" s="139">
        <v>0</v>
      </c>
      <c r="M576" s="139">
        <v>0.41905500000000001</v>
      </c>
      <c r="N576" s="139">
        <v>0.238038</v>
      </c>
      <c r="O576" s="139">
        <v>6.4602999999999994E-2</v>
      </c>
      <c r="P576" s="139">
        <v>2.3029999999999998E-2</v>
      </c>
      <c r="Q576" s="147">
        <f t="shared" si="10"/>
        <v>95.908635000000004</v>
      </c>
    </row>
    <row r="577" spans="2:17">
      <c r="B577" s="138" t="s">
        <v>1023</v>
      </c>
      <c r="C577" s="139" t="s">
        <v>1083</v>
      </c>
      <c r="D577" s="139">
        <v>43.575198999999998</v>
      </c>
      <c r="E577" s="139">
        <v>0.60357300000000003</v>
      </c>
      <c r="F577" s="139">
        <v>9.0566840000000006</v>
      </c>
      <c r="G577" s="139">
        <v>19.124970999999999</v>
      </c>
      <c r="H577" s="139">
        <v>9.3743339999999993</v>
      </c>
      <c r="I577" s="139">
        <v>11.869764</v>
      </c>
      <c r="J577" s="139">
        <v>0.72289999999999999</v>
      </c>
      <c r="K577" s="139">
        <v>0.93718100000000004</v>
      </c>
      <c r="L577" s="139">
        <v>0</v>
      </c>
      <c r="M577" s="139">
        <v>0.52685400000000004</v>
      </c>
      <c r="N577" s="139">
        <v>0.33710800000000002</v>
      </c>
      <c r="O577" s="139">
        <v>4.8304E-2</v>
      </c>
      <c r="P577" s="139">
        <v>8.0000000000000002E-3</v>
      </c>
      <c r="Q577" s="147">
        <f t="shared" si="10"/>
        <v>96.184871999999999</v>
      </c>
    </row>
    <row r="578" spans="2:17">
      <c r="B578" s="138" t="s">
        <v>1023</v>
      </c>
      <c r="C578" s="139" t="s">
        <v>1083</v>
      </c>
      <c r="D578" s="139">
        <v>43.729790000000001</v>
      </c>
      <c r="E578" s="139">
        <v>1.029706</v>
      </c>
      <c r="F578" s="139">
        <v>8.7912800000000004</v>
      </c>
      <c r="G578" s="139">
        <v>18.693142000000002</v>
      </c>
      <c r="H578" s="139">
        <v>9.8114100000000004</v>
      </c>
      <c r="I578" s="139">
        <v>11.737133</v>
      </c>
      <c r="J578" s="139">
        <v>0.73366500000000001</v>
      </c>
      <c r="K578" s="139">
        <v>1.026877</v>
      </c>
      <c r="L578" s="139">
        <v>5.3660000000000001E-3</v>
      </c>
      <c r="M578" s="139">
        <v>0.50239599999999995</v>
      </c>
      <c r="N578" s="139">
        <v>0.37037399999999998</v>
      </c>
      <c r="O578" s="139">
        <v>8.5704000000000002E-2</v>
      </c>
      <c r="P578" s="139">
        <v>0</v>
      </c>
      <c r="Q578" s="147">
        <f t="shared" si="10"/>
        <v>96.516843000000009</v>
      </c>
    </row>
    <row r="579" spans="2:17">
      <c r="B579" s="138" t="s">
        <v>1023</v>
      </c>
      <c r="C579" s="139" t="s">
        <v>1083</v>
      </c>
      <c r="D579" s="139">
        <v>41.679507999999998</v>
      </c>
      <c r="E579" s="139">
        <v>1.0566949999999999</v>
      </c>
      <c r="F579" s="139">
        <v>10.154916999999999</v>
      </c>
      <c r="G579" s="139">
        <v>20.020503999999999</v>
      </c>
      <c r="H579" s="139">
        <v>8.5739870000000007</v>
      </c>
      <c r="I579" s="139">
        <v>11.766959</v>
      </c>
      <c r="J579" s="139">
        <v>0.89190999999999998</v>
      </c>
      <c r="K579" s="139">
        <v>1.28125</v>
      </c>
      <c r="L579" s="139">
        <v>1.975E-2</v>
      </c>
      <c r="M579" s="139">
        <v>0.52875499999999998</v>
      </c>
      <c r="N579" s="139">
        <v>0.38428099999999998</v>
      </c>
      <c r="O579" s="139">
        <v>0.15209500000000001</v>
      </c>
      <c r="P579" s="139">
        <v>4.6730000000000001E-3</v>
      </c>
      <c r="Q579" s="147">
        <f t="shared" si="10"/>
        <v>96.515283999999994</v>
      </c>
    </row>
    <row r="580" spans="2:17">
      <c r="B580" s="138" t="s">
        <v>1023</v>
      </c>
      <c r="C580" s="139" t="s">
        <v>1083</v>
      </c>
      <c r="D580" s="139">
        <v>43.003880000000002</v>
      </c>
      <c r="E580" s="139">
        <v>0.697878</v>
      </c>
      <c r="F580" s="139">
        <v>9.3726079999999996</v>
      </c>
      <c r="G580" s="139">
        <v>19.062864000000001</v>
      </c>
      <c r="H580" s="139">
        <v>9.2670809999999992</v>
      </c>
      <c r="I580" s="139">
        <v>11.797955999999999</v>
      </c>
      <c r="J580" s="139">
        <v>0.707233</v>
      </c>
      <c r="K580" s="139">
        <v>1.070322</v>
      </c>
      <c r="L580" s="139">
        <v>4.2420000000000001E-3</v>
      </c>
      <c r="M580" s="139">
        <v>0.51831300000000002</v>
      </c>
      <c r="N580" s="139">
        <v>0.36452600000000002</v>
      </c>
      <c r="O580" s="139">
        <v>6.3861000000000001E-2</v>
      </c>
      <c r="P580" s="139">
        <v>9.5449999999999997E-3</v>
      </c>
      <c r="Q580" s="147">
        <f t="shared" si="10"/>
        <v>95.940309000000028</v>
      </c>
    </row>
    <row r="581" spans="2:17">
      <c r="B581" s="138" t="s">
        <v>1023</v>
      </c>
      <c r="C581" s="139" t="s">
        <v>1083</v>
      </c>
      <c r="D581" s="139">
        <v>43.007992000000002</v>
      </c>
      <c r="E581" s="139">
        <v>0.82817499999999999</v>
      </c>
      <c r="F581" s="139">
        <v>9.1819249999999997</v>
      </c>
      <c r="G581" s="139">
        <v>19.198882999999999</v>
      </c>
      <c r="H581" s="139">
        <v>9.3539940000000001</v>
      </c>
      <c r="I581" s="139">
        <v>11.858167999999999</v>
      </c>
      <c r="J581" s="139">
        <v>0.70795200000000003</v>
      </c>
      <c r="K581" s="139">
        <v>1.0522</v>
      </c>
      <c r="L581" s="139">
        <v>0</v>
      </c>
      <c r="M581" s="139">
        <v>0.52686900000000003</v>
      </c>
      <c r="N581" s="139">
        <v>0.353578</v>
      </c>
      <c r="O581" s="139">
        <v>5.169E-2</v>
      </c>
      <c r="P581" s="139">
        <v>2.4919999999999999E-3</v>
      </c>
      <c r="Q581" s="147">
        <f t="shared" si="10"/>
        <v>96.123918000000003</v>
      </c>
    </row>
    <row r="582" spans="2:17">
      <c r="B582" s="138" t="s">
        <v>1023</v>
      </c>
      <c r="C582" s="139" t="s">
        <v>1083</v>
      </c>
      <c r="D582" s="139">
        <v>43.159579999999998</v>
      </c>
      <c r="E582" s="139">
        <v>0.75589899999999999</v>
      </c>
      <c r="F582" s="139">
        <v>8.9469589999999997</v>
      </c>
      <c r="G582" s="139">
        <v>18.841515000000001</v>
      </c>
      <c r="H582" s="139">
        <v>9.5760919999999992</v>
      </c>
      <c r="I582" s="139">
        <v>11.925756</v>
      </c>
      <c r="J582" s="139">
        <v>0.72983500000000001</v>
      </c>
      <c r="K582" s="139">
        <v>1.0235320000000001</v>
      </c>
      <c r="L582" s="139">
        <v>0</v>
      </c>
      <c r="M582" s="139">
        <v>0.51122500000000004</v>
      </c>
      <c r="N582" s="139">
        <v>0.34446199999999999</v>
      </c>
      <c r="O582" s="139">
        <v>6.3575999999999994E-2</v>
      </c>
      <c r="P582" s="139">
        <v>0</v>
      </c>
      <c r="Q582" s="147">
        <f t="shared" si="10"/>
        <v>95.878430999999992</v>
      </c>
    </row>
    <row r="583" spans="2:17">
      <c r="B583" s="138" t="s">
        <v>1023</v>
      </c>
      <c r="C583" s="139" t="s">
        <v>1083</v>
      </c>
      <c r="D583" s="139">
        <v>44.275359999999999</v>
      </c>
      <c r="E583" s="139">
        <v>0.760992</v>
      </c>
      <c r="F583" s="139">
        <v>8.1128660000000004</v>
      </c>
      <c r="G583" s="139">
        <v>18.561281000000001</v>
      </c>
      <c r="H583" s="139">
        <v>9.8556910000000002</v>
      </c>
      <c r="I583" s="139">
        <v>11.720639</v>
      </c>
      <c r="J583" s="139">
        <v>0.75155400000000006</v>
      </c>
      <c r="K583" s="139">
        <v>0.88131300000000001</v>
      </c>
      <c r="L583" s="139">
        <v>0</v>
      </c>
      <c r="M583" s="139">
        <v>0.52930999999999995</v>
      </c>
      <c r="N583" s="139">
        <v>0.32406600000000002</v>
      </c>
      <c r="O583" s="139">
        <v>3.7155000000000001E-2</v>
      </c>
      <c r="P583" s="139">
        <v>8.5760000000000003E-3</v>
      </c>
      <c r="Q583" s="147">
        <f t="shared" si="10"/>
        <v>95.818803000000017</v>
      </c>
    </row>
    <row r="584" spans="2:17">
      <c r="B584" s="138" t="s">
        <v>1023</v>
      </c>
      <c r="C584" s="139" t="s">
        <v>1083</v>
      </c>
      <c r="D584" s="139">
        <v>43.679073000000002</v>
      </c>
      <c r="E584" s="139">
        <v>1.0644929999999999</v>
      </c>
      <c r="F584" s="139">
        <v>8.2554079999999992</v>
      </c>
      <c r="G584" s="139">
        <v>18.587107</v>
      </c>
      <c r="H584" s="139">
        <v>9.6896100000000001</v>
      </c>
      <c r="I584" s="139">
        <v>11.722816</v>
      </c>
      <c r="J584" s="139">
        <v>0.80521299999999996</v>
      </c>
      <c r="K584" s="139">
        <v>1.0131790000000001</v>
      </c>
      <c r="L584" s="139">
        <v>7.2500000000000004E-3</v>
      </c>
      <c r="M584" s="139">
        <v>0.55979199999999996</v>
      </c>
      <c r="N584" s="139">
        <v>0.35805599999999999</v>
      </c>
      <c r="O584" s="139">
        <v>0.146513</v>
      </c>
      <c r="P584" s="139">
        <v>1.0606000000000001E-2</v>
      </c>
      <c r="Q584" s="147">
        <f t="shared" si="10"/>
        <v>95.899115999999992</v>
      </c>
    </row>
    <row r="585" spans="2:17">
      <c r="B585" s="138" t="s">
        <v>1023</v>
      </c>
      <c r="C585" s="139" t="s">
        <v>1083</v>
      </c>
      <c r="D585" s="139">
        <v>43.769314000000001</v>
      </c>
      <c r="E585" s="139">
        <v>1.2254769999999999</v>
      </c>
      <c r="F585" s="139">
        <v>8.2137360000000008</v>
      </c>
      <c r="G585" s="139">
        <v>18.19331</v>
      </c>
      <c r="H585" s="139">
        <v>9.8900889999999997</v>
      </c>
      <c r="I585" s="139">
        <v>11.783574</v>
      </c>
      <c r="J585" s="139">
        <v>0.69725300000000001</v>
      </c>
      <c r="K585" s="139">
        <v>1.014696</v>
      </c>
      <c r="L585" s="139">
        <v>0</v>
      </c>
      <c r="M585" s="139">
        <v>0.56046499999999999</v>
      </c>
      <c r="N585" s="139">
        <v>0.34908</v>
      </c>
      <c r="O585" s="139">
        <v>8.3478999999999998E-2</v>
      </c>
      <c r="P585" s="139">
        <v>1.3464E-2</v>
      </c>
      <c r="Q585" s="147">
        <f t="shared" si="10"/>
        <v>95.793937</v>
      </c>
    </row>
    <row r="586" spans="2:17">
      <c r="B586" s="138" t="s">
        <v>1023</v>
      </c>
      <c r="C586" s="139" t="s">
        <v>1083</v>
      </c>
      <c r="D586" s="139">
        <v>43.795177000000002</v>
      </c>
      <c r="E586" s="139">
        <v>0.94625199999999998</v>
      </c>
      <c r="F586" s="139">
        <v>8.1783479999999997</v>
      </c>
      <c r="G586" s="139">
        <v>18.436726</v>
      </c>
      <c r="H586" s="139">
        <v>9.786543</v>
      </c>
      <c r="I586" s="139">
        <v>11.742888000000001</v>
      </c>
      <c r="J586" s="139">
        <v>0.717032</v>
      </c>
      <c r="K586" s="139">
        <v>1.0821700000000001</v>
      </c>
      <c r="L586" s="139">
        <v>2.3043999999999999E-2</v>
      </c>
      <c r="M586" s="139">
        <v>0.52768499999999996</v>
      </c>
      <c r="N586" s="139">
        <v>0.38433</v>
      </c>
      <c r="O586" s="139">
        <v>0.11469600000000001</v>
      </c>
      <c r="P586" s="139">
        <v>0</v>
      </c>
      <c r="Q586" s="147">
        <f t="shared" si="10"/>
        <v>95.734891000000005</v>
      </c>
    </row>
    <row r="587" spans="2:17">
      <c r="B587" s="138" t="s">
        <v>1023</v>
      </c>
      <c r="C587" s="139" t="s">
        <v>1083</v>
      </c>
      <c r="D587" s="139">
        <v>43.728473999999999</v>
      </c>
      <c r="E587" s="139">
        <v>1.189894</v>
      </c>
      <c r="F587" s="139">
        <v>8.3427419999999994</v>
      </c>
      <c r="G587" s="139">
        <v>18.282979999999998</v>
      </c>
      <c r="H587" s="139">
        <v>9.7808209999999995</v>
      </c>
      <c r="I587" s="139">
        <v>11.678008</v>
      </c>
      <c r="J587" s="139">
        <v>0.79486299999999999</v>
      </c>
      <c r="K587" s="139">
        <v>1.085531</v>
      </c>
      <c r="L587" s="139">
        <v>0</v>
      </c>
      <c r="M587" s="139">
        <v>0.56022499999999997</v>
      </c>
      <c r="N587" s="139">
        <v>0.34143299999999999</v>
      </c>
      <c r="O587" s="139">
        <v>0.142233</v>
      </c>
      <c r="P587" s="139">
        <v>0</v>
      </c>
      <c r="Q587" s="147">
        <f t="shared" si="10"/>
        <v>95.927204000000017</v>
      </c>
    </row>
    <row r="588" spans="2:17">
      <c r="B588" s="138" t="s">
        <v>1023</v>
      </c>
      <c r="C588" s="139" t="s">
        <v>1083</v>
      </c>
      <c r="D588" s="139">
        <v>43.304554000000003</v>
      </c>
      <c r="E588" s="139">
        <v>0.66670700000000005</v>
      </c>
      <c r="F588" s="139">
        <v>8.7652359999999998</v>
      </c>
      <c r="G588" s="139">
        <v>18.80179</v>
      </c>
      <c r="H588" s="139">
        <v>9.270168</v>
      </c>
      <c r="I588" s="139">
        <v>11.822630999999999</v>
      </c>
      <c r="J588" s="139">
        <v>0.72304000000000002</v>
      </c>
      <c r="K588" s="139">
        <v>0.92369999999999997</v>
      </c>
      <c r="L588" s="139">
        <v>3.398E-3</v>
      </c>
      <c r="M588" s="139">
        <v>0.53401399999999999</v>
      </c>
      <c r="N588" s="139">
        <v>0.35921399999999998</v>
      </c>
      <c r="O588" s="139">
        <v>9.6323000000000006E-2</v>
      </c>
      <c r="P588" s="139">
        <v>0</v>
      </c>
      <c r="Q588" s="147">
        <f t="shared" si="10"/>
        <v>95.270775</v>
      </c>
    </row>
    <row r="589" spans="2:17">
      <c r="B589" s="138" t="s">
        <v>1023</v>
      </c>
      <c r="C589" s="139" t="s">
        <v>1083</v>
      </c>
      <c r="D589" s="139">
        <v>42.804333</v>
      </c>
      <c r="E589" s="139">
        <v>0.83549899999999999</v>
      </c>
      <c r="F589" s="139">
        <v>9.5752590000000009</v>
      </c>
      <c r="G589" s="139">
        <v>18.960588000000001</v>
      </c>
      <c r="H589" s="139">
        <v>9.1598749999999995</v>
      </c>
      <c r="I589" s="139">
        <v>11.811833999999999</v>
      </c>
      <c r="J589" s="139">
        <v>0.73755000000000004</v>
      </c>
      <c r="K589" s="139">
        <v>1.0298259999999999</v>
      </c>
      <c r="L589" s="139">
        <v>0</v>
      </c>
      <c r="M589" s="139">
        <v>0.50198299999999996</v>
      </c>
      <c r="N589" s="139">
        <v>0.36334100000000003</v>
      </c>
      <c r="O589" s="139">
        <v>0.100614</v>
      </c>
      <c r="P589" s="139">
        <v>0</v>
      </c>
      <c r="Q589" s="147">
        <f t="shared" si="10"/>
        <v>95.880701999999999</v>
      </c>
    </row>
    <row r="590" spans="2:17">
      <c r="B590" s="138" t="s">
        <v>1023</v>
      </c>
      <c r="C590" s="139" t="s">
        <v>1083</v>
      </c>
      <c r="D590" s="139">
        <v>42.635021000000002</v>
      </c>
      <c r="E590" s="139">
        <v>0.65795099999999995</v>
      </c>
      <c r="F590" s="139">
        <v>9.3948029999999996</v>
      </c>
      <c r="G590" s="139">
        <v>18.983221</v>
      </c>
      <c r="H590" s="139">
        <v>9.1783640000000002</v>
      </c>
      <c r="I590" s="139">
        <v>11.848444000000001</v>
      </c>
      <c r="J590" s="139">
        <v>0.74683500000000003</v>
      </c>
      <c r="K590" s="139">
        <v>1.0423640000000001</v>
      </c>
      <c r="L590" s="139">
        <v>0</v>
      </c>
      <c r="M590" s="139">
        <v>0.49326799999999998</v>
      </c>
      <c r="N590" s="139">
        <v>0.385662</v>
      </c>
      <c r="O590" s="139">
        <v>8.9000999999999997E-2</v>
      </c>
      <c r="P590" s="139">
        <v>0</v>
      </c>
      <c r="Q590" s="147">
        <f t="shared" si="10"/>
        <v>95.454934000000009</v>
      </c>
    </row>
    <row r="591" spans="2:17">
      <c r="B591" s="138" t="s">
        <v>1023</v>
      </c>
      <c r="C591" s="139" t="s">
        <v>1083</v>
      </c>
      <c r="D591" s="139">
        <v>42.375743999999997</v>
      </c>
      <c r="E591" s="139">
        <v>0.76053199999999999</v>
      </c>
      <c r="F591" s="139">
        <v>9.4842519999999997</v>
      </c>
      <c r="G591" s="139">
        <v>19.239138000000001</v>
      </c>
      <c r="H591" s="139">
        <v>8.9451730000000005</v>
      </c>
      <c r="I591" s="139">
        <v>11.903833000000001</v>
      </c>
      <c r="J591" s="139">
        <v>0.75814499999999996</v>
      </c>
      <c r="K591" s="139">
        <v>1.0523739999999999</v>
      </c>
      <c r="L591" s="139">
        <v>0</v>
      </c>
      <c r="M591" s="139">
        <v>0.48403000000000002</v>
      </c>
      <c r="N591" s="139">
        <v>0.35686099999999998</v>
      </c>
      <c r="O591" s="139">
        <v>7.9704999999999998E-2</v>
      </c>
      <c r="P591" s="139">
        <v>0</v>
      </c>
      <c r="Q591" s="147">
        <f t="shared" si="10"/>
        <v>95.439786999999995</v>
      </c>
    </row>
    <row r="592" spans="2:17">
      <c r="B592" s="138" t="s">
        <v>1023</v>
      </c>
      <c r="C592" s="139" t="s">
        <v>1083</v>
      </c>
      <c r="D592" s="139">
        <v>42.020820999999998</v>
      </c>
      <c r="E592" s="139">
        <v>0.79625500000000005</v>
      </c>
      <c r="F592" s="139">
        <v>9.7997460000000007</v>
      </c>
      <c r="G592" s="139">
        <v>19.242849</v>
      </c>
      <c r="H592" s="139">
        <v>8.7630409999999994</v>
      </c>
      <c r="I592" s="139">
        <v>11.852509</v>
      </c>
      <c r="J592" s="139">
        <v>0.77912999999999999</v>
      </c>
      <c r="K592" s="139">
        <v>1.113585</v>
      </c>
      <c r="L592" s="139">
        <v>0</v>
      </c>
      <c r="M592" s="139">
        <v>0.48264400000000002</v>
      </c>
      <c r="N592" s="139">
        <v>0.38455</v>
      </c>
      <c r="O592" s="139">
        <v>7.4618000000000004E-2</v>
      </c>
      <c r="P592" s="139">
        <v>0</v>
      </c>
      <c r="Q592" s="147">
        <f t="shared" si="10"/>
        <v>95.309747999999985</v>
      </c>
    </row>
    <row r="593" spans="2:17">
      <c r="B593" s="138" t="s">
        <v>1029</v>
      </c>
      <c r="C593" s="139" t="s">
        <v>1083</v>
      </c>
      <c r="D593" s="139">
        <v>44.48827</v>
      </c>
      <c r="E593" s="139">
        <v>0.81897699999999996</v>
      </c>
      <c r="F593" s="139">
        <v>7.7045380000000003</v>
      </c>
      <c r="G593" s="139">
        <v>18.066692</v>
      </c>
      <c r="H593" s="139">
        <v>10.204884</v>
      </c>
      <c r="I593" s="139">
        <v>11.788976999999999</v>
      </c>
      <c r="J593" s="139">
        <v>0.60386399999999996</v>
      </c>
      <c r="K593" s="139">
        <v>0.75695699999999999</v>
      </c>
      <c r="L593" s="139">
        <v>0</v>
      </c>
      <c r="M593" s="139">
        <v>0.41815600000000003</v>
      </c>
      <c r="N593" s="139">
        <v>0.27486100000000002</v>
      </c>
      <c r="O593" s="139">
        <v>5.0425999999999999E-2</v>
      </c>
      <c r="P593" s="139">
        <v>1.371E-3</v>
      </c>
      <c r="Q593" s="147">
        <f t="shared" si="10"/>
        <v>95.177972999999994</v>
      </c>
    </row>
    <row r="594" spans="2:17">
      <c r="B594" s="138" t="s">
        <v>1029</v>
      </c>
      <c r="C594" s="139" t="s">
        <v>1083</v>
      </c>
      <c r="D594" s="139">
        <v>44.478966</v>
      </c>
      <c r="E594" s="139">
        <v>0.74247399999999997</v>
      </c>
      <c r="F594" s="139">
        <v>8.3155640000000002</v>
      </c>
      <c r="G594" s="139">
        <v>18.302534000000001</v>
      </c>
      <c r="H594" s="139">
        <v>10.001789</v>
      </c>
      <c r="I594" s="139">
        <v>11.862209999999999</v>
      </c>
      <c r="J594" s="139">
        <v>0.66631799999999997</v>
      </c>
      <c r="K594" s="139">
        <v>0.81184500000000004</v>
      </c>
      <c r="L594" s="139">
        <v>0</v>
      </c>
      <c r="M594" s="139">
        <v>0.400478</v>
      </c>
      <c r="N594" s="139">
        <v>0.210147</v>
      </c>
      <c r="O594" s="139">
        <v>4.7480000000000001E-2</v>
      </c>
      <c r="P594" s="139">
        <v>0</v>
      </c>
      <c r="Q594" s="147">
        <f t="shared" si="10"/>
        <v>95.839805000000027</v>
      </c>
    </row>
    <row r="595" spans="2:17">
      <c r="B595" s="138" t="s">
        <v>1029</v>
      </c>
      <c r="C595" s="139" t="s">
        <v>1083</v>
      </c>
      <c r="D595" s="139">
        <v>45.229069000000003</v>
      </c>
      <c r="E595" s="139">
        <v>0.84767599999999999</v>
      </c>
      <c r="F595" s="139">
        <v>7.8204070000000003</v>
      </c>
      <c r="G595" s="139">
        <v>17.716764000000001</v>
      </c>
      <c r="H595" s="139">
        <v>10.432089</v>
      </c>
      <c r="I595" s="139">
        <v>11.705816</v>
      </c>
      <c r="J595" s="139">
        <v>0.76073400000000002</v>
      </c>
      <c r="K595" s="139">
        <v>0.71527700000000005</v>
      </c>
      <c r="L595" s="139">
        <v>0</v>
      </c>
      <c r="M595" s="139">
        <v>0.41518300000000002</v>
      </c>
      <c r="N595" s="139">
        <v>0.230575</v>
      </c>
      <c r="O595" s="139">
        <v>4.5904E-2</v>
      </c>
      <c r="P595" s="139">
        <v>0</v>
      </c>
      <c r="Q595" s="147">
        <f t="shared" si="10"/>
        <v>95.919494</v>
      </c>
    </row>
    <row r="596" spans="2:17">
      <c r="B596" s="138" t="s">
        <v>1029</v>
      </c>
      <c r="C596" s="139" t="s">
        <v>1083</v>
      </c>
      <c r="D596" s="139">
        <v>44.988613000000001</v>
      </c>
      <c r="E596" s="139">
        <v>0.86612699999999998</v>
      </c>
      <c r="F596" s="139">
        <v>7.8420719999999999</v>
      </c>
      <c r="G596" s="139">
        <v>17.752859000000001</v>
      </c>
      <c r="H596" s="139">
        <v>10.226070999999999</v>
      </c>
      <c r="I596" s="139">
        <v>11.735177</v>
      </c>
      <c r="J596" s="139">
        <v>0.712839</v>
      </c>
      <c r="K596" s="139">
        <v>0.75192400000000004</v>
      </c>
      <c r="L596" s="139">
        <v>0</v>
      </c>
      <c r="M596" s="139">
        <v>0.40522999999999998</v>
      </c>
      <c r="N596" s="139">
        <v>0.248667</v>
      </c>
      <c r="O596" s="139">
        <v>5.2621000000000001E-2</v>
      </c>
      <c r="P596" s="139">
        <v>0</v>
      </c>
      <c r="Q596" s="147">
        <f t="shared" si="10"/>
        <v>95.582200000000014</v>
      </c>
    </row>
    <row r="597" spans="2:17">
      <c r="B597" s="138" t="s">
        <v>1029</v>
      </c>
      <c r="C597" s="139" t="s">
        <v>1083</v>
      </c>
      <c r="D597" s="139">
        <v>44.877147999999998</v>
      </c>
      <c r="E597" s="139">
        <v>0.89132599999999995</v>
      </c>
      <c r="F597" s="139">
        <v>7.9792050000000003</v>
      </c>
      <c r="G597" s="139">
        <v>18.207543999999999</v>
      </c>
      <c r="H597" s="139">
        <v>10.1793</v>
      </c>
      <c r="I597" s="139">
        <v>11.619964</v>
      </c>
      <c r="J597" s="139">
        <v>0.74177800000000005</v>
      </c>
      <c r="K597" s="139">
        <v>0.750884</v>
      </c>
      <c r="L597" s="139">
        <v>0</v>
      </c>
      <c r="M597" s="139">
        <v>0.41459400000000002</v>
      </c>
      <c r="N597" s="139">
        <v>0.19556699999999999</v>
      </c>
      <c r="O597" s="139">
        <v>4.4634E-2</v>
      </c>
      <c r="P597" s="139">
        <v>0</v>
      </c>
      <c r="Q597" s="147">
        <f t="shared" si="10"/>
        <v>95.901943999999972</v>
      </c>
    </row>
    <row r="598" spans="2:17">
      <c r="B598" s="138" t="s">
        <v>1029</v>
      </c>
      <c r="C598" s="139" t="s">
        <v>1083</v>
      </c>
      <c r="D598" s="139">
        <v>44.451382000000002</v>
      </c>
      <c r="E598" s="139">
        <v>0.79030599999999995</v>
      </c>
      <c r="F598" s="139">
        <v>8.2521599999999999</v>
      </c>
      <c r="G598" s="139">
        <v>18.161352000000001</v>
      </c>
      <c r="H598" s="139">
        <v>9.9693839999999998</v>
      </c>
      <c r="I598" s="139">
        <v>11.813791999999999</v>
      </c>
      <c r="J598" s="139">
        <v>0.71769899999999998</v>
      </c>
      <c r="K598" s="139">
        <v>0.78939000000000004</v>
      </c>
      <c r="L598" s="139">
        <v>4.0829999999999998E-3</v>
      </c>
      <c r="M598" s="139">
        <v>0.39624199999999998</v>
      </c>
      <c r="N598" s="139">
        <v>0.220198</v>
      </c>
      <c r="O598" s="139">
        <v>5.0969E-2</v>
      </c>
      <c r="P598" s="139">
        <v>1.7680000000000001E-2</v>
      </c>
      <c r="Q598" s="147">
        <f t="shared" si="10"/>
        <v>95.634636999999984</v>
      </c>
    </row>
    <row r="599" spans="2:17">
      <c r="B599" s="138" t="s">
        <v>1029</v>
      </c>
      <c r="C599" s="139" t="s">
        <v>1083</v>
      </c>
      <c r="D599" s="139">
        <v>44.278351000000001</v>
      </c>
      <c r="E599" s="139">
        <v>0.86751900000000004</v>
      </c>
      <c r="F599" s="139">
        <v>8.0865109999999998</v>
      </c>
      <c r="G599" s="139">
        <v>18.038965000000001</v>
      </c>
      <c r="H599" s="139">
        <v>10.002829</v>
      </c>
      <c r="I599" s="139">
        <v>11.742198999999999</v>
      </c>
      <c r="J599" s="139">
        <v>0.72354799999999997</v>
      </c>
      <c r="K599" s="139">
        <v>0.783941</v>
      </c>
      <c r="L599" s="139">
        <v>0</v>
      </c>
      <c r="M599" s="139">
        <v>0.40293000000000001</v>
      </c>
      <c r="N599" s="139">
        <v>0.223355</v>
      </c>
      <c r="O599" s="139">
        <v>4.1817E-2</v>
      </c>
      <c r="P599" s="139">
        <v>0</v>
      </c>
      <c r="Q599" s="147">
        <f t="shared" si="10"/>
        <v>95.191964999999996</v>
      </c>
    </row>
    <row r="600" spans="2:17">
      <c r="B600" s="138" t="s">
        <v>1029</v>
      </c>
      <c r="C600" s="139" t="s">
        <v>1083</v>
      </c>
      <c r="D600" s="139">
        <v>44.935786999999998</v>
      </c>
      <c r="E600" s="139">
        <v>0.890343</v>
      </c>
      <c r="F600" s="139">
        <v>7.8508550000000001</v>
      </c>
      <c r="G600" s="139">
        <v>18.057908999999999</v>
      </c>
      <c r="H600" s="139">
        <v>10.251944999999999</v>
      </c>
      <c r="I600" s="139">
        <v>11.783067000000001</v>
      </c>
      <c r="J600" s="139">
        <v>0.74612299999999998</v>
      </c>
      <c r="K600" s="139">
        <v>0.75568900000000006</v>
      </c>
      <c r="L600" s="139">
        <v>1.9226E-2</v>
      </c>
      <c r="M600" s="139">
        <v>0.44025999999999998</v>
      </c>
      <c r="N600" s="139">
        <v>0.20419899999999999</v>
      </c>
      <c r="O600" s="139">
        <v>4.1089000000000001E-2</v>
      </c>
      <c r="P600" s="139">
        <v>1.7856E-2</v>
      </c>
      <c r="Q600" s="147">
        <f t="shared" si="10"/>
        <v>95.994348000000002</v>
      </c>
    </row>
    <row r="601" spans="2:17">
      <c r="B601" s="138" t="s">
        <v>1029</v>
      </c>
      <c r="C601" s="139" t="s">
        <v>1083</v>
      </c>
      <c r="D601" s="139">
        <v>44.163555000000002</v>
      </c>
      <c r="E601" s="139">
        <v>0.84924299999999997</v>
      </c>
      <c r="F601" s="139">
        <v>8.2104099999999995</v>
      </c>
      <c r="G601" s="139">
        <v>18.592078999999998</v>
      </c>
      <c r="H601" s="139">
        <v>10.039089000000001</v>
      </c>
      <c r="I601" s="139">
        <v>11.907484999999999</v>
      </c>
      <c r="J601" s="139">
        <v>0.65771299999999999</v>
      </c>
      <c r="K601" s="139">
        <v>0.77202899999999997</v>
      </c>
      <c r="L601" s="139">
        <v>4.6039999999999996E-3</v>
      </c>
      <c r="M601" s="139">
        <v>0.40860999999999997</v>
      </c>
      <c r="N601" s="139">
        <v>0.23517099999999999</v>
      </c>
      <c r="O601" s="139">
        <v>5.0542999999999998E-2</v>
      </c>
      <c r="P601" s="139">
        <v>3.4689999999999999E-3</v>
      </c>
      <c r="Q601" s="147">
        <f t="shared" si="10"/>
        <v>95.893999999999991</v>
      </c>
    </row>
    <row r="602" spans="2:17">
      <c r="B602" s="138" t="s">
        <v>1029</v>
      </c>
      <c r="C602" s="139" t="s">
        <v>1083</v>
      </c>
      <c r="D602" s="139">
        <v>44.664031999999999</v>
      </c>
      <c r="E602" s="139">
        <v>0.87345600000000001</v>
      </c>
      <c r="F602" s="139">
        <v>8.0230510000000006</v>
      </c>
      <c r="G602" s="139">
        <v>18.161089</v>
      </c>
      <c r="H602" s="139">
        <v>10.233914</v>
      </c>
      <c r="I602" s="139">
        <v>11.790559999999999</v>
      </c>
      <c r="J602" s="139">
        <v>0.71513000000000004</v>
      </c>
      <c r="K602" s="139">
        <v>0.77557200000000004</v>
      </c>
      <c r="L602" s="139">
        <v>0</v>
      </c>
      <c r="M602" s="139">
        <v>0.39643600000000001</v>
      </c>
      <c r="N602" s="139">
        <v>0.22894999999999999</v>
      </c>
      <c r="O602" s="139">
        <v>4.7246000000000003E-2</v>
      </c>
      <c r="P602" s="139">
        <v>6.7000000000000002E-4</v>
      </c>
      <c r="Q602" s="147">
        <f t="shared" si="10"/>
        <v>95.910105999999985</v>
      </c>
    </row>
    <row r="603" spans="2:17">
      <c r="B603" s="138" t="s">
        <v>1029</v>
      </c>
      <c r="C603" s="139" t="s">
        <v>1083</v>
      </c>
      <c r="D603" s="139">
        <v>45.159962</v>
      </c>
      <c r="E603" s="139">
        <v>0.83967199999999997</v>
      </c>
      <c r="F603" s="139">
        <v>7.8144580000000001</v>
      </c>
      <c r="G603" s="139">
        <v>17.972429000000002</v>
      </c>
      <c r="H603" s="139">
        <v>10.470037</v>
      </c>
      <c r="I603" s="139">
        <v>11.783783</v>
      </c>
      <c r="J603" s="139">
        <v>0.73441199999999995</v>
      </c>
      <c r="K603" s="139">
        <v>0.69686199999999998</v>
      </c>
      <c r="L603" s="139">
        <v>0</v>
      </c>
      <c r="M603" s="139">
        <v>0.43076900000000001</v>
      </c>
      <c r="N603" s="139">
        <v>0.228661</v>
      </c>
      <c r="O603" s="139">
        <v>4.2509999999999999E-2</v>
      </c>
      <c r="P603" s="139">
        <v>6.1599999999999997E-3</v>
      </c>
      <c r="Q603" s="147">
        <f t="shared" si="10"/>
        <v>96.179715000000002</v>
      </c>
    </row>
    <row r="604" spans="2:17">
      <c r="B604" s="138" t="s">
        <v>1029</v>
      </c>
      <c r="C604" s="139" t="s">
        <v>1083</v>
      </c>
      <c r="D604" s="139">
        <v>44.482787999999999</v>
      </c>
      <c r="E604" s="139">
        <v>0.887799</v>
      </c>
      <c r="F604" s="139">
        <v>8.3507110000000004</v>
      </c>
      <c r="G604" s="139">
        <v>18.178097000000001</v>
      </c>
      <c r="H604" s="139">
        <v>10.191323000000001</v>
      </c>
      <c r="I604" s="139">
        <v>11.898849</v>
      </c>
      <c r="J604" s="139">
        <v>0.65852699999999997</v>
      </c>
      <c r="K604" s="139">
        <v>0.77825200000000005</v>
      </c>
      <c r="L604" s="139">
        <v>1.3389999999999999E-3</v>
      </c>
      <c r="M604" s="139">
        <v>0.38700699999999999</v>
      </c>
      <c r="N604" s="139">
        <v>0.19975699999999999</v>
      </c>
      <c r="O604" s="139">
        <v>4.8173000000000001E-2</v>
      </c>
      <c r="P604" s="139">
        <v>5.7799999999999995E-4</v>
      </c>
      <c r="Q604" s="147">
        <f t="shared" si="10"/>
        <v>96.063200000000009</v>
      </c>
    </row>
    <row r="605" spans="2:17">
      <c r="B605" s="138" t="s">
        <v>1029</v>
      </c>
      <c r="C605" s="139" t="s">
        <v>1083</v>
      </c>
      <c r="D605" s="139">
        <v>44.347118000000002</v>
      </c>
      <c r="E605" s="139">
        <v>0.57788799999999996</v>
      </c>
      <c r="F605" s="139">
        <v>8.2799739999999993</v>
      </c>
      <c r="G605" s="139">
        <v>17.650784999999999</v>
      </c>
      <c r="H605" s="139">
        <v>10.420832000000001</v>
      </c>
      <c r="I605" s="139">
        <v>13.366379</v>
      </c>
      <c r="J605" s="139">
        <v>0.62959399999999999</v>
      </c>
      <c r="K605" s="139">
        <v>0.666296</v>
      </c>
      <c r="L605" s="139">
        <v>0</v>
      </c>
      <c r="M605" s="139">
        <v>0.38022600000000001</v>
      </c>
      <c r="N605" s="139">
        <v>0.22841800000000001</v>
      </c>
      <c r="O605" s="139">
        <v>5.0515999999999998E-2</v>
      </c>
      <c r="P605" s="139">
        <v>1.706896</v>
      </c>
      <c r="Q605" s="147">
        <f t="shared" si="10"/>
        <v>98.304922000000005</v>
      </c>
    </row>
    <row r="606" spans="2:17">
      <c r="B606" s="138" t="s">
        <v>1029</v>
      </c>
      <c r="C606" s="139" t="s">
        <v>1083</v>
      </c>
      <c r="D606" s="139">
        <v>44.475276999999998</v>
      </c>
      <c r="E606" s="139">
        <v>0.82690900000000001</v>
      </c>
      <c r="F606" s="139">
        <v>8.1681369999999998</v>
      </c>
      <c r="G606" s="139">
        <v>18.091145000000001</v>
      </c>
      <c r="H606" s="139">
        <v>10.142936000000001</v>
      </c>
      <c r="I606" s="139">
        <v>11.935186</v>
      </c>
      <c r="J606" s="139">
        <v>0.680199</v>
      </c>
      <c r="K606" s="139">
        <v>0.76267499999999999</v>
      </c>
      <c r="L606" s="139">
        <v>0</v>
      </c>
      <c r="M606" s="139">
        <v>0.42109200000000002</v>
      </c>
      <c r="N606" s="139">
        <v>0.34064</v>
      </c>
      <c r="O606" s="139">
        <v>4.1661999999999998E-2</v>
      </c>
      <c r="P606" s="139">
        <v>2.2814000000000001E-2</v>
      </c>
      <c r="Q606" s="147">
        <f t="shared" si="10"/>
        <v>95.90867200000001</v>
      </c>
    </row>
    <row r="607" spans="2:17">
      <c r="B607" s="138" t="s">
        <v>1029</v>
      </c>
      <c r="C607" s="139" t="s">
        <v>1083</v>
      </c>
      <c r="D607" s="139">
        <v>45.024590000000003</v>
      </c>
      <c r="E607" s="139">
        <v>0.92290300000000003</v>
      </c>
      <c r="F607" s="139">
        <v>7.9870010000000002</v>
      </c>
      <c r="G607" s="139">
        <v>18.267465999999999</v>
      </c>
      <c r="H607" s="139">
        <v>10.241876</v>
      </c>
      <c r="I607" s="139">
        <v>11.64747</v>
      </c>
      <c r="J607" s="139">
        <v>0.76727400000000001</v>
      </c>
      <c r="K607" s="139">
        <v>0.77783000000000002</v>
      </c>
      <c r="L607" s="139">
        <v>7.6750000000000004E-3</v>
      </c>
      <c r="M607" s="139">
        <v>0.41127999999999998</v>
      </c>
      <c r="N607" s="139">
        <v>0.22273499999999999</v>
      </c>
      <c r="O607" s="139">
        <v>4.3979999999999998E-2</v>
      </c>
      <c r="P607" s="139">
        <v>1.6077000000000001E-2</v>
      </c>
      <c r="Q607" s="147">
        <f t="shared" si="10"/>
        <v>96.33815700000001</v>
      </c>
    </row>
    <row r="608" spans="2:17">
      <c r="B608" s="138" t="s">
        <v>1029</v>
      </c>
      <c r="C608" s="139" t="s">
        <v>1083</v>
      </c>
      <c r="D608" s="139">
        <v>45.206519999999998</v>
      </c>
      <c r="E608" s="139">
        <v>0.83625000000000005</v>
      </c>
      <c r="F608" s="139">
        <v>7.4309649999999996</v>
      </c>
      <c r="G608" s="139">
        <v>17.513508000000002</v>
      </c>
      <c r="H608" s="139">
        <v>10.643193999999999</v>
      </c>
      <c r="I608" s="139">
        <v>11.690794</v>
      </c>
      <c r="J608" s="139">
        <v>0.71955000000000002</v>
      </c>
      <c r="K608" s="139">
        <v>0.67327800000000004</v>
      </c>
      <c r="L608" s="139">
        <v>0</v>
      </c>
      <c r="M608" s="139">
        <v>0.44516299999999998</v>
      </c>
      <c r="N608" s="139">
        <v>0.196495</v>
      </c>
      <c r="O608" s="139">
        <v>4.9861000000000003E-2</v>
      </c>
      <c r="P608" s="139">
        <v>0</v>
      </c>
      <c r="Q608" s="147">
        <f t="shared" si="10"/>
        <v>95.405577999999991</v>
      </c>
    </row>
    <row r="609" spans="2:17">
      <c r="B609" s="138" t="s">
        <v>1029</v>
      </c>
      <c r="C609" s="139" t="s">
        <v>1083</v>
      </c>
      <c r="D609" s="139">
        <v>45.645046000000001</v>
      </c>
      <c r="E609" s="139">
        <v>0.80257800000000001</v>
      </c>
      <c r="F609" s="139">
        <v>7.5641299999999996</v>
      </c>
      <c r="G609" s="139">
        <v>17.819761</v>
      </c>
      <c r="H609" s="139">
        <v>10.564531000000001</v>
      </c>
      <c r="I609" s="139">
        <v>11.753710999999999</v>
      </c>
      <c r="J609" s="139">
        <v>0.71545199999999998</v>
      </c>
      <c r="K609" s="139">
        <v>0.68049400000000004</v>
      </c>
      <c r="L609" s="139">
        <v>1.6945000000000002E-2</v>
      </c>
      <c r="M609" s="139">
        <v>0.42516199999999998</v>
      </c>
      <c r="N609" s="139">
        <v>0.207037</v>
      </c>
      <c r="O609" s="139">
        <v>4.9666000000000002E-2</v>
      </c>
      <c r="P609" s="139">
        <v>0</v>
      </c>
      <c r="Q609" s="147">
        <f t="shared" si="10"/>
        <v>96.244512999999998</v>
      </c>
    </row>
    <row r="610" spans="2:17">
      <c r="B610" s="138" t="s">
        <v>1029</v>
      </c>
      <c r="C610" s="139" t="s">
        <v>1083</v>
      </c>
      <c r="D610" s="139">
        <v>45.480659000000003</v>
      </c>
      <c r="E610" s="139">
        <v>0.71084000000000003</v>
      </c>
      <c r="F610" s="139">
        <v>7.4519080000000004</v>
      </c>
      <c r="G610" s="139">
        <v>17.642755999999999</v>
      </c>
      <c r="H610" s="139">
        <v>10.870436</v>
      </c>
      <c r="I610" s="139">
        <v>11.807929</v>
      </c>
      <c r="J610" s="139">
        <v>0.70674800000000004</v>
      </c>
      <c r="K610" s="139">
        <v>0.652227</v>
      </c>
      <c r="L610" s="139">
        <v>3.5620000000000001E-3</v>
      </c>
      <c r="M610" s="139">
        <v>0.47506799999999999</v>
      </c>
      <c r="N610" s="139">
        <v>0.199932</v>
      </c>
      <c r="O610" s="139">
        <v>4.7445000000000001E-2</v>
      </c>
      <c r="P610" s="139">
        <v>1.2566000000000001E-2</v>
      </c>
      <c r="Q610" s="147">
        <f t="shared" si="10"/>
        <v>96.062076000000005</v>
      </c>
    </row>
    <row r="611" spans="2:17">
      <c r="B611" s="138" t="s">
        <v>1029</v>
      </c>
      <c r="C611" s="139" t="s">
        <v>1083</v>
      </c>
      <c r="D611" s="139">
        <v>44.979706</v>
      </c>
      <c r="E611" s="139">
        <v>0.79565600000000003</v>
      </c>
      <c r="F611" s="139">
        <v>7.634614</v>
      </c>
      <c r="G611" s="139">
        <v>17.77589</v>
      </c>
      <c r="H611" s="139">
        <v>10.804334000000001</v>
      </c>
      <c r="I611" s="139">
        <v>11.814598</v>
      </c>
      <c r="J611" s="139">
        <v>0.75376200000000004</v>
      </c>
      <c r="K611" s="139">
        <v>0.69735599999999998</v>
      </c>
      <c r="L611" s="139">
        <v>0</v>
      </c>
      <c r="M611" s="139">
        <v>0.414995</v>
      </c>
      <c r="N611" s="139">
        <v>0.201543</v>
      </c>
      <c r="O611" s="139">
        <v>4.2917999999999998E-2</v>
      </c>
      <c r="P611" s="139">
        <v>7.1879999999999999E-3</v>
      </c>
      <c r="Q611" s="147">
        <f t="shared" si="10"/>
        <v>95.922560000000004</v>
      </c>
    </row>
    <row r="612" spans="2:17">
      <c r="B612" s="138" t="s">
        <v>1029</v>
      </c>
      <c r="C612" s="139" t="s">
        <v>1083</v>
      </c>
      <c r="D612" s="139">
        <v>45.000774</v>
      </c>
      <c r="E612" s="139">
        <v>0.79544999999999999</v>
      </c>
      <c r="F612" s="139">
        <v>7.6416719999999998</v>
      </c>
      <c r="G612" s="139">
        <v>17.872907999999999</v>
      </c>
      <c r="H612" s="139">
        <v>10.516664</v>
      </c>
      <c r="I612" s="139">
        <v>11.733916000000001</v>
      </c>
      <c r="J612" s="139">
        <v>0.64608100000000002</v>
      </c>
      <c r="K612" s="139">
        <v>0.71741900000000003</v>
      </c>
      <c r="L612" s="139">
        <v>0</v>
      </c>
      <c r="M612" s="139">
        <v>0.43862899999999999</v>
      </c>
      <c r="N612" s="139">
        <v>0.209317</v>
      </c>
      <c r="O612" s="139">
        <v>3.2204000000000003E-2</v>
      </c>
      <c r="P612" s="139">
        <v>2.7139999999999998E-3</v>
      </c>
      <c r="Q612" s="147">
        <f t="shared" si="10"/>
        <v>95.607748000000001</v>
      </c>
    </row>
    <row r="613" spans="2:17">
      <c r="B613" s="138" t="s">
        <v>1029</v>
      </c>
      <c r="C613" s="139" t="s">
        <v>1083</v>
      </c>
      <c r="D613" s="139">
        <v>44.893562000000003</v>
      </c>
      <c r="E613" s="139">
        <v>0.83963500000000002</v>
      </c>
      <c r="F613" s="139">
        <v>7.8498700000000001</v>
      </c>
      <c r="G613" s="139">
        <v>18.078333000000001</v>
      </c>
      <c r="H613" s="139">
        <v>10.443868999999999</v>
      </c>
      <c r="I613" s="139">
        <v>11.729682</v>
      </c>
      <c r="J613" s="139">
        <v>0.69010000000000005</v>
      </c>
      <c r="K613" s="139">
        <v>0.71618800000000005</v>
      </c>
      <c r="L613" s="139">
        <v>1.065E-3</v>
      </c>
      <c r="M613" s="139">
        <v>0.42599999999999999</v>
      </c>
      <c r="N613" s="139">
        <v>0.18853300000000001</v>
      </c>
      <c r="O613" s="139">
        <v>4.5685999999999997E-2</v>
      </c>
      <c r="P613" s="139">
        <v>0</v>
      </c>
      <c r="Q613" s="147">
        <f t="shared" si="10"/>
        <v>95.902523000000031</v>
      </c>
    </row>
    <row r="614" spans="2:17">
      <c r="B614" s="138" t="s">
        <v>1029</v>
      </c>
      <c r="C614" s="139" t="s">
        <v>1083</v>
      </c>
      <c r="D614" s="139">
        <v>44.466999000000001</v>
      </c>
      <c r="E614" s="139">
        <v>0.82006299999999999</v>
      </c>
      <c r="F614" s="139">
        <v>7.8508950000000004</v>
      </c>
      <c r="G614" s="139">
        <v>17.907437999999999</v>
      </c>
      <c r="H614" s="139">
        <v>10.349646999999999</v>
      </c>
      <c r="I614" s="139">
        <v>11.901158000000001</v>
      </c>
      <c r="J614" s="139">
        <v>0.64141499999999996</v>
      </c>
      <c r="K614" s="139">
        <v>0.72013099999999997</v>
      </c>
      <c r="L614" s="139">
        <v>4.3169999999999997E-3</v>
      </c>
      <c r="M614" s="139">
        <v>0.41086899999999998</v>
      </c>
      <c r="N614" s="139">
        <v>0.20402100000000001</v>
      </c>
      <c r="O614" s="139">
        <v>4.922E-2</v>
      </c>
      <c r="P614" s="139">
        <v>0</v>
      </c>
      <c r="Q614" s="147">
        <f t="shared" si="10"/>
        <v>95.326172999999997</v>
      </c>
    </row>
    <row r="615" spans="2:17">
      <c r="B615" s="138" t="s">
        <v>1029</v>
      </c>
      <c r="C615" s="139" t="s">
        <v>1083</v>
      </c>
      <c r="D615" s="139">
        <v>44.346454999999999</v>
      </c>
      <c r="E615" s="139">
        <v>0.71541500000000002</v>
      </c>
      <c r="F615" s="139">
        <v>8.6406930000000006</v>
      </c>
      <c r="G615" s="139">
        <v>18.096800000000002</v>
      </c>
      <c r="H615" s="139">
        <v>9.9454309999999992</v>
      </c>
      <c r="I615" s="139">
        <v>11.897830000000001</v>
      </c>
      <c r="J615" s="139">
        <v>0.60440899999999997</v>
      </c>
      <c r="K615" s="139">
        <v>0.73316099999999995</v>
      </c>
      <c r="L615" s="139">
        <v>7.6680000000000003E-3</v>
      </c>
      <c r="M615" s="139">
        <v>0.40377099999999999</v>
      </c>
      <c r="N615" s="139">
        <v>0.22026799999999999</v>
      </c>
      <c r="O615" s="139">
        <v>5.2282000000000002E-2</v>
      </c>
      <c r="P615" s="139">
        <v>1.0904E-2</v>
      </c>
      <c r="Q615" s="147">
        <f t="shared" si="10"/>
        <v>95.675087000000005</v>
      </c>
    </row>
    <row r="616" spans="2:17">
      <c r="B616" s="138" t="s">
        <v>1029</v>
      </c>
      <c r="C616" s="139" t="s">
        <v>1083</v>
      </c>
      <c r="D616" s="139">
        <v>44.632205999999996</v>
      </c>
      <c r="E616" s="139">
        <v>0.71401499999999996</v>
      </c>
      <c r="F616" s="139">
        <v>8.3497219999999999</v>
      </c>
      <c r="G616" s="139">
        <v>18.090643</v>
      </c>
      <c r="H616" s="139">
        <v>9.9869590000000006</v>
      </c>
      <c r="I616" s="139">
        <v>11.831433000000001</v>
      </c>
      <c r="J616" s="139">
        <v>0.60844100000000001</v>
      </c>
      <c r="K616" s="139">
        <v>0.72078299999999995</v>
      </c>
      <c r="L616" s="139">
        <v>8.1429999999999992E-3</v>
      </c>
      <c r="M616" s="139">
        <v>0.414437</v>
      </c>
      <c r="N616" s="139">
        <v>0.21426999999999999</v>
      </c>
      <c r="O616" s="139">
        <v>5.2658999999999997E-2</v>
      </c>
      <c r="P616" s="139">
        <v>0</v>
      </c>
      <c r="Q616" s="147">
        <f t="shared" si="10"/>
        <v>95.623711000000014</v>
      </c>
    </row>
    <row r="617" spans="2:17">
      <c r="B617" s="138" t="s">
        <v>1090</v>
      </c>
      <c r="C617" s="139" t="s">
        <v>1083</v>
      </c>
      <c r="D617" s="139">
        <v>44.481440999999997</v>
      </c>
      <c r="E617" s="139">
        <v>0.87037699999999996</v>
      </c>
      <c r="F617" s="139">
        <v>8.8487749999999998</v>
      </c>
      <c r="G617" s="139">
        <v>17.943466000000001</v>
      </c>
      <c r="H617" s="139">
        <v>10.325913999999999</v>
      </c>
      <c r="I617" s="139">
        <v>11.897986</v>
      </c>
      <c r="J617" s="139">
        <v>0.91381800000000002</v>
      </c>
      <c r="K617" s="139">
        <v>0.71875800000000001</v>
      </c>
      <c r="L617" s="139">
        <v>0</v>
      </c>
      <c r="M617" s="139">
        <v>0.427512</v>
      </c>
      <c r="N617" s="139">
        <v>0.12306</v>
      </c>
      <c r="O617" s="139">
        <v>0.114746</v>
      </c>
      <c r="P617" s="139">
        <v>4.4650000000000002E-3</v>
      </c>
      <c r="Q617" s="147">
        <f t="shared" si="10"/>
        <v>96.67031799999998</v>
      </c>
    </row>
    <row r="618" spans="2:17">
      <c r="B618" s="138" t="s">
        <v>1090</v>
      </c>
      <c r="C618" s="139" t="s">
        <v>1083</v>
      </c>
      <c r="D618" s="139">
        <v>46.544758000000002</v>
      </c>
      <c r="E618" s="139">
        <v>0.71733400000000003</v>
      </c>
      <c r="F618" s="139">
        <v>7.5405379999999997</v>
      </c>
      <c r="G618" s="139">
        <v>17.336395</v>
      </c>
      <c r="H618" s="139">
        <v>11.222878</v>
      </c>
      <c r="I618" s="139">
        <v>11.923003</v>
      </c>
      <c r="J618" s="139">
        <v>0.86251199999999995</v>
      </c>
      <c r="K618" s="139">
        <v>0.53502400000000006</v>
      </c>
      <c r="L618" s="139">
        <v>2.1672E-2</v>
      </c>
      <c r="M618" s="139">
        <v>0.45660899999999999</v>
      </c>
      <c r="N618" s="139">
        <v>0.16509399999999999</v>
      </c>
      <c r="O618" s="139">
        <v>8.4212999999999996E-2</v>
      </c>
      <c r="P618" s="139">
        <v>1.3032E-2</v>
      </c>
      <c r="Q618" s="147">
        <f t="shared" si="10"/>
        <v>97.423061999999987</v>
      </c>
    </row>
    <row r="619" spans="2:17">
      <c r="B619" s="138" t="s">
        <v>1090</v>
      </c>
      <c r="C619" s="139" t="s">
        <v>1083</v>
      </c>
      <c r="D619" s="139">
        <v>43.482697000000002</v>
      </c>
      <c r="E619" s="139">
        <v>1.0534790000000001</v>
      </c>
      <c r="F619" s="139">
        <v>9.5226290000000002</v>
      </c>
      <c r="G619" s="139">
        <v>18.418759999999999</v>
      </c>
      <c r="H619" s="139">
        <v>9.7884659999999997</v>
      </c>
      <c r="I619" s="139">
        <v>11.94486</v>
      </c>
      <c r="J619" s="139">
        <v>1.1226309999999999</v>
      </c>
      <c r="K619" s="139">
        <v>0.88925500000000002</v>
      </c>
      <c r="L619" s="139">
        <v>7.1050000000000002E-3</v>
      </c>
      <c r="M619" s="139">
        <v>0.44246999999999997</v>
      </c>
      <c r="N619" s="139">
        <v>0.135993</v>
      </c>
      <c r="O619" s="139">
        <v>0.13519600000000001</v>
      </c>
      <c r="P619" s="139">
        <v>4.8570000000000002E-3</v>
      </c>
      <c r="Q619" s="147">
        <f t="shared" si="10"/>
        <v>96.948397999999997</v>
      </c>
    </row>
    <row r="620" spans="2:17">
      <c r="B620" s="138" t="s">
        <v>1090</v>
      </c>
      <c r="C620" s="139" t="s">
        <v>1083</v>
      </c>
      <c r="D620" s="139">
        <v>46.702956999999998</v>
      </c>
      <c r="E620" s="139">
        <v>0.721889</v>
      </c>
      <c r="F620" s="139">
        <v>7.4660200000000003</v>
      </c>
      <c r="G620" s="139">
        <v>16.758800999999998</v>
      </c>
      <c r="H620" s="139">
        <v>11.514184</v>
      </c>
      <c r="I620" s="139">
        <v>12.047167</v>
      </c>
      <c r="J620" s="139">
        <v>0.800234</v>
      </c>
      <c r="K620" s="139">
        <v>0.57225700000000002</v>
      </c>
      <c r="L620" s="139">
        <v>2.1315000000000001E-2</v>
      </c>
      <c r="M620" s="139">
        <v>0.37922600000000001</v>
      </c>
      <c r="N620" s="139">
        <v>0.135466</v>
      </c>
      <c r="O620" s="139">
        <v>7.5875999999999999E-2</v>
      </c>
      <c r="P620" s="139">
        <v>9.6039999999999997E-3</v>
      </c>
      <c r="Q620" s="147">
        <f t="shared" si="10"/>
        <v>97.20499599999998</v>
      </c>
    </row>
    <row r="621" spans="2:17">
      <c r="B621" s="138" t="s">
        <v>1090</v>
      </c>
      <c r="C621" s="139" t="s">
        <v>1083</v>
      </c>
      <c r="D621" s="139">
        <v>46.846198999999999</v>
      </c>
      <c r="E621" s="139">
        <v>0.60335499999999997</v>
      </c>
      <c r="F621" s="139">
        <v>6.6869170000000002</v>
      </c>
      <c r="G621" s="139">
        <v>16.404313999999999</v>
      </c>
      <c r="H621" s="139">
        <v>11.901483000000001</v>
      </c>
      <c r="I621" s="139">
        <v>11.850655</v>
      </c>
      <c r="J621" s="139">
        <v>0.85412399999999999</v>
      </c>
      <c r="K621" s="139">
        <v>0.47094799999999998</v>
      </c>
      <c r="L621" s="139">
        <v>1.6572E-2</v>
      </c>
      <c r="M621" s="139">
        <v>0.44278000000000001</v>
      </c>
      <c r="N621" s="139">
        <v>0.14366499999999999</v>
      </c>
      <c r="O621" s="139">
        <v>7.6823000000000002E-2</v>
      </c>
      <c r="P621" s="139">
        <v>0</v>
      </c>
      <c r="Q621" s="147">
        <f t="shared" si="10"/>
        <v>96.297835000000006</v>
      </c>
    </row>
    <row r="622" spans="2:17">
      <c r="B622" s="138" t="s">
        <v>1090</v>
      </c>
      <c r="C622" s="139" t="s">
        <v>1083</v>
      </c>
      <c r="D622" s="139">
        <v>43.558430000000001</v>
      </c>
      <c r="E622" s="139">
        <v>0.92333399999999999</v>
      </c>
      <c r="F622" s="139">
        <v>8.561553</v>
      </c>
      <c r="G622" s="139">
        <v>17.852083</v>
      </c>
      <c r="H622" s="139">
        <v>10.374605000000001</v>
      </c>
      <c r="I622" s="139">
        <v>11.855769</v>
      </c>
      <c r="J622" s="139">
        <v>0.94871799999999995</v>
      </c>
      <c r="K622" s="139">
        <v>0.76514700000000002</v>
      </c>
      <c r="L622" s="139">
        <v>2.9512E-2</v>
      </c>
      <c r="M622" s="139">
        <v>0.40805399999999997</v>
      </c>
      <c r="N622" s="139">
        <v>0.163267</v>
      </c>
      <c r="O622" s="139">
        <v>0.107054</v>
      </c>
      <c r="P622" s="139">
        <v>1.3651999999999999E-2</v>
      </c>
      <c r="Q622" s="147">
        <f t="shared" si="10"/>
        <v>95.561177999999998</v>
      </c>
    </row>
    <row r="623" spans="2:17">
      <c r="B623" s="138" t="s">
        <v>1090</v>
      </c>
      <c r="C623" s="139" t="s">
        <v>1083</v>
      </c>
      <c r="D623" s="139">
        <v>43.911175</v>
      </c>
      <c r="E623" s="139">
        <v>0.83747199999999999</v>
      </c>
      <c r="F623" s="139">
        <v>8.7346319999999995</v>
      </c>
      <c r="G623" s="139">
        <v>17.962202000000001</v>
      </c>
      <c r="H623" s="139">
        <v>10.391636</v>
      </c>
      <c r="I623" s="139">
        <v>11.881012</v>
      </c>
      <c r="J623" s="139">
        <v>0.95129399999999997</v>
      </c>
      <c r="K623" s="139">
        <v>0.75093399999999999</v>
      </c>
      <c r="L623" s="139">
        <v>1.8595E-2</v>
      </c>
      <c r="M623" s="139">
        <v>0.42615199999999998</v>
      </c>
      <c r="N623" s="139">
        <v>0.123737</v>
      </c>
      <c r="O623" s="139">
        <v>0.11097700000000001</v>
      </c>
      <c r="P623" s="139">
        <v>1.2709E-2</v>
      </c>
      <c r="Q623" s="147">
        <f t="shared" si="10"/>
        <v>96.112527000000028</v>
      </c>
    </row>
    <row r="624" spans="2:17">
      <c r="B624" s="138" t="s">
        <v>1090</v>
      </c>
      <c r="C624" s="139" t="s">
        <v>1083</v>
      </c>
      <c r="D624" s="139">
        <v>43.601894000000001</v>
      </c>
      <c r="E624" s="139">
        <v>0.93412799999999996</v>
      </c>
      <c r="F624" s="139">
        <v>8.9890869999999996</v>
      </c>
      <c r="G624" s="139">
        <v>18.302902</v>
      </c>
      <c r="H624" s="139">
        <v>10.287807000000001</v>
      </c>
      <c r="I624" s="139">
        <v>11.855546</v>
      </c>
      <c r="J624" s="139">
        <v>1.0292699999999999</v>
      </c>
      <c r="K624" s="139">
        <v>0.87362799999999996</v>
      </c>
      <c r="L624" s="139">
        <v>2.3462E-2</v>
      </c>
      <c r="M624" s="139">
        <v>0.43407800000000002</v>
      </c>
      <c r="N624" s="139">
        <v>0.14940800000000001</v>
      </c>
      <c r="O624" s="139">
        <v>0.14307900000000001</v>
      </c>
      <c r="P624" s="139">
        <v>9.1590000000000005E-3</v>
      </c>
      <c r="Q624" s="147">
        <f t="shared" si="10"/>
        <v>96.633447999999987</v>
      </c>
    </row>
    <row r="625" spans="2:17">
      <c r="B625" s="138" t="s">
        <v>1090</v>
      </c>
      <c r="C625" s="139" t="s">
        <v>1083</v>
      </c>
      <c r="D625" s="139">
        <v>44.549992000000003</v>
      </c>
      <c r="E625" s="139">
        <v>0.68878899999999998</v>
      </c>
      <c r="F625" s="139">
        <v>8.9134709999999995</v>
      </c>
      <c r="G625" s="139">
        <v>18.047667000000001</v>
      </c>
      <c r="H625" s="139">
        <v>10.450194</v>
      </c>
      <c r="I625" s="139">
        <v>11.853456</v>
      </c>
      <c r="J625" s="139">
        <v>0.89561900000000005</v>
      </c>
      <c r="K625" s="139">
        <v>0.69299999999999995</v>
      </c>
      <c r="L625" s="139">
        <v>2.2832000000000002E-2</v>
      </c>
      <c r="M625" s="139">
        <v>0.465638</v>
      </c>
      <c r="N625" s="139">
        <v>0.12578400000000001</v>
      </c>
      <c r="O625" s="139">
        <v>0.107547</v>
      </c>
      <c r="P625" s="139">
        <v>2.483E-3</v>
      </c>
      <c r="Q625" s="147">
        <f t="shared" si="10"/>
        <v>96.816471999999976</v>
      </c>
    </row>
    <row r="626" spans="2:17">
      <c r="B626" s="138" t="s">
        <v>1090</v>
      </c>
      <c r="C626" s="139" t="s">
        <v>1083</v>
      </c>
      <c r="D626" s="139">
        <v>43.427760999999997</v>
      </c>
      <c r="E626" s="139">
        <v>0.71902999999999995</v>
      </c>
      <c r="F626" s="139">
        <v>9.1209760000000006</v>
      </c>
      <c r="G626" s="139">
        <v>18.258678</v>
      </c>
      <c r="H626" s="139">
        <v>9.957986</v>
      </c>
      <c r="I626" s="139">
        <v>11.856116999999999</v>
      </c>
      <c r="J626" s="139">
        <v>0.99931099999999995</v>
      </c>
      <c r="K626" s="139">
        <v>0.74332399999999998</v>
      </c>
      <c r="L626" s="139">
        <v>2.1614999999999999E-2</v>
      </c>
      <c r="M626" s="139">
        <v>0.46447500000000003</v>
      </c>
      <c r="N626" s="139">
        <v>0.13757900000000001</v>
      </c>
      <c r="O626" s="139">
        <v>0.108845</v>
      </c>
      <c r="P626" s="139">
        <v>0</v>
      </c>
      <c r="Q626" s="147">
        <f t="shared" si="10"/>
        <v>95.815697</v>
      </c>
    </row>
    <row r="627" spans="2:17">
      <c r="B627" s="138" t="s">
        <v>1090</v>
      </c>
      <c r="C627" s="139" t="s">
        <v>1083</v>
      </c>
      <c r="D627" s="139">
        <v>45.336047999999998</v>
      </c>
      <c r="E627" s="139">
        <v>0.79732400000000003</v>
      </c>
      <c r="F627" s="139">
        <v>7.8503670000000003</v>
      </c>
      <c r="G627" s="139">
        <v>17.264332</v>
      </c>
      <c r="H627" s="139">
        <v>11.113383000000001</v>
      </c>
      <c r="I627" s="139">
        <v>11.895229</v>
      </c>
      <c r="J627" s="139">
        <v>0.90058400000000005</v>
      </c>
      <c r="K627" s="139">
        <v>0.64985499999999996</v>
      </c>
      <c r="L627" s="139">
        <v>0</v>
      </c>
      <c r="M627" s="139">
        <v>0.458457</v>
      </c>
      <c r="N627" s="139">
        <v>0.14666399999999999</v>
      </c>
      <c r="O627" s="139">
        <v>8.6237999999999995E-2</v>
      </c>
      <c r="P627" s="139">
        <v>1.6364E-2</v>
      </c>
      <c r="Q627" s="147">
        <f t="shared" si="10"/>
        <v>96.51484499999998</v>
      </c>
    </row>
    <row r="628" spans="2:17">
      <c r="B628" s="138" t="s">
        <v>1090</v>
      </c>
      <c r="C628" s="139" t="s">
        <v>1083</v>
      </c>
      <c r="D628" s="139">
        <v>47.226559000000002</v>
      </c>
      <c r="E628" s="139">
        <v>0.69624299999999995</v>
      </c>
      <c r="F628" s="139">
        <v>6.4703119999999998</v>
      </c>
      <c r="G628" s="139">
        <v>16.474302000000002</v>
      </c>
      <c r="H628" s="139">
        <v>12.106956</v>
      </c>
      <c r="I628" s="139">
        <v>11.919168000000001</v>
      </c>
      <c r="J628" s="139">
        <v>0.78849499999999995</v>
      </c>
      <c r="K628" s="139">
        <v>0.50413799999999998</v>
      </c>
      <c r="L628" s="139">
        <v>3.2699999999999998E-4</v>
      </c>
      <c r="M628" s="139">
        <v>0.42653600000000003</v>
      </c>
      <c r="N628" s="139">
        <v>0.146893</v>
      </c>
      <c r="O628" s="139">
        <v>6.3206999999999999E-2</v>
      </c>
      <c r="P628" s="139">
        <v>1.9661000000000001E-2</v>
      </c>
      <c r="Q628" s="147">
        <f t="shared" si="10"/>
        <v>96.842797000000004</v>
      </c>
    </row>
    <row r="629" spans="2:17">
      <c r="B629" s="138" t="s">
        <v>1090</v>
      </c>
      <c r="C629" s="139" t="s">
        <v>1083</v>
      </c>
      <c r="D629" s="139">
        <v>43.863674000000003</v>
      </c>
      <c r="E629" s="139">
        <v>0.92868499999999998</v>
      </c>
      <c r="F629" s="139">
        <v>9.2536319999999996</v>
      </c>
      <c r="G629" s="139">
        <v>18.305426000000001</v>
      </c>
      <c r="H629" s="139">
        <v>10.184804</v>
      </c>
      <c r="I629" s="139">
        <v>11.988106</v>
      </c>
      <c r="J629" s="139">
        <v>1.037892</v>
      </c>
      <c r="K629" s="139">
        <v>0.79566700000000001</v>
      </c>
      <c r="L629" s="139">
        <v>6.8630000000000002E-3</v>
      </c>
      <c r="M629" s="139">
        <v>0.44545299999999999</v>
      </c>
      <c r="N629" s="139">
        <v>0.13253799999999999</v>
      </c>
      <c r="O629" s="139">
        <v>0.11482199999999999</v>
      </c>
      <c r="P629" s="139">
        <v>0</v>
      </c>
      <c r="Q629" s="147">
        <f t="shared" si="10"/>
        <v>97.05756199999999</v>
      </c>
    </row>
    <row r="630" spans="2:17">
      <c r="B630" s="138" t="s">
        <v>1090</v>
      </c>
      <c r="C630" s="139" t="s">
        <v>1083</v>
      </c>
      <c r="D630" s="139">
        <v>45.796546999999997</v>
      </c>
      <c r="E630" s="139">
        <v>0.70187999999999995</v>
      </c>
      <c r="F630" s="139">
        <v>7.766305</v>
      </c>
      <c r="G630" s="139">
        <v>17.105822</v>
      </c>
      <c r="H630" s="139">
        <v>11.0547</v>
      </c>
      <c r="I630" s="139">
        <v>12.095224999999999</v>
      </c>
      <c r="J630" s="139">
        <v>0.82106199999999996</v>
      </c>
      <c r="K630" s="139">
        <v>0.56889100000000004</v>
      </c>
      <c r="L630" s="139">
        <v>2.7951E-2</v>
      </c>
      <c r="M630" s="139">
        <v>0.46153499999999997</v>
      </c>
      <c r="N630" s="139">
        <v>0.13466700000000001</v>
      </c>
      <c r="O630" s="139">
        <v>8.6653999999999995E-2</v>
      </c>
      <c r="P630" s="139">
        <v>1.116E-2</v>
      </c>
      <c r="Q630" s="147">
        <f t="shared" si="10"/>
        <v>96.632398999999978</v>
      </c>
    </row>
    <row r="631" spans="2:17">
      <c r="B631" s="138" t="s">
        <v>1090</v>
      </c>
      <c r="C631" s="139" t="s">
        <v>1083</v>
      </c>
      <c r="D631" s="139">
        <v>44.514164000000001</v>
      </c>
      <c r="E631" s="139">
        <v>0.97950300000000001</v>
      </c>
      <c r="F631" s="139">
        <v>8.6191899999999997</v>
      </c>
      <c r="G631" s="139">
        <v>17.577269000000001</v>
      </c>
      <c r="H631" s="139">
        <v>10.527393</v>
      </c>
      <c r="I631" s="139">
        <v>11.804109</v>
      </c>
      <c r="J631" s="139">
        <v>1.0283679999999999</v>
      </c>
      <c r="K631" s="139">
        <v>0.77302899999999997</v>
      </c>
      <c r="L631" s="139">
        <v>1.6188000000000001E-2</v>
      </c>
      <c r="M631" s="139">
        <v>0.45555600000000002</v>
      </c>
      <c r="N631" s="139">
        <v>0.14428099999999999</v>
      </c>
      <c r="O631" s="139">
        <v>0.110712</v>
      </c>
      <c r="P631" s="139">
        <v>0</v>
      </c>
      <c r="Q631" s="147">
        <f t="shared" si="10"/>
        <v>96.549762000000015</v>
      </c>
    </row>
    <row r="632" spans="2:17">
      <c r="B632" s="138" t="s">
        <v>1090</v>
      </c>
      <c r="C632" s="139" t="s">
        <v>1083</v>
      </c>
      <c r="D632" s="139">
        <v>46.319991999999999</v>
      </c>
      <c r="E632" s="139">
        <v>0.84309400000000001</v>
      </c>
      <c r="F632" s="139">
        <v>7.7146330000000001</v>
      </c>
      <c r="G632" s="139">
        <v>16.958309</v>
      </c>
      <c r="H632" s="139">
        <v>11.016007999999999</v>
      </c>
      <c r="I632" s="139">
        <v>11.905792</v>
      </c>
      <c r="J632" s="139">
        <v>0.89833300000000005</v>
      </c>
      <c r="K632" s="139">
        <v>0.60313899999999998</v>
      </c>
      <c r="L632" s="139">
        <v>1.461E-2</v>
      </c>
      <c r="M632" s="139">
        <v>0.44986999999999999</v>
      </c>
      <c r="N632" s="139">
        <v>0.151031</v>
      </c>
      <c r="O632" s="139">
        <v>8.1364000000000006E-2</v>
      </c>
      <c r="P632" s="139">
        <v>0</v>
      </c>
      <c r="Q632" s="147">
        <f t="shared" si="10"/>
        <v>96.956175000000002</v>
      </c>
    </row>
    <row r="633" spans="2:17">
      <c r="B633" s="138" t="s">
        <v>1090</v>
      </c>
      <c r="C633" s="139" t="s">
        <v>1083</v>
      </c>
      <c r="D633" s="139">
        <v>46.576199000000003</v>
      </c>
      <c r="E633" s="139">
        <v>0.78320100000000004</v>
      </c>
      <c r="F633" s="139">
        <v>7.5845450000000003</v>
      </c>
      <c r="G633" s="139">
        <v>17.033045000000001</v>
      </c>
      <c r="H633" s="139">
        <v>11.145849999999999</v>
      </c>
      <c r="I633" s="139">
        <v>11.876146</v>
      </c>
      <c r="J633" s="139">
        <v>0.885297</v>
      </c>
      <c r="K633" s="139">
        <v>0.60650099999999996</v>
      </c>
      <c r="L633" s="139">
        <v>1.0584E-2</v>
      </c>
      <c r="M633" s="139">
        <v>0.43911800000000001</v>
      </c>
      <c r="N633" s="139">
        <v>0.14615500000000001</v>
      </c>
      <c r="O633" s="139">
        <v>7.6834E-2</v>
      </c>
      <c r="P633" s="139">
        <v>9.6690000000000005E-3</v>
      </c>
      <c r="Q633" s="147">
        <f t="shared" si="10"/>
        <v>97.173143999999979</v>
      </c>
    </row>
    <row r="634" spans="2:17">
      <c r="B634" s="138" t="s">
        <v>1090</v>
      </c>
      <c r="C634" s="139" t="s">
        <v>1083</v>
      </c>
      <c r="D634" s="139">
        <v>45.640934000000001</v>
      </c>
      <c r="E634" s="139">
        <v>0.86872000000000005</v>
      </c>
      <c r="F634" s="139">
        <v>8.1363950000000003</v>
      </c>
      <c r="G634" s="139">
        <v>17.237248999999998</v>
      </c>
      <c r="H634" s="139">
        <v>10.786517</v>
      </c>
      <c r="I634" s="139">
        <v>11.850503</v>
      </c>
      <c r="J634" s="139">
        <v>0.97457300000000002</v>
      </c>
      <c r="K634" s="139">
        <v>0.67511299999999996</v>
      </c>
      <c r="L634" s="139">
        <v>2.6238999999999998E-2</v>
      </c>
      <c r="M634" s="139">
        <v>0.46635500000000002</v>
      </c>
      <c r="N634" s="139">
        <v>0.15987799999999999</v>
      </c>
      <c r="O634" s="139">
        <v>9.3414999999999998E-2</v>
      </c>
      <c r="P634" s="139">
        <v>3.699E-3</v>
      </c>
      <c r="Q634" s="147">
        <f t="shared" si="10"/>
        <v>96.919589999999999</v>
      </c>
    </row>
    <row r="635" spans="2:17">
      <c r="B635" s="138" t="s">
        <v>1090</v>
      </c>
      <c r="C635" s="139" t="s">
        <v>1083</v>
      </c>
      <c r="D635" s="139">
        <v>48.605392000000002</v>
      </c>
      <c r="E635" s="139">
        <v>0.62923700000000005</v>
      </c>
      <c r="F635" s="139">
        <v>6.3124140000000004</v>
      </c>
      <c r="G635" s="139">
        <v>16.223040000000001</v>
      </c>
      <c r="H635" s="139">
        <v>12.346094000000001</v>
      </c>
      <c r="I635" s="139">
        <v>11.962453</v>
      </c>
      <c r="J635" s="139">
        <v>0.70232899999999998</v>
      </c>
      <c r="K635" s="139">
        <v>0.44155899999999998</v>
      </c>
      <c r="L635" s="139">
        <v>6.2420000000000002E-3</v>
      </c>
      <c r="M635" s="139">
        <v>0.42891499999999999</v>
      </c>
      <c r="N635" s="139">
        <v>0.150562</v>
      </c>
      <c r="O635" s="139">
        <v>5.9808E-2</v>
      </c>
      <c r="P635" s="139">
        <v>0</v>
      </c>
      <c r="Q635" s="147">
        <f t="shared" ref="Q635:Q698" si="11">SUM(D635:P635)</f>
        <v>97.868044999999995</v>
      </c>
    </row>
    <row r="636" spans="2:17">
      <c r="B636" s="138" t="s">
        <v>1090</v>
      </c>
      <c r="C636" s="139" t="s">
        <v>1083</v>
      </c>
      <c r="D636" s="139">
        <v>46.797710000000002</v>
      </c>
      <c r="E636" s="139">
        <v>0.98403700000000005</v>
      </c>
      <c r="F636" s="139">
        <v>7.6238539999999997</v>
      </c>
      <c r="G636" s="139">
        <v>17.306128000000001</v>
      </c>
      <c r="H636" s="139">
        <v>11.152426999999999</v>
      </c>
      <c r="I636" s="139">
        <v>11.879020000000001</v>
      </c>
      <c r="J636" s="139">
        <v>0.92779</v>
      </c>
      <c r="K636" s="139">
        <v>0.73438599999999998</v>
      </c>
      <c r="L636" s="139">
        <v>0</v>
      </c>
      <c r="M636" s="139">
        <v>0.47029900000000002</v>
      </c>
      <c r="N636" s="139">
        <v>0.133968</v>
      </c>
      <c r="O636" s="139">
        <v>0.10730000000000001</v>
      </c>
      <c r="P636" s="139">
        <v>2.9880000000000002E-3</v>
      </c>
      <c r="Q636" s="147">
        <f t="shared" si="11"/>
        <v>98.119906999999998</v>
      </c>
    </row>
    <row r="637" spans="2:17">
      <c r="B637" s="138" t="s">
        <v>1090</v>
      </c>
      <c r="C637" s="139" t="s">
        <v>1083</v>
      </c>
      <c r="D637" s="139">
        <v>44.523857</v>
      </c>
      <c r="E637" s="139">
        <v>0.96969099999999997</v>
      </c>
      <c r="F637" s="139">
        <v>9.139132</v>
      </c>
      <c r="G637" s="139">
        <v>18.310117999999999</v>
      </c>
      <c r="H637" s="139">
        <v>10.056193</v>
      </c>
      <c r="I637" s="139">
        <v>11.896604999999999</v>
      </c>
      <c r="J637" s="139">
        <v>1.01871</v>
      </c>
      <c r="K637" s="139">
        <v>0.81476000000000004</v>
      </c>
      <c r="L637" s="139">
        <v>6.8999999999999999E-3</v>
      </c>
      <c r="M637" s="139">
        <v>0.40722799999999998</v>
      </c>
      <c r="N637" s="139">
        <v>0.14768300000000001</v>
      </c>
      <c r="O637" s="139">
        <v>0.11676499999999999</v>
      </c>
      <c r="P637" s="139">
        <v>0</v>
      </c>
      <c r="Q637" s="147">
        <f t="shared" si="11"/>
        <v>97.407641999999996</v>
      </c>
    </row>
    <row r="638" spans="2:17">
      <c r="B638" s="138" t="s">
        <v>1090</v>
      </c>
      <c r="C638" s="139" t="s">
        <v>1083</v>
      </c>
      <c r="D638" s="139">
        <v>43.846550000000001</v>
      </c>
      <c r="E638" s="139">
        <v>0.75924800000000003</v>
      </c>
      <c r="F638" s="139">
        <v>9.6461959999999998</v>
      </c>
      <c r="G638" s="139">
        <v>17.683326999999998</v>
      </c>
      <c r="H638" s="139">
        <v>9.7274799999999999</v>
      </c>
      <c r="I638" s="139">
        <v>11.409846</v>
      </c>
      <c r="J638" s="139">
        <v>0.97518300000000002</v>
      </c>
      <c r="K638" s="139">
        <v>0.77407099999999995</v>
      </c>
      <c r="L638" s="139">
        <v>5.4260000000000003E-3</v>
      </c>
      <c r="M638" s="139">
        <v>0.40274300000000002</v>
      </c>
      <c r="N638" s="139">
        <v>0.14557100000000001</v>
      </c>
      <c r="O638" s="139">
        <v>0.14526</v>
      </c>
      <c r="P638" s="139">
        <v>4.3198E-2</v>
      </c>
      <c r="Q638" s="147">
        <f t="shared" si="11"/>
        <v>95.564098999999999</v>
      </c>
    </row>
    <row r="639" spans="2:17">
      <c r="B639" s="138" t="s">
        <v>1090</v>
      </c>
      <c r="C639" s="139" t="s">
        <v>1083</v>
      </c>
      <c r="D639" s="139">
        <v>45.481144</v>
      </c>
      <c r="E639" s="139">
        <v>0.71404299999999998</v>
      </c>
      <c r="F639" s="139">
        <v>9.389151</v>
      </c>
      <c r="G639" s="139">
        <v>18.087403999999999</v>
      </c>
      <c r="H639" s="139">
        <v>9.9114719999999998</v>
      </c>
      <c r="I639" s="139">
        <v>11.942982000000001</v>
      </c>
      <c r="J639" s="139">
        <v>1.0356909999999999</v>
      </c>
      <c r="K639" s="139">
        <v>0.73333700000000002</v>
      </c>
      <c r="L639" s="139">
        <v>2.9380000000000001E-3</v>
      </c>
      <c r="M639" s="139">
        <v>0.39467400000000002</v>
      </c>
      <c r="N639" s="139">
        <v>0.171991</v>
      </c>
      <c r="O639" s="139">
        <v>0.11303299999999999</v>
      </c>
      <c r="P639" s="139">
        <v>1.2049999999999999E-3</v>
      </c>
      <c r="Q639" s="147">
        <f t="shared" si="11"/>
        <v>97.979065000000006</v>
      </c>
    </row>
    <row r="640" spans="2:17">
      <c r="B640" s="138" t="s">
        <v>1090</v>
      </c>
      <c r="C640" s="139" t="s">
        <v>1083</v>
      </c>
      <c r="D640" s="139">
        <v>45.696682000000003</v>
      </c>
      <c r="E640" s="139">
        <v>0.80874999999999997</v>
      </c>
      <c r="F640" s="139">
        <v>9.1084739999999993</v>
      </c>
      <c r="G640" s="139">
        <v>17.818434</v>
      </c>
      <c r="H640" s="139">
        <v>10.179888999999999</v>
      </c>
      <c r="I640" s="139">
        <v>11.815434</v>
      </c>
      <c r="J640" s="139">
        <v>1.0300210000000001</v>
      </c>
      <c r="K640" s="139">
        <v>0.75289899999999998</v>
      </c>
      <c r="L640" s="139">
        <v>3.6476000000000001E-2</v>
      </c>
      <c r="M640" s="139">
        <v>0.41259600000000002</v>
      </c>
      <c r="N640" s="139">
        <v>0.14897299999999999</v>
      </c>
      <c r="O640" s="139">
        <v>0.11147799999999999</v>
      </c>
      <c r="P640" s="139">
        <v>0</v>
      </c>
      <c r="Q640" s="147">
        <f t="shared" si="11"/>
        <v>97.920106000000004</v>
      </c>
    </row>
    <row r="641" spans="2:17">
      <c r="B641" s="138" t="s">
        <v>1090</v>
      </c>
      <c r="C641" s="139" t="s">
        <v>1083</v>
      </c>
      <c r="D641" s="139">
        <v>45.811416999999999</v>
      </c>
      <c r="E641" s="139">
        <v>0.93793700000000002</v>
      </c>
      <c r="F641" s="139">
        <v>9.1014970000000002</v>
      </c>
      <c r="G641" s="139">
        <v>18.074435999999999</v>
      </c>
      <c r="H641" s="139">
        <v>10.173652000000001</v>
      </c>
      <c r="I641" s="139">
        <v>11.933267000000001</v>
      </c>
      <c r="J641" s="139">
        <v>0.967275</v>
      </c>
      <c r="K641" s="139">
        <v>0.75511499999999998</v>
      </c>
      <c r="L641" s="139">
        <v>0</v>
      </c>
      <c r="M641" s="139">
        <v>0.40273500000000001</v>
      </c>
      <c r="N641" s="139">
        <v>0.14779800000000001</v>
      </c>
      <c r="O641" s="139">
        <v>0.111901</v>
      </c>
      <c r="P641" s="139">
        <v>1.217E-3</v>
      </c>
      <c r="Q641" s="147">
        <f t="shared" si="11"/>
        <v>98.418247000000008</v>
      </c>
    </row>
    <row r="642" spans="2:17">
      <c r="B642" s="138" t="s">
        <v>1090</v>
      </c>
      <c r="C642" s="139" t="s">
        <v>1083</v>
      </c>
      <c r="D642" s="139">
        <v>45.486148999999997</v>
      </c>
      <c r="E642" s="139">
        <v>0.74102999999999997</v>
      </c>
      <c r="F642" s="139">
        <v>9.3016299999999994</v>
      </c>
      <c r="G642" s="139">
        <v>18.043151999999999</v>
      </c>
      <c r="H642" s="139">
        <v>9.9931669999999997</v>
      </c>
      <c r="I642" s="139">
        <v>11.915889999999999</v>
      </c>
      <c r="J642" s="139">
        <v>0.95037799999999995</v>
      </c>
      <c r="K642" s="139">
        <v>0.71056399999999997</v>
      </c>
      <c r="L642" s="139">
        <v>8.0540000000000004E-3</v>
      </c>
      <c r="M642" s="139">
        <v>0.44942900000000002</v>
      </c>
      <c r="N642" s="139">
        <v>0.111598</v>
      </c>
      <c r="O642" s="139">
        <v>0.10881</v>
      </c>
      <c r="P642" s="139">
        <v>2.271E-3</v>
      </c>
      <c r="Q642" s="147">
        <f t="shared" si="11"/>
        <v>97.822121999999993</v>
      </c>
    </row>
    <row r="643" spans="2:17">
      <c r="B643" s="138" t="s">
        <v>1090</v>
      </c>
      <c r="C643" s="139" t="s">
        <v>1083</v>
      </c>
      <c r="D643" s="139">
        <v>46.033946999999998</v>
      </c>
      <c r="E643" s="139">
        <v>0.693272</v>
      </c>
      <c r="F643" s="139">
        <v>9.5017899999999997</v>
      </c>
      <c r="G643" s="139">
        <v>18.096354000000002</v>
      </c>
      <c r="H643" s="139">
        <v>10.206982</v>
      </c>
      <c r="I643" s="139">
        <v>11.942918000000001</v>
      </c>
      <c r="J643" s="139">
        <v>0.93001999999999996</v>
      </c>
      <c r="K643" s="139">
        <v>0.70840800000000004</v>
      </c>
      <c r="L643" s="139">
        <v>1.5814000000000002E-2</v>
      </c>
      <c r="M643" s="139">
        <v>0.45371499999999998</v>
      </c>
      <c r="N643" s="139">
        <v>0.12435400000000001</v>
      </c>
      <c r="O643" s="139">
        <v>0.105823</v>
      </c>
      <c r="P643" s="139">
        <v>6.7409999999999996E-3</v>
      </c>
      <c r="Q643" s="147">
        <f t="shared" si="11"/>
        <v>98.820138000000014</v>
      </c>
    </row>
    <row r="644" spans="2:17">
      <c r="B644" s="138" t="s">
        <v>1090</v>
      </c>
      <c r="C644" s="139" t="s">
        <v>1083</v>
      </c>
      <c r="D644" s="139">
        <v>44.905132000000002</v>
      </c>
      <c r="E644" s="139">
        <v>0.78437400000000002</v>
      </c>
      <c r="F644" s="139">
        <v>9.2819350000000007</v>
      </c>
      <c r="G644" s="139">
        <v>18.519413</v>
      </c>
      <c r="H644" s="139">
        <v>10.083489</v>
      </c>
      <c r="I644" s="139">
        <v>11.868862</v>
      </c>
      <c r="J644" s="139">
        <v>0.98876500000000001</v>
      </c>
      <c r="K644" s="139">
        <v>0.76167899999999999</v>
      </c>
      <c r="L644" s="139">
        <v>3.6304999999999997E-2</v>
      </c>
      <c r="M644" s="139">
        <v>0.43896600000000002</v>
      </c>
      <c r="N644" s="139">
        <v>0.142455</v>
      </c>
      <c r="O644" s="139">
        <v>0.103324</v>
      </c>
      <c r="P644" s="139">
        <v>0</v>
      </c>
      <c r="Q644" s="147">
        <f t="shared" si="11"/>
        <v>97.914698999999999</v>
      </c>
    </row>
    <row r="645" spans="2:17">
      <c r="B645" s="138" t="s">
        <v>1090</v>
      </c>
      <c r="C645" s="139" t="s">
        <v>1083</v>
      </c>
      <c r="D645" s="139">
        <v>45.513699000000003</v>
      </c>
      <c r="E645" s="139">
        <v>0.82671099999999997</v>
      </c>
      <c r="F645" s="139">
        <v>8.8332010000000007</v>
      </c>
      <c r="G645" s="139">
        <v>18.193878000000002</v>
      </c>
      <c r="H645" s="139">
        <v>10.281109000000001</v>
      </c>
      <c r="I645" s="139">
        <v>11.797376999999999</v>
      </c>
      <c r="J645" s="139">
        <v>1.002726</v>
      </c>
      <c r="K645" s="139">
        <v>0.77715299999999998</v>
      </c>
      <c r="L645" s="139">
        <v>0</v>
      </c>
      <c r="M645" s="139">
        <v>0.43923299999999998</v>
      </c>
      <c r="N645" s="139">
        <v>0.16730100000000001</v>
      </c>
      <c r="O645" s="139">
        <v>0.107545</v>
      </c>
      <c r="P645" s="139">
        <v>1.0610000000000001E-3</v>
      </c>
      <c r="Q645" s="147">
        <f t="shared" si="11"/>
        <v>97.940994000000003</v>
      </c>
    </row>
    <row r="646" spans="2:17">
      <c r="B646" s="138" t="s">
        <v>1090</v>
      </c>
      <c r="C646" s="139" t="s">
        <v>1083</v>
      </c>
      <c r="D646" s="139">
        <v>48.161175</v>
      </c>
      <c r="E646" s="139">
        <v>0.93489800000000001</v>
      </c>
      <c r="F646" s="139">
        <v>6.8488749999999996</v>
      </c>
      <c r="G646" s="139">
        <v>16.754719000000001</v>
      </c>
      <c r="H646" s="139">
        <v>11.72608</v>
      </c>
      <c r="I646" s="139">
        <v>12.030371000000001</v>
      </c>
      <c r="J646" s="139">
        <v>0.85373600000000005</v>
      </c>
      <c r="K646" s="139">
        <v>0.63463000000000003</v>
      </c>
      <c r="L646" s="139">
        <v>1.4269E-2</v>
      </c>
      <c r="M646" s="139">
        <v>0.46564100000000003</v>
      </c>
      <c r="N646" s="139">
        <v>0.16503000000000001</v>
      </c>
      <c r="O646" s="139">
        <v>9.8262000000000002E-2</v>
      </c>
      <c r="P646" s="139">
        <v>0</v>
      </c>
      <c r="Q646" s="147">
        <f t="shared" si="11"/>
        <v>98.687686000000014</v>
      </c>
    </row>
    <row r="647" spans="2:17">
      <c r="B647" s="138" t="s">
        <v>1090</v>
      </c>
      <c r="C647" s="139" t="s">
        <v>1083</v>
      </c>
      <c r="D647" s="139">
        <v>49.000950000000003</v>
      </c>
      <c r="E647" s="139">
        <v>0.660825</v>
      </c>
      <c r="F647" s="139">
        <v>6.3762299999999996</v>
      </c>
      <c r="G647" s="139">
        <v>16.082428</v>
      </c>
      <c r="H647" s="139">
        <v>12.076269999999999</v>
      </c>
      <c r="I647" s="139">
        <v>11.858476</v>
      </c>
      <c r="J647" s="139">
        <v>0.72019599999999995</v>
      </c>
      <c r="K647" s="139">
        <v>0.454042</v>
      </c>
      <c r="L647" s="139">
        <v>1.2725E-2</v>
      </c>
      <c r="M647" s="139">
        <v>0.45673999999999998</v>
      </c>
      <c r="N647" s="139">
        <v>0.154139</v>
      </c>
      <c r="O647" s="139">
        <v>7.4283000000000002E-2</v>
      </c>
      <c r="P647" s="139">
        <v>0</v>
      </c>
      <c r="Q647" s="147">
        <f t="shared" si="11"/>
        <v>97.927303999999992</v>
      </c>
    </row>
    <row r="648" spans="2:17">
      <c r="B648" s="138" t="s">
        <v>1090</v>
      </c>
      <c r="C648" s="139" t="s">
        <v>1083</v>
      </c>
      <c r="D648" s="139">
        <v>45.012847999999998</v>
      </c>
      <c r="E648" s="139">
        <v>0.93862000000000001</v>
      </c>
      <c r="F648" s="139">
        <v>9.0559809999999992</v>
      </c>
      <c r="G648" s="139">
        <v>18.267786000000001</v>
      </c>
      <c r="H648" s="139">
        <v>10.075061</v>
      </c>
      <c r="I648" s="139">
        <v>11.808958000000001</v>
      </c>
      <c r="J648" s="139">
        <v>1.048948</v>
      </c>
      <c r="K648" s="139">
        <v>0.82341900000000001</v>
      </c>
      <c r="L648" s="139">
        <v>1.9625E-2</v>
      </c>
      <c r="M648" s="139">
        <v>0.40681699999999998</v>
      </c>
      <c r="N648" s="139">
        <v>0.15104400000000001</v>
      </c>
      <c r="O648" s="139">
        <v>0.119778</v>
      </c>
      <c r="P648" s="139">
        <v>0</v>
      </c>
      <c r="Q648" s="147">
        <f t="shared" si="11"/>
        <v>97.728885000000005</v>
      </c>
    </row>
    <row r="649" spans="2:17">
      <c r="B649" s="138" t="s">
        <v>1090</v>
      </c>
      <c r="C649" s="139" t="s">
        <v>1083</v>
      </c>
      <c r="D649" s="139">
        <v>45.217292999999998</v>
      </c>
      <c r="E649" s="139">
        <v>0.84307500000000002</v>
      </c>
      <c r="F649" s="139">
        <v>8.8388720000000003</v>
      </c>
      <c r="G649" s="139">
        <v>18.019472</v>
      </c>
      <c r="H649" s="139">
        <v>10.21688</v>
      </c>
      <c r="I649" s="139">
        <v>11.828915</v>
      </c>
      <c r="J649" s="139">
        <v>0.96384199999999998</v>
      </c>
      <c r="K649" s="139">
        <v>0.71471600000000002</v>
      </c>
      <c r="L649" s="139">
        <v>2.2622E-2</v>
      </c>
      <c r="M649" s="139">
        <v>0.45846399999999998</v>
      </c>
      <c r="N649" s="139">
        <v>0.13087499999999999</v>
      </c>
      <c r="O649" s="139">
        <v>0.105612</v>
      </c>
      <c r="P649" s="139">
        <v>2.9496000000000001E-2</v>
      </c>
      <c r="Q649" s="147">
        <f t="shared" si="11"/>
        <v>97.390133999999989</v>
      </c>
    </row>
    <row r="650" spans="2:17">
      <c r="B650" s="138" t="s">
        <v>1090</v>
      </c>
      <c r="C650" s="139" t="s">
        <v>1083</v>
      </c>
      <c r="D650" s="139">
        <v>45.361480999999998</v>
      </c>
      <c r="E650" s="139">
        <v>0.80804399999999998</v>
      </c>
      <c r="F650" s="139">
        <v>8.39053</v>
      </c>
      <c r="G650" s="139">
        <v>17.997001999999998</v>
      </c>
      <c r="H650" s="139">
        <v>10.289061</v>
      </c>
      <c r="I650" s="139">
        <v>11.816896</v>
      </c>
      <c r="J650" s="139">
        <v>1.013981</v>
      </c>
      <c r="K650" s="139">
        <v>0.727522</v>
      </c>
      <c r="L650" s="139">
        <v>0</v>
      </c>
      <c r="M650" s="139">
        <v>0.45313100000000001</v>
      </c>
      <c r="N650" s="139">
        <v>0.18435099999999999</v>
      </c>
      <c r="O650" s="139">
        <v>0.10657999999999999</v>
      </c>
      <c r="P650" s="139">
        <v>0</v>
      </c>
      <c r="Q650" s="147">
        <f t="shared" si="11"/>
        <v>97.148578999999998</v>
      </c>
    </row>
    <row r="651" spans="2:17">
      <c r="B651" s="147" t="s">
        <v>1016</v>
      </c>
      <c r="C651" s="147" t="s">
        <v>1078</v>
      </c>
      <c r="D651" s="147">
        <v>48.850059999999999</v>
      </c>
      <c r="E651" s="147">
        <v>0.384021</v>
      </c>
      <c r="F651" s="147">
        <v>6.41092</v>
      </c>
      <c r="G651" s="147">
        <v>14.027221000000001</v>
      </c>
      <c r="H651" s="147">
        <v>13.834724</v>
      </c>
      <c r="I651" s="147">
        <v>11.575108999999999</v>
      </c>
      <c r="J651" s="147">
        <v>0.734684</v>
      </c>
      <c r="K651" s="147">
        <v>0.50071900000000003</v>
      </c>
      <c r="L651" s="147">
        <v>4.5960000000000003E-3</v>
      </c>
      <c r="M651" s="147">
        <v>0.28175499999999998</v>
      </c>
      <c r="N651" s="147">
        <v>0.319795</v>
      </c>
      <c r="O651" s="147">
        <v>0.106779</v>
      </c>
      <c r="P651" s="147">
        <v>6.3610000000000003E-3</v>
      </c>
      <c r="Q651" s="147">
        <f t="shared" si="11"/>
        <v>97.036743999999999</v>
      </c>
    </row>
    <row r="652" spans="2:17">
      <c r="B652" s="147" t="s">
        <v>1016</v>
      </c>
      <c r="C652" s="147" t="s">
        <v>1078</v>
      </c>
      <c r="D652" s="147">
        <v>50.014755000000001</v>
      </c>
      <c r="E652" s="147">
        <v>0.180397</v>
      </c>
      <c r="F652" s="147">
        <v>5.6039969999999997</v>
      </c>
      <c r="G652" s="147">
        <v>14.003534</v>
      </c>
      <c r="H652" s="147">
        <v>14.564992999999999</v>
      </c>
      <c r="I652" s="147">
        <v>11.498191</v>
      </c>
      <c r="J652" s="147">
        <v>0.56720800000000005</v>
      </c>
      <c r="K652" s="147">
        <v>0.41443000000000002</v>
      </c>
      <c r="L652" s="147">
        <v>0</v>
      </c>
      <c r="M652" s="147">
        <v>0.279254</v>
      </c>
      <c r="N652" s="147">
        <v>0.325654</v>
      </c>
      <c r="O652" s="147">
        <v>6.6931000000000004E-2</v>
      </c>
      <c r="P652" s="147">
        <v>6.7720000000000002E-3</v>
      </c>
      <c r="Q652" s="147">
        <f t="shared" si="11"/>
        <v>97.526115999999988</v>
      </c>
    </row>
    <row r="653" spans="2:17">
      <c r="B653" s="147" t="s">
        <v>1016</v>
      </c>
      <c r="C653" s="147" t="s">
        <v>1078</v>
      </c>
      <c r="D653" s="147">
        <v>49.441127999999999</v>
      </c>
      <c r="E653" s="147">
        <v>0.19283500000000001</v>
      </c>
      <c r="F653" s="147">
        <v>5.7411979999999998</v>
      </c>
      <c r="G653" s="147">
        <v>14.401085</v>
      </c>
      <c r="H653" s="147">
        <v>13.845953</v>
      </c>
      <c r="I653" s="147">
        <v>11.491579</v>
      </c>
      <c r="J653" s="147">
        <v>0.59062599999999998</v>
      </c>
      <c r="K653" s="147">
        <v>0.44210899999999997</v>
      </c>
      <c r="L653" s="147">
        <v>0</v>
      </c>
      <c r="M653" s="147">
        <v>0.316577</v>
      </c>
      <c r="N653" s="147">
        <v>0.34594900000000001</v>
      </c>
      <c r="O653" s="147">
        <v>7.8985E-2</v>
      </c>
      <c r="P653" s="147">
        <v>1.5164E-2</v>
      </c>
      <c r="Q653" s="147">
        <f t="shared" si="11"/>
        <v>96.903188</v>
      </c>
    </row>
    <row r="654" spans="2:17">
      <c r="B654" s="147" t="s">
        <v>1016</v>
      </c>
      <c r="C654" s="147" t="s">
        <v>1078</v>
      </c>
      <c r="D654" s="147">
        <v>49.609820999999997</v>
      </c>
      <c r="E654" s="147">
        <v>0.368925</v>
      </c>
      <c r="F654" s="147">
        <v>6.4319949999999997</v>
      </c>
      <c r="G654" s="147">
        <v>15.124496000000001</v>
      </c>
      <c r="H654" s="147">
        <v>13.719213</v>
      </c>
      <c r="I654" s="147">
        <v>11.230038</v>
      </c>
      <c r="J654" s="147">
        <v>0.64760799999999996</v>
      </c>
      <c r="K654" s="147">
        <v>0.52599700000000005</v>
      </c>
      <c r="L654" s="147">
        <v>0</v>
      </c>
      <c r="M654" s="147">
        <v>0.29430099999999998</v>
      </c>
      <c r="N654" s="147">
        <v>0.24984400000000001</v>
      </c>
      <c r="O654" s="147">
        <v>7.8692999999999999E-2</v>
      </c>
      <c r="P654" s="147">
        <v>2.2294999999999999E-2</v>
      </c>
      <c r="Q654" s="147">
        <f t="shared" si="11"/>
        <v>98.303226000000009</v>
      </c>
    </row>
    <row r="655" spans="2:17">
      <c r="B655" s="138" t="s">
        <v>1091</v>
      </c>
      <c r="C655" s="147" t="s">
        <v>1078</v>
      </c>
      <c r="D655" s="139">
        <v>44.610798000000003</v>
      </c>
      <c r="E655" s="139">
        <v>0.42233599999999999</v>
      </c>
      <c r="F655" s="139">
        <v>8.1019120000000004</v>
      </c>
      <c r="G655" s="139">
        <v>18.274076000000001</v>
      </c>
      <c r="H655" s="139">
        <v>10.111039999999999</v>
      </c>
      <c r="I655" s="139">
        <v>11.843076999999999</v>
      </c>
      <c r="J655" s="139">
        <v>0.63143700000000003</v>
      </c>
      <c r="K655" s="139">
        <v>0.69696999999999998</v>
      </c>
      <c r="L655" s="139">
        <v>0</v>
      </c>
      <c r="M655" s="139">
        <v>0.45579799999999998</v>
      </c>
      <c r="N655" s="139">
        <v>0.227849</v>
      </c>
      <c r="O655" s="139">
        <v>6.7320000000000005E-2</v>
      </c>
      <c r="P655" s="139">
        <v>0</v>
      </c>
      <c r="Q655" s="147">
        <f t="shared" si="11"/>
        <v>95.442612999999994</v>
      </c>
    </row>
    <row r="656" spans="2:17">
      <c r="B656" s="138" t="s">
        <v>1091</v>
      </c>
      <c r="C656" s="147" t="s">
        <v>1078</v>
      </c>
      <c r="D656" s="139">
        <v>44.745818999999997</v>
      </c>
      <c r="E656" s="139">
        <v>0.43838899999999997</v>
      </c>
      <c r="F656" s="139">
        <v>7.7768750000000004</v>
      </c>
      <c r="G656" s="139">
        <v>18.398018</v>
      </c>
      <c r="H656" s="139">
        <v>10.175298</v>
      </c>
      <c r="I656" s="139">
        <v>11.665043000000001</v>
      </c>
      <c r="J656" s="139">
        <v>0.70958200000000005</v>
      </c>
      <c r="K656" s="139">
        <v>0.65370200000000001</v>
      </c>
      <c r="L656" s="139">
        <v>5.313E-3</v>
      </c>
      <c r="M656" s="139">
        <v>0.53724899999999998</v>
      </c>
      <c r="N656" s="139">
        <v>0.225054</v>
      </c>
      <c r="O656" s="139">
        <v>7.2041999999999995E-2</v>
      </c>
      <c r="P656" s="139">
        <v>0</v>
      </c>
      <c r="Q656" s="147">
        <f t="shared" si="11"/>
        <v>95.402383999999998</v>
      </c>
    </row>
    <row r="657" spans="2:17">
      <c r="B657" s="138" t="s">
        <v>1091</v>
      </c>
      <c r="C657" s="147" t="s">
        <v>1078</v>
      </c>
      <c r="D657" s="139">
        <v>44.704253999999999</v>
      </c>
      <c r="E657" s="139">
        <v>0.40936400000000001</v>
      </c>
      <c r="F657" s="139">
        <v>7.8169240000000002</v>
      </c>
      <c r="G657" s="139">
        <v>18.115977999999998</v>
      </c>
      <c r="H657" s="139">
        <v>10.214845</v>
      </c>
      <c r="I657" s="139">
        <v>11.724297</v>
      </c>
      <c r="J657" s="139">
        <v>0.70634200000000003</v>
      </c>
      <c r="K657" s="139">
        <v>0.64541700000000002</v>
      </c>
      <c r="L657" s="139">
        <v>1.2331E-2</v>
      </c>
      <c r="M657" s="139">
        <v>0.524926</v>
      </c>
      <c r="N657" s="139">
        <v>0.22492899999999999</v>
      </c>
      <c r="O657" s="139">
        <v>7.1800000000000003E-2</v>
      </c>
      <c r="P657" s="139">
        <v>1.35E-4</v>
      </c>
      <c r="Q657" s="147">
        <f t="shared" si="11"/>
        <v>95.171541999999988</v>
      </c>
    </row>
    <row r="658" spans="2:17">
      <c r="B658" s="138" t="s">
        <v>1091</v>
      </c>
      <c r="C658" s="147" t="s">
        <v>1078</v>
      </c>
      <c r="D658" s="139">
        <v>43.719009</v>
      </c>
      <c r="E658" s="139">
        <v>0.40549099999999999</v>
      </c>
      <c r="F658" s="139">
        <v>8.5405920000000002</v>
      </c>
      <c r="G658" s="139">
        <v>18.59075</v>
      </c>
      <c r="H658" s="139">
        <v>9.8629949999999997</v>
      </c>
      <c r="I658" s="139">
        <v>11.755296</v>
      </c>
      <c r="J658" s="139">
        <v>0.78805000000000003</v>
      </c>
      <c r="K658" s="139">
        <v>0.77479399999999998</v>
      </c>
      <c r="L658" s="139">
        <v>0</v>
      </c>
      <c r="M658" s="139">
        <v>0.50565700000000002</v>
      </c>
      <c r="N658" s="139">
        <v>0.25097000000000003</v>
      </c>
      <c r="O658" s="139">
        <v>8.4434999999999996E-2</v>
      </c>
      <c r="P658" s="139">
        <v>0</v>
      </c>
      <c r="Q658" s="147">
        <f t="shared" si="11"/>
        <v>95.278038999999993</v>
      </c>
    </row>
    <row r="659" spans="2:17">
      <c r="B659" s="138" t="s">
        <v>1091</v>
      </c>
      <c r="C659" s="147" t="s">
        <v>1078</v>
      </c>
      <c r="D659" s="139">
        <v>44.997687999999997</v>
      </c>
      <c r="E659" s="139">
        <v>0.56165200000000004</v>
      </c>
      <c r="F659" s="139">
        <v>7.6050079999999998</v>
      </c>
      <c r="G659" s="139">
        <v>18.094749</v>
      </c>
      <c r="H659" s="139">
        <v>10.238324</v>
      </c>
      <c r="I659" s="139">
        <v>11.712846000000001</v>
      </c>
      <c r="J659" s="139">
        <v>0.61460899999999996</v>
      </c>
      <c r="K659" s="139">
        <v>0.67393999999999998</v>
      </c>
      <c r="L659" s="139">
        <v>0</v>
      </c>
      <c r="M659" s="139">
        <v>0.47418100000000002</v>
      </c>
      <c r="N659" s="139">
        <v>0.200351</v>
      </c>
      <c r="O659" s="139">
        <v>8.1548999999999996E-2</v>
      </c>
      <c r="P659" s="139">
        <v>0</v>
      </c>
      <c r="Q659" s="147">
        <f t="shared" si="11"/>
        <v>95.254897</v>
      </c>
    </row>
    <row r="660" spans="2:17">
      <c r="B660" s="138" t="s">
        <v>1091</v>
      </c>
      <c r="C660" s="147" t="s">
        <v>1078</v>
      </c>
      <c r="D660" s="139">
        <v>44.772919000000002</v>
      </c>
      <c r="E660" s="139">
        <v>0.379662</v>
      </c>
      <c r="F660" s="139">
        <v>7.8664839999999998</v>
      </c>
      <c r="G660" s="139">
        <v>18.041992</v>
      </c>
      <c r="H660" s="139">
        <v>10.429001</v>
      </c>
      <c r="I660" s="139">
        <v>11.701091</v>
      </c>
      <c r="J660" s="139">
        <v>0.76083800000000001</v>
      </c>
      <c r="K660" s="139">
        <v>0.664331</v>
      </c>
      <c r="L660" s="139">
        <v>0</v>
      </c>
      <c r="M660" s="139">
        <v>0.53661400000000004</v>
      </c>
      <c r="N660" s="139">
        <v>0.23258200000000001</v>
      </c>
      <c r="O660" s="139">
        <v>6.3755999999999993E-2</v>
      </c>
      <c r="P660" s="139">
        <v>0</v>
      </c>
      <c r="Q660" s="147">
        <f t="shared" si="11"/>
        <v>95.449270000000013</v>
      </c>
    </row>
    <row r="661" spans="2:17">
      <c r="B661" s="138" t="s">
        <v>1091</v>
      </c>
      <c r="C661" s="147" t="s">
        <v>1078</v>
      </c>
      <c r="D661" s="139">
        <v>44.472270999999999</v>
      </c>
      <c r="E661" s="139">
        <v>0.73805799999999999</v>
      </c>
      <c r="F661" s="139">
        <v>8.1569939999999992</v>
      </c>
      <c r="G661" s="139">
        <v>18.228930999999999</v>
      </c>
      <c r="H661" s="139">
        <v>9.9241200000000003</v>
      </c>
      <c r="I661" s="139">
        <v>11.739896999999999</v>
      </c>
      <c r="J661" s="139">
        <v>0.75868100000000005</v>
      </c>
      <c r="K661" s="139">
        <v>0.77208299999999996</v>
      </c>
      <c r="L661" s="139">
        <v>2.32E-4</v>
      </c>
      <c r="M661" s="139">
        <v>0.47112199999999999</v>
      </c>
      <c r="N661" s="139">
        <v>0.20950299999999999</v>
      </c>
      <c r="O661" s="139">
        <v>8.1701999999999997E-2</v>
      </c>
      <c r="P661" s="139">
        <v>3.2230000000000002E-3</v>
      </c>
      <c r="Q661" s="147">
        <f t="shared" si="11"/>
        <v>95.556816999999995</v>
      </c>
    </row>
    <row r="662" spans="2:17">
      <c r="B662" s="138" t="s">
        <v>1091</v>
      </c>
      <c r="C662" s="147" t="s">
        <v>1078</v>
      </c>
      <c r="D662" s="139">
        <v>43.452648000000003</v>
      </c>
      <c r="E662" s="139">
        <v>1.312225</v>
      </c>
      <c r="F662" s="139">
        <v>8.118601</v>
      </c>
      <c r="G662" s="139">
        <v>18.788762999999999</v>
      </c>
      <c r="H662" s="139">
        <v>9.3659680000000005</v>
      </c>
      <c r="I662" s="139">
        <v>11.766615</v>
      </c>
      <c r="J662" s="139">
        <v>0.65427000000000002</v>
      </c>
      <c r="K662" s="139">
        <v>1.0598479999999999</v>
      </c>
      <c r="L662" s="139">
        <v>1.2154999999999999E-2</v>
      </c>
      <c r="M662" s="139">
        <v>0.50114400000000003</v>
      </c>
      <c r="N662" s="139">
        <v>0.211395</v>
      </c>
      <c r="O662" s="139">
        <v>0.18112900000000001</v>
      </c>
      <c r="P662" s="139">
        <v>5.9239999999999996E-3</v>
      </c>
      <c r="Q662" s="147">
        <f t="shared" si="11"/>
        <v>95.430684999999983</v>
      </c>
    </row>
    <row r="663" spans="2:17">
      <c r="B663" s="138" t="s">
        <v>1091</v>
      </c>
      <c r="C663" s="147" t="s">
        <v>1078</v>
      </c>
      <c r="D663" s="139">
        <v>46.315154999999997</v>
      </c>
      <c r="E663" s="139">
        <v>0.695048</v>
      </c>
      <c r="F663" s="139">
        <v>6.8475200000000003</v>
      </c>
      <c r="G663" s="139">
        <v>17.330603</v>
      </c>
      <c r="H663" s="139">
        <v>10.888695</v>
      </c>
      <c r="I663" s="139">
        <v>11.963638</v>
      </c>
      <c r="J663" s="139">
        <v>0.443436</v>
      </c>
      <c r="K663" s="139">
        <v>0.57680799999999999</v>
      </c>
      <c r="L663" s="139">
        <v>0</v>
      </c>
      <c r="M663" s="139">
        <v>0.48905300000000002</v>
      </c>
      <c r="N663" s="139">
        <v>0.23682800000000001</v>
      </c>
      <c r="O663" s="139">
        <v>5.6288999999999999E-2</v>
      </c>
      <c r="P663" s="139">
        <v>0</v>
      </c>
      <c r="Q663" s="147">
        <f t="shared" si="11"/>
        <v>95.843073000000018</v>
      </c>
    </row>
    <row r="664" spans="2:17">
      <c r="B664" s="138" t="s">
        <v>1091</v>
      </c>
      <c r="C664" s="147" t="s">
        <v>1078</v>
      </c>
      <c r="D664" s="139">
        <v>48.481022000000003</v>
      </c>
      <c r="E664" s="139">
        <v>0.57182200000000005</v>
      </c>
      <c r="F664" s="139">
        <v>5.388414</v>
      </c>
      <c r="G664" s="139">
        <v>16.292427</v>
      </c>
      <c r="H664" s="139">
        <v>12.051815</v>
      </c>
      <c r="I664" s="139">
        <v>11.963302000000001</v>
      </c>
      <c r="J664" s="139">
        <v>0.28246199999999999</v>
      </c>
      <c r="K664" s="139">
        <v>0.40274900000000002</v>
      </c>
      <c r="L664" s="139">
        <v>9.6900000000000003E-4</v>
      </c>
      <c r="M664" s="139">
        <v>0.48403499999999999</v>
      </c>
      <c r="N664" s="139">
        <v>0.21568499999999999</v>
      </c>
      <c r="O664" s="139">
        <v>3.6814E-2</v>
      </c>
      <c r="P664" s="139">
        <v>0</v>
      </c>
      <c r="Q664" s="147">
        <f t="shared" si="11"/>
        <v>96.171515999999997</v>
      </c>
    </row>
    <row r="665" spans="2:17">
      <c r="B665" s="138" t="s">
        <v>1091</v>
      </c>
      <c r="C665" s="147" t="s">
        <v>1078</v>
      </c>
      <c r="D665" s="139">
        <v>44.451759000000003</v>
      </c>
      <c r="E665" s="139">
        <v>0.76868099999999995</v>
      </c>
      <c r="F665" s="139">
        <v>8.2957859999999997</v>
      </c>
      <c r="G665" s="139">
        <v>18.208400999999999</v>
      </c>
      <c r="H665" s="139">
        <v>9.7067910000000008</v>
      </c>
      <c r="I665" s="139">
        <v>11.559058</v>
      </c>
      <c r="J665" s="139">
        <v>0.68800899999999998</v>
      </c>
      <c r="K665" s="139">
        <v>0.79849300000000001</v>
      </c>
      <c r="L665" s="139">
        <v>9.8329999999999997E-3</v>
      </c>
      <c r="M665" s="139">
        <v>0.48708499999999999</v>
      </c>
      <c r="N665" s="139">
        <v>0.23927100000000001</v>
      </c>
      <c r="O665" s="139">
        <v>8.4838999999999998E-2</v>
      </c>
      <c r="P665" s="139">
        <v>0</v>
      </c>
      <c r="Q665" s="147">
        <f t="shared" si="11"/>
        <v>95.298005999999987</v>
      </c>
    </row>
    <row r="666" spans="2:17">
      <c r="B666" s="138" t="s">
        <v>1091</v>
      </c>
      <c r="C666" s="147" t="s">
        <v>1078</v>
      </c>
      <c r="D666" s="139">
        <v>44.268497000000004</v>
      </c>
      <c r="E666" s="139">
        <v>0.81339399999999995</v>
      </c>
      <c r="F666" s="139">
        <v>8.0643170000000008</v>
      </c>
      <c r="G666" s="139">
        <v>18.241762000000001</v>
      </c>
      <c r="H666" s="139">
        <v>9.6681170000000005</v>
      </c>
      <c r="I666" s="139">
        <v>11.698718</v>
      </c>
      <c r="J666" s="139">
        <v>0.71341699999999997</v>
      </c>
      <c r="K666" s="139">
        <v>0.78690400000000005</v>
      </c>
      <c r="L666" s="139">
        <v>6.8240000000000002E-3</v>
      </c>
      <c r="M666" s="139">
        <v>0.50809800000000005</v>
      </c>
      <c r="N666" s="139">
        <v>0.24199599999999999</v>
      </c>
      <c r="O666" s="139">
        <v>7.6554999999999998E-2</v>
      </c>
      <c r="P666" s="139">
        <v>3.836E-3</v>
      </c>
      <c r="Q666" s="147">
        <f t="shared" si="11"/>
        <v>95.092435000000023</v>
      </c>
    </row>
    <row r="667" spans="2:17">
      <c r="B667" s="138" t="s">
        <v>1091</v>
      </c>
      <c r="C667" s="147" t="s">
        <v>1078</v>
      </c>
      <c r="D667" s="139">
        <v>46.741283000000003</v>
      </c>
      <c r="E667" s="139">
        <v>0.41700199999999998</v>
      </c>
      <c r="F667" s="139">
        <v>6.3394969999999997</v>
      </c>
      <c r="G667" s="139">
        <v>17.065594000000001</v>
      </c>
      <c r="H667" s="139">
        <v>10.970269</v>
      </c>
      <c r="I667" s="139">
        <v>11.726058999999999</v>
      </c>
      <c r="J667" s="139">
        <v>0.48068899999999998</v>
      </c>
      <c r="K667" s="139">
        <v>0.510714</v>
      </c>
      <c r="L667" s="139">
        <v>3.0800000000000001E-4</v>
      </c>
      <c r="M667" s="139">
        <v>0.53821300000000005</v>
      </c>
      <c r="N667" s="139">
        <v>0.239342</v>
      </c>
      <c r="O667" s="139">
        <v>5.0696999999999999E-2</v>
      </c>
      <c r="P667" s="139">
        <v>0</v>
      </c>
      <c r="Q667" s="147">
        <f t="shared" si="11"/>
        <v>95.079666999999986</v>
      </c>
    </row>
    <row r="668" spans="2:17">
      <c r="B668" s="138" t="s">
        <v>1091</v>
      </c>
      <c r="C668" s="147" t="s">
        <v>1078</v>
      </c>
      <c r="D668" s="139">
        <v>48.409210000000002</v>
      </c>
      <c r="E668" s="139">
        <v>0.35704200000000003</v>
      </c>
      <c r="F668" s="139">
        <v>5.4115349999999998</v>
      </c>
      <c r="G668" s="139">
        <v>16.152525000000001</v>
      </c>
      <c r="H668" s="139">
        <v>11.800694</v>
      </c>
      <c r="I668" s="139">
        <v>11.981194</v>
      </c>
      <c r="J668" s="139">
        <v>0.30308299999999999</v>
      </c>
      <c r="K668" s="139">
        <v>0.39938800000000002</v>
      </c>
      <c r="L668" s="139">
        <v>1.0713E-2</v>
      </c>
      <c r="M668" s="139">
        <v>0.48313099999999998</v>
      </c>
      <c r="N668" s="139">
        <v>0.25974599999999998</v>
      </c>
      <c r="O668" s="139">
        <v>3.6553000000000002E-2</v>
      </c>
      <c r="P668" s="139">
        <v>0</v>
      </c>
      <c r="Q668" s="147">
        <f t="shared" si="11"/>
        <v>95.604814000000019</v>
      </c>
    </row>
    <row r="669" spans="2:17">
      <c r="B669" s="138" t="s">
        <v>1091</v>
      </c>
      <c r="C669" s="147" t="s">
        <v>1078</v>
      </c>
      <c r="D669" s="139">
        <v>45.227829</v>
      </c>
      <c r="E669" s="139">
        <v>0.64678899999999995</v>
      </c>
      <c r="F669" s="139">
        <v>7.9123729999999997</v>
      </c>
      <c r="G669" s="139">
        <v>18.067463</v>
      </c>
      <c r="H669" s="139">
        <v>10.056943</v>
      </c>
      <c r="I669" s="139">
        <v>11.874029</v>
      </c>
      <c r="J669" s="139">
        <v>0.62229400000000001</v>
      </c>
      <c r="K669" s="139">
        <v>0.70011000000000001</v>
      </c>
      <c r="L669" s="139">
        <v>0</v>
      </c>
      <c r="M669" s="139">
        <v>0.49233100000000002</v>
      </c>
      <c r="N669" s="139">
        <v>0.22917199999999999</v>
      </c>
      <c r="O669" s="139">
        <v>6.9984000000000005E-2</v>
      </c>
      <c r="P669" s="139">
        <v>2.1555999999999999E-2</v>
      </c>
      <c r="Q669" s="147">
        <f t="shared" si="11"/>
        <v>95.920873</v>
      </c>
    </row>
    <row r="670" spans="2:17">
      <c r="B670" s="138" t="s">
        <v>1091</v>
      </c>
      <c r="C670" s="147" t="s">
        <v>1078</v>
      </c>
      <c r="D670" s="139">
        <v>45.036712999999999</v>
      </c>
      <c r="E670" s="139">
        <v>0.640343</v>
      </c>
      <c r="F670" s="139">
        <v>7.9354069999999997</v>
      </c>
      <c r="G670" s="139">
        <v>18.217946999999999</v>
      </c>
      <c r="H670" s="139">
        <v>9.8614239999999995</v>
      </c>
      <c r="I670" s="139">
        <v>11.770754999999999</v>
      </c>
      <c r="J670" s="139">
        <v>0.60023899999999997</v>
      </c>
      <c r="K670" s="139">
        <v>0.71656900000000001</v>
      </c>
      <c r="L670" s="139">
        <v>0</v>
      </c>
      <c r="M670" s="139">
        <v>0.52312700000000001</v>
      </c>
      <c r="N670" s="139">
        <v>0.21543200000000001</v>
      </c>
      <c r="O670" s="139">
        <v>6.9033999999999998E-2</v>
      </c>
      <c r="P670" s="139">
        <v>0</v>
      </c>
      <c r="Q670" s="147">
        <f t="shared" si="11"/>
        <v>95.586990000000014</v>
      </c>
    </row>
    <row r="671" spans="2:17">
      <c r="B671" s="138" t="s">
        <v>1091</v>
      </c>
      <c r="C671" s="147" t="s">
        <v>1078</v>
      </c>
      <c r="D671" s="139">
        <v>44.819710000000001</v>
      </c>
      <c r="E671" s="139">
        <v>0.54948200000000003</v>
      </c>
      <c r="F671" s="139">
        <v>7.6354309999999996</v>
      </c>
      <c r="G671" s="139">
        <v>18.070533999999999</v>
      </c>
      <c r="H671" s="139">
        <v>10.070634</v>
      </c>
      <c r="I671" s="139">
        <v>11.797041999999999</v>
      </c>
      <c r="J671" s="139">
        <v>0.61181200000000002</v>
      </c>
      <c r="K671" s="139">
        <v>0.69106400000000001</v>
      </c>
      <c r="L671" s="139">
        <v>9.1389999999999996E-3</v>
      </c>
      <c r="M671" s="139">
        <v>0.49227399999999999</v>
      </c>
      <c r="N671" s="139">
        <v>0.22662299999999999</v>
      </c>
      <c r="O671" s="139">
        <v>7.1376999999999996E-2</v>
      </c>
      <c r="P671" s="139">
        <v>1.1188999999999999E-2</v>
      </c>
      <c r="Q671" s="147">
        <f t="shared" si="11"/>
        <v>95.056310999999994</v>
      </c>
    </row>
    <row r="672" spans="2:17">
      <c r="B672" s="138" t="s">
        <v>1019</v>
      </c>
      <c r="C672" s="147" t="s">
        <v>1078</v>
      </c>
      <c r="D672" s="139">
        <v>47.102497</v>
      </c>
      <c r="E672" s="139">
        <v>0.724244</v>
      </c>
      <c r="F672" s="139">
        <v>7.0378249999999998</v>
      </c>
      <c r="G672" s="139">
        <v>16.847145000000001</v>
      </c>
      <c r="H672" s="139">
        <v>11.223186</v>
      </c>
      <c r="I672" s="139">
        <v>11.767961</v>
      </c>
      <c r="J672" s="139">
        <v>0.64415699999999998</v>
      </c>
      <c r="K672" s="139">
        <v>0.59073399999999998</v>
      </c>
      <c r="L672" s="139">
        <v>6.8499999999999995E-4</v>
      </c>
      <c r="M672" s="139">
        <v>0.54006299999999996</v>
      </c>
      <c r="N672" s="139">
        <v>0.25185400000000002</v>
      </c>
      <c r="O672" s="139">
        <v>9.7013000000000002E-2</v>
      </c>
      <c r="P672" s="139">
        <v>1.6126999999999999E-2</v>
      </c>
      <c r="Q672" s="147">
        <f t="shared" si="11"/>
        <v>96.843491</v>
      </c>
    </row>
    <row r="673" spans="2:17">
      <c r="B673" s="138" t="s">
        <v>1019</v>
      </c>
      <c r="C673" s="147" t="s">
        <v>1078</v>
      </c>
      <c r="D673" s="139">
        <v>46.814869000000002</v>
      </c>
      <c r="E673" s="139">
        <v>0.76862299999999995</v>
      </c>
      <c r="F673" s="139">
        <v>6.6784749999999997</v>
      </c>
      <c r="G673" s="139">
        <v>16.600977</v>
      </c>
      <c r="H673" s="139">
        <v>11.503582</v>
      </c>
      <c r="I673" s="139">
        <v>11.775646999999999</v>
      </c>
      <c r="J673" s="139">
        <v>0.67206600000000005</v>
      </c>
      <c r="K673" s="139">
        <v>0.61460599999999999</v>
      </c>
      <c r="L673" s="139">
        <v>0</v>
      </c>
      <c r="M673" s="139">
        <v>0.52894300000000005</v>
      </c>
      <c r="N673" s="139">
        <v>0.26646500000000001</v>
      </c>
      <c r="O673" s="139">
        <v>8.9257000000000003E-2</v>
      </c>
      <c r="P673" s="139">
        <v>0</v>
      </c>
      <c r="Q673" s="147">
        <f t="shared" si="11"/>
        <v>96.31350999999998</v>
      </c>
    </row>
    <row r="674" spans="2:17">
      <c r="B674" s="138" t="s">
        <v>1019</v>
      </c>
      <c r="C674" s="147" t="s">
        <v>1078</v>
      </c>
      <c r="D674" s="139">
        <v>47.073292000000002</v>
      </c>
      <c r="E674" s="139">
        <v>0.82530300000000001</v>
      </c>
      <c r="F674" s="139">
        <v>6.3750390000000001</v>
      </c>
      <c r="G674" s="139">
        <v>16.757624</v>
      </c>
      <c r="H674" s="139">
        <v>11.506015</v>
      </c>
      <c r="I674" s="139">
        <v>11.799756</v>
      </c>
      <c r="J674" s="139">
        <v>0.595194</v>
      </c>
      <c r="K674" s="139">
        <v>0.57628100000000004</v>
      </c>
      <c r="L674" s="139">
        <v>1.7148E-2</v>
      </c>
      <c r="M674" s="139">
        <v>0.52158000000000004</v>
      </c>
      <c r="N674" s="139">
        <v>0.27382400000000001</v>
      </c>
      <c r="O674" s="139">
        <v>7.2394E-2</v>
      </c>
      <c r="P674" s="139">
        <v>1.8572000000000002E-2</v>
      </c>
      <c r="Q674" s="147">
        <f t="shared" si="11"/>
        <v>96.412022000000036</v>
      </c>
    </row>
    <row r="675" spans="2:17">
      <c r="B675" s="138" t="s">
        <v>1019</v>
      </c>
      <c r="C675" s="147" t="s">
        <v>1078</v>
      </c>
      <c r="D675" s="139">
        <v>46.721977000000003</v>
      </c>
      <c r="E675" s="139">
        <v>0.83312900000000001</v>
      </c>
      <c r="F675" s="139">
        <v>6.8879679999999999</v>
      </c>
      <c r="G675" s="139">
        <v>16.985154999999999</v>
      </c>
      <c r="H675" s="139">
        <v>11.256335999999999</v>
      </c>
      <c r="I675" s="139">
        <v>11.839762</v>
      </c>
      <c r="J675" s="139">
        <v>0.72306000000000004</v>
      </c>
      <c r="K675" s="139">
        <v>0.62040600000000001</v>
      </c>
      <c r="L675" s="139">
        <v>1.415E-3</v>
      </c>
      <c r="M675" s="139">
        <v>0.53665200000000002</v>
      </c>
      <c r="N675" s="139">
        <v>0.25709799999999999</v>
      </c>
      <c r="O675" s="139">
        <v>8.8659000000000002E-2</v>
      </c>
      <c r="P675" s="139">
        <v>0</v>
      </c>
      <c r="Q675" s="147">
        <f t="shared" si="11"/>
        <v>96.75161700000001</v>
      </c>
    </row>
    <row r="676" spans="2:17">
      <c r="B676" s="138" t="s">
        <v>1019</v>
      </c>
      <c r="C676" s="147" t="s">
        <v>1078</v>
      </c>
      <c r="D676" s="139">
        <v>43.544640000000001</v>
      </c>
      <c r="E676" s="139">
        <v>0.88556699999999999</v>
      </c>
      <c r="F676" s="139">
        <v>9.3759569999999997</v>
      </c>
      <c r="G676" s="139">
        <v>17.922550000000001</v>
      </c>
      <c r="H676" s="139">
        <v>9.4715640000000008</v>
      </c>
      <c r="I676" s="139">
        <v>11.795061</v>
      </c>
      <c r="J676" s="139">
        <v>0.93750900000000004</v>
      </c>
      <c r="K676" s="139">
        <v>0.87621000000000004</v>
      </c>
      <c r="L676" s="139">
        <v>9.0200000000000002E-4</v>
      </c>
      <c r="M676" s="139">
        <v>0.53175300000000003</v>
      </c>
      <c r="N676" s="139">
        <v>0.24753</v>
      </c>
      <c r="O676" s="139">
        <v>0.200457</v>
      </c>
      <c r="P676" s="139">
        <v>2.957E-3</v>
      </c>
      <c r="Q676" s="147">
        <f t="shared" si="11"/>
        <v>95.792656999999991</v>
      </c>
    </row>
    <row r="677" spans="2:17">
      <c r="B677" s="138" t="s">
        <v>1019</v>
      </c>
      <c r="C677" s="147" t="s">
        <v>1078</v>
      </c>
      <c r="D677" s="139">
        <v>43.049736000000003</v>
      </c>
      <c r="E677" s="139">
        <v>0.82384400000000002</v>
      </c>
      <c r="F677" s="139">
        <v>9.6792630000000006</v>
      </c>
      <c r="G677" s="139">
        <v>19.147819999999999</v>
      </c>
      <c r="H677" s="139">
        <v>8.7775429999999997</v>
      </c>
      <c r="I677" s="139">
        <v>11.701727</v>
      </c>
      <c r="J677" s="139">
        <v>0.827793</v>
      </c>
      <c r="K677" s="139">
        <v>0.92181400000000002</v>
      </c>
      <c r="L677" s="139">
        <v>3.6589999999999999E-3</v>
      </c>
      <c r="M677" s="139">
        <v>0.54267100000000001</v>
      </c>
      <c r="N677" s="139">
        <v>0.218803</v>
      </c>
      <c r="O677" s="139">
        <v>0.227101</v>
      </c>
      <c r="P677" s="139">
        <v>2.2037999999999999E-2</v>
      </c>
      <c r="Q677" s="147">
        <f t="shared" si="11"/>
        <v>95.943811999999994</v>
      </c>
    </row>
    <row r="678" spans="2:17">
      <c r="B678" s="138" t="s">
        <v>1019</v>
      </c>
      <c r="C678" s="147" t="s">
        <v>1078</v>
      </c>
      <c r="D678" s="139">
        <v>43.301032999999997</v>
      </c>
      <c r="E678" s="139">
        <v>0.73287599999999997</v>
      </c>
      <c r="F678" s="139">
        <v>9.6188330000000004</v>
      </c>
      <c r="G678" s="139">
        <v>19.147694000000001</v>
      </c>
      <c r="H678" s="139">
        <v>9.1476919999999993</v>
      </c>
      <c r="I678" s="139">
        <v>11.819936999999999</v>
      </c>
      <c r="J678" s="139">
        <v>0.65938300000000005</v>
      </c>
      <c r="K678" s="139">
        <v>0.83736699999999997</v>
      </c>
      <c r="L678" s="139">
        <v>0</v>
      </c>
      <c r="M678" s="139">
        <v>0.54999200000000004</v>
      </c>
      <c r="N678" s="139">
        <v>0.23313900000000001</v>
      </c>
      <c r="O678" s="139">
        <v>0.20241400000000001</v>
      </c>
      <c r="P678" s="139">
        <v>6.1879999999999999E-3</v>
      </c>
      <c r="Q678" s="147">
        <f t="shared" si="11"/>
        <v>96.256547999999995</v>
      </c>
    </row>
    <row r="679" spans="2:17">
      <c r="B679" s="138" t="s">
        <v>1019</v>
      </c>
      <c r="C679" s="147" t="s">
        <v>1078</v>
      </c>
      <c r="D679" s="139">
        <v>47.180115000000001</v>
      </c>
      <c r="E679" s="139">
        <v>0.60264300000000004</v>
      </c>
      <c r="F679" s="139">
        <v>6.3225569999999998</v>
      </c>
      <c r="G679" s="139">
        <v>16.687811</v>
      </c>
      <c r="H679" s="139">
        <v>11.563008999999999</v>
      </c>
      <c r="I679" s="139">
        <v>11.855855</v>
      </c>
      <c r="J679" s="139">
        <v>0.55828900000000004</v>
      </c>
      <c r="K679" s="139">
        <v>0.48046</v>
      </c>
      <c r="L679" s="139">
        <v>0</v>
      </c>
      <c r="M679" s="139">
        <v>0.53414200000000001</v>
      </c>
      <c r="N679" s="139">
        <v>0.230935</v>
      </c>
      <c r="O679" s="139">
        <v>0.10628799999999999</v>
      </c>
      <c r="P679" s="139">
        <v>0</v>
      </c>
      <c r="Q679" s="147">
        <f t="shared" si="11"/>
        <v>96.122104000000007</v>
      </c>
    </row>
    <row r="680" spans="2:17">
      <c r="B680" s="138" t="s">
        <v>1019</v>
      </c>
      <c r="C680" s="147" t="s">
        <v>1078</v>
      </c>
      <c r="D680" s="139">
        <v>45.946990999999997</v>
      </c>
      <c r="E680" s="139">
        <v>0.57327799999999995</v>
      </c>
      <c r="F680" s="139">
        <v>6.8931139999999997</v>
      </c>
      <c r="G680" s="139">
        <v>17.577680999999998</v>
      </c>
      <c r="H680" s="139">
        <v>10.958731</v>
      </c>
      <c r="I680" s="139">
        <v>11.991146000000001</v>
      </c>
      <c r="J680" s="139">
        <v>0.56671400000000005</v>
      </c>
      <c r="K680" s="139">
        <v>0.57394100000000003</v>
      </c>
      <c r="L680" s="139">
        <v>0</v>
      </c>
      <c r="M680" s="139">
        <v>0.53993199999999997</v>
      </c>
      <c r="N680" s="139">
        <v>0.23505699999999999</v>
      </c>
      <c r="O680" s="139">
        <v>0.123957</v>
      </c>
      <c r="P680" s="139">
        <v>2.4371E-2</v>
      </c>
      <c r="Q680" s="147">
        <f t="shared" si="11"/>
        <v>96.004913000000002</v>
      </c>
    </row>
    <row r="681" spans="2:17">
      <c r="B681" s="138" t="s">
        <v>1019</v>
      </c>
      <c r="C681" s="147" t="s">
        <v>1078</v>
      </c>
      <c r="D681" s="139">
        <v>42.964427999999998</v>
      </c>
      <c r="E681" s="139">
        <v>0.92724700000000004</v>
      </c>
      <c r="F681" s="139">
        <v>9.0070639999999997</v>
      </c>
      <c r="G681" s="139">
        <v>18.780837999999999</v>
      </c>
      <c r="H681" s="139">
        <v>9.0183330000000002</v>
      </c>
      <c r="I681" s="139">
        <v>11.74568</v>
      </c>
      <c r="J681" s="139">
        <v>0.68281599999999998</v>
      </c>
      <c r="K681" s="139">
        <v>0.89983599999999997</v>
      </c>
      <c r="L681" s="139">
        <v>3.0936000000000002E-2</v>
      </c>
      <c r="M681" s="139">
        <v>0.49762699999999999</v>
      </c>
      <c r="N681" s="139">
        <v>0.27401300000000001</v>
      </c>
      <c r="O681" s="139">
        <v>0.201294</v>
      </c>
      <c r="P681" s="139">
        <v>3.2281999999999998E-2</v>
      </c>
      <c r="Q681" s="147">
        <f t="shared" si="11"/>
        <v>95.062393999999983</v>
      </c>
    </row>
    <row r="682" spans="2:17">
      <c r="B682" s="138" t="s">
        <v>1019</v>
      </c>
      <c r="C682" s="147" t="s">
        <v>1078</v>
      </c>
      <c r="D682" s="139">
        <v>49.364013999999997</v>
      </c>
      <c r="E682" s="139">
        <v>0.55093800000000004</v>
      </c>
      <c r="F682" s="139">
        <v>4.8819850000000002</v>
      </c>
      <c r="G682" s="139">
        <v>15.737204</v>
      </c>
      <c r="H682" s="139">
        <v>12.386008</v>
      </c>
      <c r="I682" s="139">
        <v>11.864024000000001</v>
      </c>
      <c r="J682" s="139">
        <v>0.29142299999999999</v>
      </c>
      <c r="K682" s="139">
        <v>0.334679</v>
      </c>
      <c r="L682" s="139">
        <v>0</v>
      </c>
      <c r="M682" s="139">
        <v>0.53495599999999999</v>
      </c>
      <c r="N682" s="139">
        <v>0.27934100000000001</v>
      </c>
      <c r="O682" s="139">
        <v>7.0180999999999993E-2</v>
      </c>
      <c r="P682" s="139">
        <v>1.6847999999999998E-2</v>
      </c>
      <c r="Q682" s="147">
        <f t="shared" si="11"/>
        <v>96.311600999999996</v>
      </c>
    </row>
    <row r="683" spans="2:17">
      <c r="B683" s="138" t="s">
        <v>1019</v>
      </c>
      <c r="C683" s="147" t="s">
        <v>1078</v>
      </c>
      <c r="D683" s="139">
        <v>45.692248999999997</v>
      </c>
      <c r="E683" s="139">
        <v>0.90027199999999996</v>
      </c>
      <c r="F683" s="139">
        <v>7.2440420000000003</v>
      </c>
      <c r="G683" s="139">
        <v>17.342172999999999</v>
      </c>
      <c r="H683" s="139">
        <v>11.012368</v>
      </c>
      <c r="I683" s="139">
        <v>11.72181</v>
      </c>
      <c r="J683" s="139">
        <v>0.61617299999999997</v>
      </c>
      <c r="K683" s="139">
        <v>0.64132599999999995</v>
      </c>
      <c r="L683" s="139">
        <v>3.607E-3</v>
      </c>
      <c r="M683" s="139">
        <v>0.54542199999999996</v>
      </c>
      <c r="N683" s="139">
        <v>0.23471900000000001</v>
      </c>
      <c r="O683" s="139">
        <v>9.9475999999999995E-2</v>
      </c>
      <c r="P683" s="139">
        <v>3.1000000000000001E-5</v>
      </c>
      <c r="Q683" s="147">
        <f t="shared" si="11"/>
        <v>96.053668000000016</v>
      </c>
    </row>
    <row r="684" spans="2:17">
      <c r="B684" s="138" t="s">
        <v>1012</v>
      </c>
      <c r="C684" s="147" t="s">
        <v>1078</v>
      </c>
      <c r="D684" s="139">
        <v>44.430992000000003</v>
      </c>
      <c r="E684" s="139">
        <v>0.51664100000000002</v>
      </c>
      <c r="F684" s="139">
        <v>8.1306270000000005</v>
      </c>
      <c r="G684" s="139">
        <v>18.138466000000001</v>
      </c>
      <c r="H684" s="139">
        <v>9.9368149999999993</v>
      </c>
      <c r="I684" s="139">
        <v>11.892851</v>
      </c>
      <c r="J684" s="139">
        <v>0.59803600000000001</v>
      </c>
      <c r="K684" s="139">
        <v>0.69332800000000006</v>
      </c>
      <c r="L684" s="139">
        <v>0</v>
      </c>
      <c r="M684" s="139">
        <v>0.38236700000000001</v>
      </c>
      <c r="N684" s="139">
        <v>0.258048</v>
      </c>
      <c r="O684" s="139">
        <v>6.3654000000000002E-2</v>
      </c>
      <c r="P684" s="139">
        <v>1.5084E-2</v>
      </c>
      <c r="Q684" s="147">
        <f t="shared" si="11"/>
        <v>95.05690899999999</v>
      </c>
    </row>
    <row r="685" spans="2:17">
      <c r="B685" s="138" t="s">
        <v>1012</v>
      </c>
      <c r="C685" s="147" t="s">
        <v>1078</v>
      </c>
      <c r="D685" s="139">
        <v>45.589526999999997</v>
      </c>
      <c r="E685" s="139">
        <v>0.60457300000000003</v>
      </c>
      <c r="F685" s="139">
        <v>7.1797329999999997</v>
      </c>
      <c r="G685" s="139">
        <v>17.580082000000001</v>
      </c>
      <c r="H685" s="139">
        <v>10.618192000000001</v>
      </c>
      <c r="I685" s="139">
        <v>11.955128999999999</v>
      </c>
      <c r="J685" s="139">
        <v>0.55443600000000004</v>
      </c>
      <c r="K685" s="139">
        <v>0.68917799999999996</v>
      </c>
      <c r="L685" s="139">
        <v>0</v>
      </c>
      <c r="M685" s="139">
        <v>0.38846000000000003</v>
      </c>
      <c r="N685" s="139">
        <v>0.249696</v>
      </c>
      <c r="O685" s="139">
        <v>9.3537999999999996E-2</v>
      </c>
      <c r="P685" s="139">
        <v>3.59E-4</v>
      </c>
      <c r="Q685" s="147">
        <f t="shared" si="11"/>
        <v>95.502902999999975</v>
      </c>
    </row>
    <row r="686" spans="2:17">
      <c r="B686" s="138" t="s">
        <v>1012</v>
      </c>
      <c r="C686" s="147" t="s">
        <v>1078</v>
      </c>
      <c r="D686" s="139">
        <v>45.764729000000003</v>
      </c>
      <c r="E686" s="139">
        <v>0.40073300000000001</v>
      </c>
      <c r="F686" s="139">
        <v>7.3028529999999998</v>
      </c>
      <c r="G686" s="139">
        <v>17.868122</v>
      </c>
      <c r="H686" s="139">
        <v>10.734171</v>
      </c>
      <c r="I686" s="139">
        <v>11.973307</v>
      </c>
      <c r="J686" s="139">
        <v>0.57097399999999998</v>
      </c>
      <c r="K686" s="139">
        <v>0.64612700000000001</v>
      </c>
      <c r="L686" s="139">
        <v>0</v>
      </c>
      <c r="M686" s="139">
        <v>0.394347</v>
      </c>
      <c r="N686" s="139">
        <v>0.23222000000000001</v>
      </c>
      <c r="O686" s="139">
        <v>9.1240000000000002E-2</v>
      </c>
      <c r="P686" s="139">
        <v>0</v>
      </c>
      <c r="Q686" s="147">
        <f t="shared" si="11"/>
        <v>95.97882300000002</v>
      </c>
    </row>
    <row r="687" spans="2:17">
      <c r="B687" s="138" t="s">
        <v>1012</v>
      </c>
      <c r="C687" s="147" t="s">
        <v>1078</v>
      </c>
      <c r="D687" s="139">
        <v>47.699168999999998</v>
      </c>
      <c r="E687" s="139">
        <v>0.32384800000000002</v>
      </c>
      <c r="F687" s="139">
        <v>5.9918019999999999</v>
      </c>
      <c r="G687" s="139">
        <v>16.482987999999999</v>
      </c>
      <c r="H687" s="139">
        <v>11.681171000000001</v>
      </c>
      <c r="I687" s="139">
        <v>11.925242000000001</v>
      </c>
      <c r="J687" s="139">
        <v>0.38601000000000002</v>
      </c>
      <c r="K687" s="139">
        <v>0.46295900000000001</v>
      </c>
      <c r="L687" s="139">
        <v>1.0625000000000001E-2</v>
      </c>
      <c r="M687" s="139">
        <v>0.35966300000000001</v>
      </c>
      <c r="N687" s="139">
        <v>0.23774100000000001</v>
      </c>
      <c r="O687" s="139">
        <v>5.6519E-2</v>
      </c>
      <c r="P687" s="139">
        <v>2.4483000000000001E-2</v>
      </c>
      <c r="Q687" s="147">
        <f t="shared" si="11"/>
        <v>95.642219999999995</v>
      </c>
    </row>
    <row r="688" spans="2:17">
      <c r="B688" s="138" t="s">
        <v>1012</v>
      </c>
      <c r="C688" s="147" t="s">
        <v>1078</v>
      </c>
      <c r="D688" s="139">
        <v>45.024268999999997</v>
      </c>
      <c r="E688" s="139">
        <v>0.71766200000000002</v>
      </c>
      <c r="F688" s="139">
        <v>7.6262179999999997</v>
      </c>
      <c r="G688" s="139">
        <v>17.938934</v>
      </c>
      <c r="H688" s="139">
        <v>10.106315</v>
      </c>
      <c r="I688" s="139">
        <v>11.858637</v>
      </c>
      <c r="J688" s="139">
        <v>0.60702400000000001</v>
      </c>
      <c r="K688" s="139">
        <v>0.72828899999999996</v>
      </c>
      <c r="L688" s="139">
        <v>0</v>
      </c>
      <c r="M688" s="139">
        <v>0.36801499999999998</v>
      </c>
      <c r="N688" s="139">
        <v>0.21726500000000001</v>
      </c>
      <c r="O688" s="139">
        <v>8.4237999999999993E-2</v>
      </c>
      <c r="P688" s="139">
        <v>1.5200000000000001E-3</v>
      </c>
      <c r="Q688" s="147">
        <f t="shared" si="11"/>
        <v>95.278385999999983</v>
      </c>
    </row>
    <row r="689" spans="2:17">
      <c r="B689" s="138" t="s">
        <v>1012</v>
      </c>
      <c r="C689" s="147" t="s">
        <v>1078</v>
      </c>
      <c r="D689" s="139">
        <v>47.033217999999998</v>
      </c>
      <c r="E689" s="139">
        <v>0.44658399999999998</v>
      </c>
      <c r="F689" s="139">
        <v>6.3937369999999998</v>
      </c>
      <c r="G689" s="139">
        <v>16.835795999999998</v>
      </c>
      <c r="H689" s="139">
        <v>11.295617999999999</v>
      </c>
      <c r="I689" s="139">
        <v>11.979557</v>
      </c>
      <c r="J689" s="139">
        <v>0.387235</v>
      </c>
      <c r="K689" s="139">
        <v>0.50540600000000002</v>
      </c>
      <c r="L689" s="139">
        <v>0</v>
      </c>
      <c r="M689" s="139">
        <v>0.35381400000000002</v>
      </c>
      <c r="N689" s="139">
        <v>0.22699</v>
      </c>
      <c r="O689" s="139">
        <v>4.9805000000000002E-2</v>
      </c>
      <c r="P689" s="139">
        <v>2.1229000000000001E-2</v>
      </c>
      <c r="Q689" s="147">
        <f t="shared" si="11"/>
        <v>95.52898900000001</v>
      </c>
    </row>
    <row r="690" spans="2:17">
      <c r="B690" s="138" t="s">
        <v>1012</v>
      </c>
      <c r="C690" s="147" t="s">
        <v>1078</v>
      </c>
      <c r="D690" s="139">
        <v>49.276051000000002</v>
      </c>
      <c r="E690" s="139">
        <v>0.38392900000000002</v>
      </c>
      <c r="F690" s="139">
        <v>4.5991</v>
      </c>
      <c r="G690" s="139">
        <v>15.533768</v>
      </c>
      <c r="H690" s="139">
        <v>12.616529999999999</v>
      </c>
      <c r="I690" s="139">
        <v>11.992445999999999</v>
      </c>
      <c r="J690" s="139">
        <v>0.26837299999999997</v>
      </c>
      <c r="K690" s="139">
        <v>0.367039</v>
      </c>
      <c r="L690" s="139">
        <v>0</v>
      </c>
      <c r="M690" s="139">
        <v>0.403999</v>
      </c>
      <c r="N690" s="139">
        <v>0.24612400000000001</v>
      </c>
      <c r="O690" s="139">
        <v>4.3534000000000003E-2</v>
      </c>
      <c r="P690" s="139">
        <v>4.0660000000000002E-3</v>
      </c>
      <c r="Q690" s="147">
        <f t="shared" si="11"/>
        <v>95.734958999999989</v>
      </c>
    </row>
    <row r="691" spans="2:17">
      <c r="B691" s="138" t="s">
        <v>1012</v>
      </c>
      <c r="C691" s="147" t="s">
        <v>1078</v>
      </c>
      <c r="D691" s="139">
        <v>43.333289999999998</v>
      </c>
      <c r="E691" s="139">
        <v>0.80629799999999996</v>
      </c>
      <c r="F691" s="139">
        <v>9.1130220000000008</v>
      </c>
      <c r="G691" s="139">
        <v>19.022455000000001</v>
      </c>
      <c r="H691" s="139">
        <v>9.4137970000000006</v>
      </c>
      <c r="I691" s="139">
        <v>11.850922000000001</v>
      </c>
      <c r="J691" s="139">
        <v>0.63041499999999995</v>
      </c>
      <c r="K691" s="139">
        <v>0.90250799999999998</v>
      </c>
      <c r="L691" s="139">
        <v>0</v>
      </c>
      <c r="M691" s="139">
        <v>0.35724299999999998</v>
      </c>
      <c r="N691" s="139">
        <v>0.22779099999999999</v>
      </c>
      <c r="O691" s="139">
        <v>0.10602399999999999</v>
      </c>
      <c r="P691" s="139">
        <v>0</v>
      </c>
      <c r="Q691" s="147">
        <f t="shared" si="11"/>
        <v>95.763764999999992</v>
      </c>
    </row>
    <row r="692" spans="2:17">
      <c r="B692" s="138" t="s">
        <v>1012</v>
      </c>
      <c r="C692" s="147" t="s">
        <v>1078</v>
      </c>
      <c r="D692" s="139">
        <v>45.462108999999998</v>
      </c>
      <c r="E692" s="139">
        <v>0.62146800000000002</v>
      </c>
      <c r="F692" s="139">
        <v>7.5392020000000004</v>
      </c>
      <c r="G692" s="139">
        <v>18.197804999999999</v>
      </c>
      <c r="H692" s="139">
        <v>10.443232999999999</v>
      </c>
      <c r="I692" s="139">
        <v>11.917247</v>
      </c>
      <c r="J692" s="139">
        <v>0.57904</v>
      </c>
      <c r="K692" s="139">
        <v>0.68194299999999997</v>
      </c>
      <c r="L692" s="139">
        <v>0</v>
      </c>
      <c r="M692" s="139">
        <v>0.39325900000000003</v>
      </c>
      <c r="N692" s="139">
        <v>0.224715</v>
      </c>
      <c r="O692" s="139">
        <v>8.9372999999999994E-2</v>
      </c>
      <c r="P692" s="139">
        <v>1.6975000000000001E-2</v>
      </c>
      <c r="Q692" s="147">
        <f t="shared" si="11"/>
        <v>96.166369000000003</v>
      </c>
    </row>
    <row r="693" spans="2:17">
      <c r="B693" s="138" t="s">
        <v>1012</v>
      </c>
      <c r="C693" s="147" t="s">
        <v>1078</v>
      </c>
      <c r="D693" s="139">
        <v>44.602038999999998</v>
      </c>
      <c r="E693" s="139">
        <v>0.74804400000000004</v>
      </c>
      <c r="F693" s="139">
        <v>8.0886709999999997</v>
      </c>
      <c r="G693" s="139">
        <v>18.305510000000002</v>
      </c>
      <c r="H693" s="139">
        <v>10.004289999999999</v>
      </c>
      <c r="I693" s="139">
        <v>11.863046000000001</v>
      </c>
      <c r="J693" s="139">
        <v>0.59068799999999999</v>
      </c>
      <c r="K693" s="139">
        <v>0.77238200000000001</v>
      </c>
      <c r="L693" s="139">
        <v>7.1440000000000002E-3</v>
      </c>
      <c r="M693" s="139">
        <v>0.34587299999999999</v>
      </c>
      <c r="N693" s="139">
        <v>0.232851</v>
      </c>
      <c r="O693" s="139">
        <v>8.7664000000000006E-2</v>
      </c>
      <c r="P693" s="139">
        <v>0</v>
      </c>
      <c r="Q693" s="147">
        <f t="shared" si="11"/>
        <v>95.648201999999984</v>
      </c>
    </row>
    <row r="694" spans="2:17">
      <c r="B694" s="138" t="s">
        <v>1092</v>
      </c>
      <c r="C694" s="139" t="s">
        <v>1093</v>
      </c>
      <c r="D694" s="139">
        <v>44.752102000000001</v>
      </c>
      <c r="E694" s="139">
        <v>0.69420899999999996</v>
      </c>
      <c r="F694" s="139">
        <v>8.3847149999999999</v>
      </c>
      <c r="G694" s="139">
        <v>17.66666</v>
      </c>
      <c r="H694" s="139">
        <v>10.071364000000001</v>
      </c>
      <c r="I694" s="139">
        <v>11.803660000000001</v>
      </c>
      <c r="J694" s="139">
        <v>0.820218</v>
      </c>
      <c r="K694" s="139">
        <v>0.80045900000000003</v>
      </c>
      <c r="L694" s="139">
        <v>3.7820000000000002E-3</v>
      </c>
      <c r="M694" s="139">
        <v>0.55465500000000001</v>
      </c>
      <c r="N694" s="139">
        <v>0.27846100000000001</v>
      </c>
      <c r="O694" s="139">
        <v>2.8049000000000001E-2</v>
      </c>
      <c r="P694" s="139">
        <v>1.3547999999999999E-2</v>
      </c>
      <c r="Q694" s="147">
        <f t="shared" si="11"/>
        <v>95.871881999999999</v>
      </c>
    </row>
    <row r="695" spans="2:17">
      <c r="B695" s="138" t="s">
        <v>1092</v>
      </c>
      <c r="C695" s="139" t="s">
        <v>1093</v>
      </c>
      <c r="D695" s="139">
        <v>47.766708000000001</v>
      </c>
      <c r="E695" s="139">
        <v>0.69022300000000003</v>
      </c>
      <c r="F695" s="139">
        <v>9.4110720000000008</v>
      </c>
      <c r="G695" s="139">
        <v>17.907087000000001</v>
      </c>
      <c r="H695" s="139">
        <v>11.204878000000001</v>
      </c>
      <c r="I695" s="139">
        <v>11.863979</v>
      </c>
      <c r="J695" s="139">
        <v>1.044926</v>
      </c>
      <c r="K695" s="139">
        <v>0.82000799999999996</v>
      </c>
      <c r="L695" s="139">
        <v>7.1729999999999997E-3</v>
      </c>
      <c r="M695" s="139">
        <v>0.54001600000000005</v>
      </c>
      <c r="N695" s="139">
        <v>0.255971</v>
      </c>
      <c r="O695" s="139">
        <v>3.6907000000000002E-2</v>
      </c>
      <c r="P695" s="139">
        <v>2.2665000000000001E-2</v>
      </c>
      <c r="Q695" s="147">
        <f t="shared" si="11"/>
        <v>101.57161300000001</v>
      </c>
    </row>
    <row r="696" spans="2:17">
      <c r="B696" s="138" t="s">
        <v>1092</v>
      </c>
      <c r="C696" s="139" t="s">
        <v>1093</v>
      </c>
      <c r="D696" s="139">
        <v>44.598754999999997</v>
      </c>
      <c r="E696" s="139">
        <v>0.78122999999999998</v>
      </c>
      <c r="F696" s="139">
        <v>8.2713819999999991</v>
      </c>
      <c r="G696" s="139">
        <v>18.280394000000001</v>
      </c>
      <c r="H696" s="139">
        <v>10.011917</v>
      </c>
      <c r="I696" s="139">
        <v>11.719580000000001</v>
      </c>
      <c r="J696" s="139">
        <v>0.85702199999999995</v>
      </c>
      <c r="K696" s="139">
        <v>0.81737899999999997</v>
      </c>
      <c r="L696" s="139">
        <v>0</v>
      </c>
      <c r="M696" s="139">
        <v>0.62369300000000005</v>
      </c>
      <c r="N696" s="139">
        <v>0.26156800000000002</v>
      </c>
      <c r="O696" s="139">
        <v>4.4874999999999998E-2</v>
      </c>
      <c r="P696" s="139">
        <v>0</v>
      </c>
      <c r="Q696" s="147">
        <f t="shared" si="11"/>
        <v>96.267794999999992</v>
      </c>
    </row>
    <row r="697" spans="2:17">
      <c r="B697" s="138" t="s">
        <v>1092</v>
      </c>
      <c r="C697" s="139" t="s">
        <v>1093</v>
      </c>
      <c r="D697" s="139">
        <v>44.805011999999998</v>
      </c>
      <c r="E697" s="139">
        <v>0.95316800000000002</v>
      </c>
      <c r="F697" s="139">
        <v>8.2067119999999996</v>
      </c>
      <c r="G697" s="139">
        <v>17.562906000000002</v>
      </c>
      <c r="H697" s="139">
        <v>10.586690000000001</v>
      </c>
      <c r="I697" s="139">
        <v>11.72081</v>
      </c>
      <c r="J697" s="139">
        <v>0.95496800000000004</v>
      </c>
      <c r="K697" s="139">
        <v>0.82574199999999998</v>
      </c>
      <c r="L697" s="139">
        <v>0</v>
      </c>
      <c r="M697" s="139">
        <v>0.593499</v>
      </c>
      <c r="N697" s="139">
        <v>0.29407499999999998</v>
      </c>
      <c r="O697" s="139">
        <v>4.9583000000000002E-2</v>
      </c>
      <c r="P697" s="139">
        <v>4.9059999999999998E-3</v>
      </c>
      <c r="Q697" s="147">
        <f t="shared" si="11"/>
        <v>96.558070999999998</v>
      </c>
    </row>
    <row r="698" spans="2:17">
      <c r="B698" s="138" t="s">
        <v>1092</v>
      </c>
      <c r="C698" s="139" t="s">
        <v>1093</v>
      </c>
      <c r="D698" s="139">
        <v>45.294440999999999</v>
      </c>
      <c r="E698" s="139">
        <v>0.98002</v>
      </c>
      <c r="F698" s="139">
        <v>7.9133319999999996</v>
      </c>
      <c r="G698" s="139">
        <v>17.125547000000001</v>
      </c>
      <c r="H698" s="139">
        <v>10.918305</v>
      </c>
      <c r="I698" s="139">
        <v>11.996339000000001</v>
      </c>
      <c r="J698" s="139">
        <v>0.80755699999999997</v>
      </c>
      <c r="K698" s="139">
        <v>0.727302</v>
      </c>
      <c r="L698" s="139">
        <v>0</v>
      </c>
      <c r="M698" s="139">
        <v>0.57007600000000003</v>
      </c>
      <c r="N698" s="139">
        <v>0.25084000000000001</v>
      </c>
      <c r="O698" s="139">
        <v>2.86E-2</v>
      </c>
      <c r="P698" s="139">
        <v>1.3769E-2</v>
      </c>
      <c r="Q698" s="147">
        <f t="shared" si="11"/>
        <v>96.626127999999994</v>
      </c>
    </row>
    <row r="699" spans="2:17">
      <c r="B699" s="138" t="s">
        <v>1092</v>
      </c>
      <c r="C699" s="139" t="s">
        <v>1093</v>
      </c>
      <c r="D699" s="139">
        <v>43.364994000000003</v>
      </c>
      <c r="E699" s="139">
        <v>1.236032</v>
      </c>
      <c r="F699" s="139">
        <v>8.9558540000000004</v>
      </c>
      <c r="G699" s="139">
        <v>18.040887999999999</v>
      </c>
      <c r="H699" s="139">
        <v>10.144685000000001</v>
      </c>
      <c r="I699" s="139">
        <v>11.686723000000001</v>
      </c>
      <c r="J699" s="139">
        <v>1.0174369999999999</v>
      </c>
      <c r="K699" s="139">
        <v>0.93620000000000003</v>
      </c>
      <c r="L699" s="139">
        <v>0</v>
      </c>
      <c r="M699" s="139">
        <v>0.58401499999999995</v>
      </c>
      <c r="N699" s="139">
        <v>0.27911399999999997</v>
      </c>
      <c r="O699" s="139">
        <v>3.9835000000000002E-2</v>
      </c>
      <c r="P699" s="139">
        <v>0</v>
      </c>
      <c r="Q699" s="147">
        <f t="shared" ref="Q699:Q731" si="12">SUM(D699:P699)</f>
        <v>96.285776999999996</v>
      </c>
    </row>
    <row r="700" spans="2:17">
      <c r="B700" s="138" t="s">
        <v>1092</v>
      </c>
      <c r="C700" s="139" t="s">
        <v>1093</v>
      </c>
      <c r="D700" s="139">
        <v>45.256408999999998</v>
      </c>
      <c r="E700" s="139">
        <v>0.91853899999999999</v>
      </c>
      <c r="F700" s="139">
        <v>7.8260870000000002</v>
      </c>
      <c r="G700" s="139">
        <v>17.309656</v>
      </c>
      <c r="H700" s="139">
        <v>10.762278999999999</v>
      </c>
      <c r="I700" s="139">
        <v>11.87674</v>
      </c>
      <c r="J700" s="139">
        <v>0.95429699999999995</v>
      </c>
      <c r="K700" s="139">
        <v>0.77573000000000003</v>
      </c>
      <c r="L700" s="139">
        <v>0</v>
      </c>
      <c r="M700" s="139">
        <v>0.60341199999999995</v>
      </c>
      <c r="N700" s="139">
        <v>0.27012900000000001</v>
      </c>
      <c r="O700" s="139">
        <v>3.5191E-2</v>
      </c>
      <c r="P700" s="139">
        <v>0</v>
      </c>
      <c r="Q700" s="147">
        <f t="shared" si="12"/>
        <v>96.588468999999989</v>
      </c>
    </row>
    <row r="701" spans="2:17">
      <c r="B701" s="138" t="s">
        <v>1092</v>
      </c>
      <c r="C701" s="139" t="s">
        <v>1093</v>
      </c>
      <c r="D701" s="139">
        <v>45.840854999999998</v>
      </c>
      <c r="E701" s="139">
        <v>0.84045400000000003</v>
      </c>
      <c r="F701" s="139">
        <v>7.569496</v>
      </c>
      <c r="G701" s="139">
        <v>17.785820000000001</v>
      </c>
      <c r="H701" s="139">
        <v>10.438824</v>
      </c>
      <c r="I701" s="139">
        <v>11.746912</v>
      </c>
      <c r="J701" s="139">
        <v>0.80764800000000003</v>
      </c>
      <c r="K701" s="139">
        <v>0.70199900000000004</v>
      </c>
      <c r="L701" s="139">
        <v>0</v>
      </c>
      <c r="M701" s="139">
        <v>0.586978</v>
      </c>
      <c r="N701" s="139">
        <v>0.24335399999999999</v>
      </c>
      <c r="O701" s="139">
        <v>3.1579999999999997E-2</v>
      </c>
      <c r="P701" s="139">
        <v>6.7250000000000001E-3</v>
      </c>
      <c r="Q701" s="147">
        <f t="shared" si="12"/>
        <v>96.600645</v>
      </c>
    </row>
    <row r="702" spans="2:17">
      <c r="B702" s="138" t="s">
        <v>1092</v>
      </c>
      <c r="C702" s="139" t="s">
        <v>1093</v>
      </c>
      <c r="D702" s="139">
        <v>44.994106000000002</v>
      </c>
      <c r="E702" s="139">
        <v>0.88821600000000001</v>
      </c>
      <c r="F702" s="139">
        <v>8.2017919999999993</v>
      </c>
      <c r="G702" s="139">
        <v>17.567672999999999</v>
      </c>
      <c r="H702" s="139">
        <v>10.506325</v>
      </c>
      <c r="I702" s="139">
        <v>11.826231</v>
      </c>
      <c r="J702" s="139">
        <v>0.93462800000000001</v>
      </c>
      <c r="K702" s="139">
        <v>0.81155600000000006</v>
      </c>
      <c r="L702" s="139">
        <v>0</v>
      </c>
      <c r="M702" s="139">
        <v>0.59217399999999998</v>
      </c>
      <c r="N702" s="139">
        <v>0.275704</v>
      </c>
      <c r="O702" s="139">
        <v>3.4964000000000002E-2</v>
      </c>
      <c r="P702" s="139">
        <v>1.3487000000000001E-2</v>
      </c>
      <c r="Q702" s="147">
        <f t="shared" si="12"/>
        <v>96.646856</v>
      </c>
    </row>
    <row r="703" spans="2:17">
      <c r="B703" s="138" t="s">
        <v>1092</v>
      </c>
      <c r="C703" s="139" t="s">
        <v>1093</v>
      </c>
      <c r="D703" s="139">
        <v>44.993744</v>
      </c>
      <c r="E703" s="139">
        <v>0.75061199999999995</v>
      </c>
      <c r="F703" s="139">
        <v>8.0934930000000005</v>
      </c>
      <c r="G703" s="139">
        <v>17.349837999999998</v>
      </c>
      <c r="H703" s="139">
        <v>10.397892000000001</v>
      </c>
      <c r="I703" s="139">
        <v>11.749431</v>
      </c>
      <c r="J703" s="139">
        <v>0.85809500000000005</v>
      </c>
      <c r="K703" s="139">
        <v>0.77331099999999997</v>
      </c>
      <c r="L703" s="139">
        <v>0</v>
      </c>
      <c r="M703" s="139">
        <v>0.58774400000000004</v>
      </c>
      <c r="N703" s="139">
        <v>0.27813199999999999</v>
      </c>
      <c r="O703" s="139">
        <v>3.6845000000000003E-2</v>
      </c>
      <c r="P703" s="139">
        <v>8.6350000000000003E-3</v>
      </c>
      <c r="Q703" s="147">
        <f t="shared" si="12"/>
        <v>95.877772000000007</v>
      </c>
    </row>
    <row r="704" spans="2:17">
      <c r="B704" s="138" t="s">
        <v>1092</v>
      </c>
      <c r="C704" s="139" t="s">
        <v>1093</v>
      </c>
      <c r="D704" s="139">
        <v>44.908313999999997</v>
      </c>
      <c r="E704" s="139">
        <v>0.99967700000000004</v>
      </c>
      <c r="F704" s="139">
        <v>8.2167290000000008</v>
      </c>
      <c r="G704" s="139">
        <v>18.179431999999998</v>
      </c>
      <c r="H704" s="139">
        <v>10.032522999999999</v>
      </c>
      <c r="I704" s="139">
        <v>11.828008000000001</v>
      </c>
      <c r="J704" s="139">
        <v>0.826986</v>
      </c>
      <c r="K704" s="139">
        <v>0.8105</v>
      </c>
      <c r="L704" s="139">
        <v>1.0795000000000001E-2</v>
      </c>
      <c r="M704" s="139">
        <v>0.59121100000000004</v>
      </c>
      <c r="N704" s="139">
        <v>0.24805199999999999</v>
      </c>
      <c r="O704" s="139">
        <v>3.3989999999999999E-2</v>
      </c>
      <c r="P704" s="139">
        <v>0</v>
      </c>
      <c r="Q704" s="147">
        <f t="shared" si="12"/>
        <v>96.686216999999999</v>
      </c>
    </row>
    <row r="705" spans="2:17">
      <c r="B705" s="138" t="s">
        <v>1092</v>
      </c>
      <c r="C705" s="139" t="s">
        <v>1093</v>
      </c>
      <c r="D705" s="139">
        <v>45.071883999999997</v>
      </c>
      <c r="E705" s="139">
        <v>0.89733099999999999</v>
      </c>
      <c r="F705" s="139">
        <v>8.2926470000000005</v>
      </c>
      <c r="G705" s="139">
        <v>18.243819999999999</v>
      </c>
      <c r="H705" s="139">
        <v>9.9227050000000006</v>
      </c>
      <c r="I705" s="139">
        <v>11.837446999999999</v>
      </c>
      <c r="J705" s="139">
        <v>0.87729500000000005</v>
      </c>
      <c r="K705" s="139">
        <v>0.81882299999999997</v>
      </c>
      <c r="L705" s="139">
        <v>2.3630000000000001E-3</v>
      </c>
      <c r="M705" s="139">
        <v>0.56434399999999996</v>
      </c>
      <c r="N705" s="139">
        <v>0.24732799999999999</v>
      </c>
      <c r="O705" s="139">
        <v>3.5798000000000003E-2</v>
      </c>
      <c r="P705" s="139">
        <v>9.4149999999999998E-3</v>
      </c>
      <c r="Q705" s="147">
        <f t="shared" si="12"/>
        <v>96.821200000000019</v>
      </c>
    </row>
    <row r="706" spans="2:17">
      <c r="B706" s="138" t="s">
        <v>1092</v>
      </c>
      <c r="C706" s="139" t="s">
        <v>1093</v>
      </c>
      <c r="D706" s="139">
        <v>45.386574000000003</v>
      </c>
      <c r="E706" s="139">
        <v>0.92784299999999997</v>
      </c>
      <c r="F706" s="139">
        <v>7.990024</v>
      </c>
      <c r="G706" s="139">
        <v>17.897406</v>
      </c>
      <c r="H706" s="139">
        <v>10.138021</v>
      </c>
      <c r="I706" s="139">
        <v>11.766875000000001</v>
      </c>
      <c r="J706" s="139">
        <v>0.96889000000000003</v>
      </c>
      <c r="K706" s="139">
        <v>0.79920100000000005</v>
      </c>
      <c r="L706" s="139">
        <v>2.8218E-2</v>
      </c>
      <c r="M706" s="139">
        <v>0.61472499999999997</v>
      </c>
      <c r="N706" s="139">
        <v>0.24909100000000001</v>
      </c>
      <c r="O706" s="139">
        <v>4.2742000000000002E-2</v>
      </c>
      <c r="P706" s="139">
        <v>0</v>
      </c>
      <c r="Q706" s="147">
        <f t="shared" si="12"/>
        <v>96.809610000000006</v>
      </c>
    </row>
    <row r="707" spans="2:17">
      <c r="B707" s="138" t="s">
        <v>1092</v>
      </c>
      <c r="C707" s="139" t="s">
        <v>1093</v>
      </c>
      <c r="D707" s="139">
        <v>44.363857000000003</v>
      </c>
      <c r="E707" s="139">
        <v>0.94357500000000005</v>
      </c>
      <c r="F707" s="139">
        <v>8.544416</v>
      </c>
      <c r="G707" s="139">
        <v>18.246597000000001</v>
      </c>
      <c r="H707" s="139">
        <v>9.8161210000000008</v>
      </c>
      <c r="I707" s="139">
        <v>11.774369</v>
      </c>
      <c r="J707" s="139">
        <v>0.89155300000000004</v>
      </c>
      <c r="K707" s="139">
        <v>0.84428599999999998</v>
      </c>
      <c r="L707" s="139">
        <v>1.1221999999999999E-2</v>
      </c>
      <c r="M707" s="139">
        <v>0.56753600000000004</v>
      </c>
      <c r="N707" s="139">
        <v>0.31577100000000002</v>
      </c>
      <c r="O707" s="139">
        <v>3.4942000000000001E-2</v>
      </c>
      <c r="P707" s="139">
        <v>8.4360000000000008E-3</v>
      </c>
      <c r="Q707" s="147">
        <f t="shared" si="12"/>
        <v>96.362680999999995</v>
      </c>
    </row>
    <row r="708" spans="2:17">
      <c r="B708" s="138" t="s">
        <v>1092</v>
      </c>
      <c r="C708" s="139" t="s">
        <v>1093</v>
      </c>
      <c r="D708" s="139">
        <v>45.550559999999997</v>
      </c>
      <c r="E708" s="139">
        <v>0.492508</v>
      </c>
      <c r="F708" s="139">
        <v>7.799518</v>
      </c>
      <c r="G708" s="139">
        <v>17.669384000000001</v>
      </c>
      <c r="H708" s="139">
        <v>10.157703</v>
      </c>
      <c r="I708" s="139">
        <v>11.936045999999999</v>
      </c>
      <c r="J708" s="139">
        <v>0.72782999999999998</v>
      </c>
      <c r="K708" s="139">
        <v>0.68700899999999998</v>
      </c>
      <c r="L708" s="139">
        <v>0</v>
      </c>
      <c r="M708" s="139">
        <v>0.57473200000000002</v>
      </c>
      <c r="N708" s="139">
        <v>0.26762399999999997</v>
      </c>
      <c r="O708" s="139">
        <v>2.2384000000000001E-2</v>
      </c>
      <c r="P708" s="139">
        <v>1.5252E-2</v>
      </c>
      <c r="Q708" s="147">
        <f t="shared" si="12"/>
        <v>95.900549999999996</v>
      </c>
    </row>
    <row r="709" spans="2:17">
      <c r="B709" s="138" t="s">
        <v>1092</v>
      </c>
      <c r="C709" s="139" t="s">
        <v>1093</v>
      </c>
      <c r="D709" s="139">
        <v>45.035308999999998</v>
      </c>
      <c r="E709" s="139">
        <v>0.67102300000000004</v>
      </c>
      <c r="F709" s="139">
        <v>8.2361889999999995</v>
      </c>
      <c r="G709" s="139">
        <v>17.808071000000002</v>
      </c>
      <c r="H709" s="139">
        <v>9.9900789999999997</v>
      </c>
      <c r="I709" s="139">
        <v>11.798082000000001</v>
      </c>
      <c r="J709" s="139">
        <v>0.90771800000000002</v>
      </c>
      <c r="K709" s="139">
        <v>0.80207799999999996</v>
      </c>
      <c r="L709" s="139">
        <v>2.3504000000000001E-2</v>
      </c>
      <c r="M709" s="139">
        <v>0.57627300000000004</v>
      </c>
      <c r="N709" s="139">
        <v>0.29127500000000001</v>
      </c>
      <c r="O709" s="139">
        <v>2.9243999999999999E-2</v>
      </c>
      <c r="P709" s="139">
        <v>1.475E-3</v>
      </c>
      <c r="Q709" s="147">
        <f t="shared" si="12"/>
        <v>96.17031999999999</v>
      </c>
    </row>
    <row r="710" spans="2:17">
      <c r="B710" s="138" t="s">
        <v>1092</v>
      </c>
      <c r="C710" s="139" t="s">
        <v>1093</v>
      </c>
      <c r="D710" s="139">
        <v>44.324047</v>
      </c>
      <c r="E710" s="139">
        <v>0.70516299999999998</v>
      </c>
      <c r="F710" s="139">
        <v>8.8057680000000005</v>
      </c>
      <c r="G710" s="139">
        <v>18.321740999999999</v>
      </c>
      <c r="H710" s="139">
        <v>9.5607310000000005</v>
      </c>
      <c r="I710" s="139">
        <v>11.891238</v>
      </c>
      <c r="J710" s="139">
        <v>0.98081399999999996</v>
      </c>
      <c r="K710" s="139">
        <v>0.88051699999999999</v>
      </c>
      <c r="L710" s="139">
        <v>0</v>
      </c>
      <c r="M710" s="139">
        <v>0.557226</v>
      </c>
      <c r="N710" s="139">
        <v>0.29961300000000002</v>
      </c>
      <c r="O710" s="139">
        <v>3.9638E-2</v>
      </c>
      <c r="P710" s="139">
        <v>4.2199999999999998E-3</v>
      </c>
      <c r="Q710" s="147">
        <f t="shared" si="12"/>
        <v>96.370715999999987</v>
      </c>
    </row>
    <row r="711" spans="2:17">
      <c r="B711" s="138" t="s">
        <v>1092</v>
      </c>
      <c r="C711" s="139" t="s">
        <v>1093</v>
      </c>
      <c r="D711" s="139">
        <v>45.158783</v>
      </c>
      <c r="E711" s="139">
        <v>0.69018400000000002</v>
      </c>
      <c r="F711" s="139">
        <v>8.5497139999999998</v>
      </c>
      <c r="G711" s="139">
        <v>17.423328000000001</v>
      </c>
      <c r="H711" s="139">
        <v>10.207426</v>
      </c>
      <c r="I711" s="139">
        <v>11.821078</v>
      </c>
      <c r="J711" s="139">
        <v>1.006367</v>
      </c>
      <c r="K711" s="139">
        <v>0.78601900000000002</v>
      </c>
      <c r="L711" s="139">
        <v>0</v>
      </c>
      <c r="M711" s="139">
        <v>0.59269300000000003</v>
      </c>
      <c r="N711" s="139">
        <v>0.26981500000000003</v>
      </c>
      <c r="O711" s="139">
        <v>3.3551999999999998E-2</v>
      </c>
      <c r="P711" s="139">
        <v>2.0693E-2</v>
      </c>
      <c r="Q711" s="147">
        <f t="shared" si="12"/>
        <v>96.559651999999986</v>
      </c>
    </row>
    <row r="712" spans="2:17">
      <c r="B712" s="138" t="s">
        <v>1092</v>
      </c>
      <c r="C712" s="139" t="s">
        <v>1093</v>
      </c>
      <c r="D712" s="139">
        <v>45.186951000000001</v>
      </c>
      <c r="E712" s="139">
        <v>0.67774900000000005</v>
      </c>
      <c r="F712" s="139">
        <v>8.2232719999999997</v>
      </c>
      <c r="G712" s="139">
        <v>17.661852</v>
      </c>
      <c r="H712" s="139">
        <v>10.247597000000001</v>
      </c>
      <c r="I712" s="139">
        <v>11.861545</v>
      </c>
      <c r="J712" s="139">
        <v>0.91846300000000003</v>
      </c>
      <c r="K712" s="139">
        <v>0.77072799999999997</v>
      </c>
      <c r="L712" s="139">
        <v>0</v>
      </c>
      <c r="M712" s="139">
        <v>0.58623999999999998</v>
      </c>
      <c r="N712" s="139">
        <v>0.30002499999999999</v>
      </c>
      <c r="O712" s="139">
        <v>2.6325000000000001E-2</v>
      </c>
      <c r="P712" s="139">
        <v>1.3656E-2</v>
      </c>
      <c r="Q712" s="147">
        <f t="shared" si="12"/>
        <v>96.474403000000024</v>
      </c>
    </row>
    <row r="713" spans="2:17">
      <c r="B713" s="138" t="s">
        <v>1092</v>
      </c>
      <c r="C713" s="139" t="s">
        <v>1093</v>
      </c>
      <c r="D713" s="139">
        <v>45.449725999999998</v>
      </c>
      <c r="E713" s="139">
        <v>0.634552</v>
      </c>
      <c r="F713" s="139">
        <v>8.3720110000000005</v>
      </c>
      <c r="G713" s="139">
        <v>17.894165000000001</v>
      </c>
      <c r="H713" s="139">
        <v>10.084650999999999</v>
      </c>
      <c r="I713" s="139">
        <v>11.73502</v>
      </c>
      <c r="J713" s="139">
        <v>0.89300800000000002</v>
      </c>
      <c r="K713" s="139">
        <v>0.75366599999999995</v>
      </c>
      <c r="L713" s="139">
        <v>0</v>
      </c>
      <c r="M713" s="139">
        <v>0.59744399999999998</v>
      </c>
      <c r="N713" s="139">
        <v>0.271588</v>
      </c>
      <c r="O713" s="139">
        <v>2.8250000000000001E-2</v>
      </c>
      <c r="P713" s="139">
        <v>9.1299999999999997E-4</v>
      </c>
      <c r="Q713" s="147">
        <f t="shared" si="12"/>
        <v>96.714993999999976</v>
      </c>
    </row>
    <row r="714" spans="2:17">
      <c r="B714" s="138" t="s">
        <v>1092</v>
      </c>
      <c r="C714" s="139" t="s">
        <v>1093</v>
      </c>
      <c r="D714" s="139">
        <v>43.826205999999999</v>
      </c>
      <c r="E714" s="139">
        <v>0.51683100000000004</v>
      </c>
      <c r="F714" s="139">
        <v>9.4866700000000002</v>
      </c>
      <c r="G714" s="139">
        <v>18.881005999999999</v>
      </c>
      <c r="H714" s="139">
        <v>9.0269159999999999</v>
      </c>
      <c r="I714" s="139">
        <v>11.770887999999999</v>
      </c>
      <c r="J714" s="139">
        <v>0.85982499999999995</v>
      </c>
      <c r="K714" s="139">
        <v>0.84994899999999995</v>
      </c>
      <c r="L714" s="139">
        <v>0</v>
      </c>
      <c r="M714" s="139">
        <v>0.56586599999999998</v>
      </c>
      <c r="N714" s="139">
        <v>0.23778299999999999</v>
      </c>
      <c r="O714" s="139">
        <v>4.0133000000000002E-2</v>
      </c>
      <c r="P714" s="139">
        <v>0</v>
      </c>
      <c r="Q714" s="147">
        <f t="shared" si="12"/>
        <v>96.062072999999984</v>
      </c>
    </row>
    <row r="715" spans="2:17">
      <c r="B715" s="138" t="s">
        <v>1092</v>
      </c>
      <c r="C715" s="139" t="s">
        <v>1093</v>
      </c>
      <c r="D715" s="139">
        <v>45.550567999999998</v>
      </c>
      <c r="E715" s="139">
        <v>0.76061400000000001</v>
      </c>
      <c r="F715" s="139">
        <v>8.3456150000000004</v>
      </c>
      <c r="G715" s="139">
        <v>17.920891000000001</v>
      </c>
      <c r="H715" s="139">
        <v>10.318210000000001</v>
      </c>
      <c r="I715" s="139">
        <v>11.809059</v>
      </c>
      <c r="J715" s="139">
        <v>0.93966899999999998</v>
      </c>
      <c r="K715" s="139">
        <v>0.78906399999999999</v>
      </c>
      <c r="L715" s="139">
        <v>0</v>
      </c>
      <c r="M715" s="139">
        <v>0.60748999999999997</v>
      </c>
      <c r="N715" s="139">
        <v>0.26117699999999999</v>
      </c>
      <c r="O715" s="139">
        <v>3.6166999999999998E-2</v>
      </c>
      <c r="P715" s="139">
        <v>0</v>
      </c>
      <c r="Q715" s="147">
        <f t="shared" si="12"/>
        <v>97.338523999999992</v>
      </c>
    </row>
    <row r="716" spans="2:17">
      <c r="B716" s="138" t="s">
        <v>1092</v>
      </c>
      <c r="C716" s="139" t="s">
        <v>1093</v>
      </c>
      <c r="D716" s="139">
        <v>45.615662</v>
      </c>
      <c r="E716" s="139">
        <v>0.88465700000000003</v>
      </c>
      <c r="F716" s="139">
        <v>8.0488020000000002</v>
      </c>
      <c r="G716" s="139">
        <v>17.411868999999999</v>
      </c>
      <c r="H716" s="139">
        <v>10.401522999999999</v>
      </c>
      <c r="I716" s="139">
        <v>11.818351</v>
      </c>
      <c r="J716" s="139">
        <v>0.84374499999999997</v>
      </c>
      <c r="K716" s="139">
        <v>0.78732199999999997</v>
      </c>
      <c r="L716" s="139">
        <v>0</v>
      </c>
      <c r="M716" s="139">
        <v>0.59617100000000001</v>
      </c>
      <c r="N716" s="139">
        <v>0.284107</v>
      </c>
      <c r="O716" s="139">
        <v>2.9496000000000001E-2</v>
      </c>
      <c r="P716" s="139">
        <v>0</v>
      </c>
      <c r="Q716" s="147">
        <f t="shared" si="12"/>
        <v>96.721704999999986</v>
      </c>
    </row>
    <row r="717" spans="2:17">
      <c r="B717" s="147" t="s">
        <v>1035</v>
      </c>
      <c r="C717" s="147" t="s">
        <v>1093</v>
      </c>
      <c r="D717" s="147">
        <v>45.274082</v>
      </c>
      <c r="E717" s="147">
        <v>1.052889</v>
      </c>
      <c r="F717" s="147">
        <v>8.0517679999999991</v>
      </c>
      <c r="G717" s="147">
        <v>16.125229000000001</v>
      </c>
      <c r="H717" s="147">
        <v>11.263973999999999</v>
      </c>
      <c r="I717" s="147">
        <v>11.831873</v>
      </c>
      <c r="J717" s="147">
        <v>0.97173100000000001</v>
      </c>
      <c r="K717" s="147">
        <v>0.72598700000000005</v>
      </c>
      <c r="L717" s="147">
        <v>1.1004E-2</v>
      </c>
      <c r="M717" s="147">
        <v>0.55238299999999996</v>
      </c>
      <c r="N717" s="147">
        <v>0.27977600000000002</v>
      </c>
      <c r="O717" s="147">
        <v>4.8508999999999997E-2</v>
      </c>
      <c r="P717" s="147">
        <v>1.1528E-2</v>
      </c>
      <c r="Q717" s="147">
        <f t="shared" si="12"/>
        <v>96.200733000000014</v>
      </c>
    </row>
    <row r="718" spans="2:17">
      <c r="B718" s="147" t="s">
        <v>1035</v>
      </c>
      <c r="C718" s="147" t="s">
        <v>1093</v>
      </c>
      <c r="D718" s="147">
        <v>44.910964999999997</v>
      </c>
      <c r="E718" s="147">
        <v>1.0026390000000001</v>
      </c>
      <c r="F718" s="147">
        <v>8.0012880000000006</v>
      </c>
      <c r="G718" s="147">
        <v>16.057199000000001</v>
      </c>
      <c r="H718" s="147">
        <v>11.083565999999999</v>
      </c>
      <c r="I718" s="147">
        <v>11.821631</v>
      </c>
      <c r="J718" s="147">
        <v>0.91016300000000006</v>
      </c>
      <c r="K718" s="147">
        <v>0.76623300000000005</v>
      </c>
      <c r="L718" s="147">
        <v>0</v>
      </c>
      <c r="M718" s="147">
        <v>0.52319800000000005</v>
      </c>
      <c r="N718" s="147">
        <v>0.32177499999999998</v>
      </c>
      <c r="O718" s="147">
        <v>3.9704000000000003E-2</v>
      </c>
      <c r="P718" s="147">
        <v>4.0350000000000004E-3</v>
      </c>
      <c r="Q718" s="147">
        <f t="shared" si="12"/>
        <v>95.442396000000002</v>
      </c>
    </row>
    <row r="719" spans="2:17">
      <c r="B719" s="147" t="s">
        <v>1035</v>
      </c>
      <c r="C719" s="147" t="s">
        <v>1093</v>
      </c>
      <c r="D719" s="147">
        <v>44.938560000000003</v>
      </c>
      <c r="E719" s="147">
        <v>1.018297</v>
      </c>
      <c r="F719" s="147">
        <v>8.0867819999999995</v>
      </c>
      <c r="G719" s="147">
        <v>16.419073000000001</v>
      </c>
      <c r="H719" s="147">
        <v>11.277742999999999</v>
      </c>
      <c r="I719" s="147">
        <v>11.843959</v>
      </c>
      <c r="J719" s="147">
        <v>0.95428999999999997</v>
      </c>
      <c r="K719" s="147">
        <v>0.813114</v>
      </c>
      <c r="L719" s="147">
        <v>0</v>
      </c>
      <c r="M719" s="147">
        <v>0.54228900000000002</v>
      </c>
      <c r="N719" s="147">
        <v>0.290045</v>
      </c>
      <c r="O719" s="147">
        <v>5.1820999999999999E-2</v>
      </c>
      <c r="P719" s="147">
        <v>1.6712999999999999E-2</v>
      </c>
      <c r="Q719" s="147">
        <f t="shared" si="12"/>
        <v>96.252685999999997</v>
      </c>
    </row>
    <row r="720" spans="2:17">
      <c r="B720" s="147" t="s">
        <v>1035</v>
      </c>
      <c r="C720" s="147" t="s">
        <v>1093</v>
      </c>
      <c r="D720" s="147">
        <v>45.009624000000002</v>
      </c>
      <c r="E720" s="147">
        <v>0.90528200000000003</v>
      </c>
      <c r="F720" s="147">
        <v>8.0837789999999998</v>
      </c>
      <c r="G720" s="147">
        <v>17.268103</v>
      </c>
      <c r="H720" s="147">
        <v>10.725666</v>
      </c>
      <c r="I720" s="147">
        <v>12.001567</v>
      </c>
      <c r="J720" s="147">
        <v>0.85897199999999996</v>
      </c>
      <c r="K720" s="147">
        <v>0.79550500000000002</v>
      </c>
      <c r="L720" s="147">
        <v>0</v>
      </c>
      <c r="M720" s="147">
        <v>0.49485099999999999</v>
      </c>
      <c r="N720" s="147">
        <v>0.24237500000000001</v>
      </c>
      <c r="O720" s="147">
        <v>4.2761E-2</v>
      </c>
      <c r="P720" s="147">
        <v>2.2829999999999999E-3</v>
      </c>
      <c r="Q720" s="147">
        <f t="shared" si="12"/>
        <v>96.430768</v>
      </c>
    </row>
    <row r="721" spans="2:17">
      <c r="B721" s="147" t="s">
        <v>1035</v>
      </c>
      <c r="C721" s="147" t="s">
        <v>1093</v>
      </c>
      <c r="D721" s="147">
        <v>44.925666999999997</v>
      </c>
      <c r="E721" s="147">
        <v>1.108771</v>
      </c>
      <c r="F721" s="147">
        <v>8.3686209999999992</v>
      </c>
      <c r="G721" s="147">
        <v>16.421274</v>
      </c>
      <c r="H721" s="147">
        <v>11.192216</v>
      </c>
      <c r="I721" s="147">
        <v>11.789832000000001</v>
      </c>
      <c r="J721" s="147">
        <v>0.978935</v>
      </c>
      <c r="K721" s="147">
        <v>0.82463600000000004</v>
      </c>
      <c r="L721" s="147">
        <v>0</v>
      </c>
      <c r="M721" s="147">
        <v>0.49674600000000002</v>
      </c>
      <c r="N721" s="147">
        <v>0.28215200000000001</v>
      </c>
      <c r="O721" s="147">
        <v>6.1975000000000002E-2</v>
      </c>
      <c r="P721" s="147">
        <v>0</v>
      </c>
      <c r="Q721" s="147">
        <f t="shared" si="12"/>
        <v>96.450825000000009</v>
      </c>
    </row>
    <row r="722" spans="2:17">
      <c r="B722" s="147" t="s">
        <v>1035</v>
      </c>
      <c r="C722" s="147" t="s">
        <v>1093</v>
      </c>
      <c r="D722" s="147">
        <v>44.204146999999999</v>
      </c>
      <c r="E722" s="147">
        <v>0.99067400000000005</v>
      </c>
      <c r="F722" s="147">
        <v>8.7694150000000004</v>
      </c>
      <c r="G722" s="147">
        <v>17.574902000000002</v>
      </c>
      <c r="H722" s="147">
        <v>10.054923</v>
      </c>
      <c r="I722" s="147">
        <v>11.937472</v>
      </c>
      <c r="J722" s="147">
        <v>0.80842899999999995</v>
      </c>
      <c r="K722" s="147">
        <v>0.92349800000000004</v>
      </c>
      <c r="L722" s="147">
        <v>3.0890000000000002E-3</v>
      </c>
      <c r="M722" s="147">
        <v>0.48442299999999999</v>
      </c>
      <c r="N722" s="147">
        <v>0.27902700000000003</v>
      </c>
      <c r="O722" s="147">
        <v>5.0339000000000002E-2</v>
      </c>
      <c r="P722" s="147">
        <v>8.3829999999999998E-3</v>
      </c>
      <c r="Q722" s="147">
        <f t="shared" si="12"/>
        <v>96.088721000000007</v>
      </c>
    </row>
    <row r="723" spans="2:17">
      <c r="B723" s="147" t="s">
        <v>1035</v>
      </c>
      <c r="C723" s="147" t="s">
        <v>1093</v>
      </c>
      <c r="D723" s="147">
        <v>44.950274999999998</v>
      </c>
      <c r="E723" s="147">
        <v>1.0025500000000001</v>
      </c>
      <c r="F723" s="147">
        <v>7.8832149999999999</v>
      </c>
      <c r="G723" s="147">
        <v>17.204768999999999</v>
      </c>
      <c r="H723" s="147">
        <v>10.451934</v>
      </c>
      <c r="I723" s="147">
        <v>11.726893</v>
      </c>
      <c r="J723" s="147">
        <v>0.79334300000000002</v>
      </c>
      <c r="K723" s="147">
        <v>0.73570899999999995</v>
      </c>
      <c r="L723" s="147">
        <v>0</v>
      </c>
      <c r="M723" s="147">
        <v>0.548149</v>
      </c>
      <c r="N723" s="147">
        <v>0.27155000000000001</v>
      </c>
      <c r="O723" s="147">
        <v>3.1212E-2</v>
      </c>
      <c r="P723" s="147">
        <v>0</v>
      </c>
      <c r="Q723" s="147">
        <f t="shared" si="12"/>
        <v>95.599598999999984</v>
      </c>
    </row>
    <row r="724" spans="2:17">
      <c r="B724" s="147" t="s">
        <v>1035</v>
      </c>
      <c r="C724" s="147" t="s">
        <v>1093</v>
      </c>
      <c r="D724" s="147">
        <v>44.814692999999998</v>
      </c>
      <c r="E724" s="147">
        <v>0.95124200000000003</v>
      </c>
      <c r="F724" s="147">
        <v>7.9751149999999997</v>
      </c>
      <c r="G724" s="147">
        <v>17.448792999999998</v>
      </c>
      <c r="H724" s="147">
        <v>10.345155999999999</v>
      </c>
      <c r="I724" s="147">
        <v>11.880845000000001</v>
      </c>
      <c r="J724" s="147">
        <v>0.84426599999999996</v>
      </c>
      <c r="K724" s="147">
        <v>0.76614700000000002</v>
      </c>
      <c r="L724" s="147">
        <v>3.6250000000000002E-3</v>
      </c>
      <c r="M724" s="147">
        <v>0.542875</v>
      </c>
      <c r="N724" s="147">
        <v>0.28420200000000001</v>
      </c>
      <c r="O724" s="147">
        <v>5.5589E-2</v>
      </c>
      <c r="P724" s="147">
        <v>1.2762000000000001E-2</v>
      </c>
      <c r="Q724" s="147">
        <f t="shared" si="12"/>
        <v>95.925309999999982</v>
      </c>
    </row>
    <row r="725" spans="2:17">
      <c r="B725" s="147" t="s">
        <v>1035</v>
      </c>
      <c r="C725" s="147" t="s">
        <v>1093</v>
      </c>
      <c r="D725" s="147">
        <v>48.769267999999997</v>
      </c>
      <c r="E725" s="147">
        <v>0.94881800000000005</v>
      </c>
      <c r="F725" s="147">
        <v>8.7072319999999994</v>
      </c>
      <c r="G725" s="147">
        <v>17.020218</v>
      </c>
      <c r="H725" s="147">
        <v>11.968828999999999</v>
      </c>
      <c r="I725" s="147">
        <v>11.878695</v>
      </c>
      <c r="J725" s="147">
        <v>1.0391539999999999</v>
      </c>
      <c r="K725" s="147">
        <v>0.74015399999999998</v>
      </c>
      <c r="L725" s="147">
        <v>1.2859000000000001E-2</v>
      </c>
      <c r="M725" s="147">
        <v>0.53703599999999996</v>
      </c>
      <c r="N725" s="147">
        <v>0.19336999999999999</v>
      </c>
      <c r="O725" s="147">
        <v>5.7522999999999998E-2</v>
      </c>
      <c r="P725" s="147">
        <v>3.8628999999999997E-2</v>
      </c>
      <c r="Q725" s="147">
        <f t="shared" si="12"/>
        <v>101.91178500000001</v>
      </c>
    </row>
    <row r="726" spans="2:17">
      <c r="B726" s="147" t="s">
        <v>1035</v>
      </c>
      <c r="C726" s="147" t="s">
        <v>1093</v>
      </c>
      <c r="D726" s="147">
        <v>44.658786999999997</v>
      </c>
      <c r="E726" s="147">
        <v>1.0745009999999999</v>
      </c>
      <c r="F726" s="147">
        <v>8.1610859999999992</v>
      </c>
      <c r="G726" s="147">
        <v>17.609895999999999</v>
      </c>
      <c r="H726" s="147">
        <v>10.222655</v>
      </c>
      <c r="I726" s="147">
        <v>12.014594000000001</v>
      </c>
      <c r="J726" s="147">
        <v>0.89563300000000001</v>
      </c>
      <c r="K726" s="147">
        <v>0.75034000000000001</v>
      </c>
      <c r="L726" s="147">
        <v>0</v>
      </c>
      <c r="M726" s="147">
        <v>0.51245600000000002</v>
      </c>
      <c r="N726" s="147">
        <v>0.30721599999999999</v>
      </c>
      <c r="O726" s="147">
        <v>4.0994000000000003E-2</v>
      </c>
      <c r="P726" s="147">
        <v>0</v>
      </c>
      <c r="Q726" s="147">
        <f t="shared" si="12"/>
        <v>96.248157999999989</v>
      </c>
    </row>
    <row r="727" spans="2:17">
      <c r="B727" s="147" t="s">
        <v>1035</v>
      </c>
      <c r="C727" s="147" t="s">
        <v>1093</v>
      </c>
      <c r="D727" s="147">
        <v>44.408974000000001</v>
      </c>
      <c r="E727" s="147">
        <v>0.91195700000000002</v>
      </c>
      <c r="F727" s="147">
        <v>8.1286839999999998</v>
      </c>
      <c r="G727" s="147">
        <v>17.583435000000001</v>
      </c>
      <c r="H727" s="147">
        <v>10.062018999999999</v>
      </c>
      <c r="I727" s="147">
        <v>12.058699000000001</v>
      </c>
      <c r="J727" s="147">
        <v>0.85349299999999995</v>
      </c>
      <c r="K727" s="147">
        <v>0.79702899999999999</v>
      </c>
      <c r="L727" s="147">
        <v>4.9699999999999996E-3</v>
      </c>
      <c r="M727" s="147">
        <v>0.50644599999999995</v>
      </c>
      <c r="N727" s="147">
        <v>0.31241999999999998</v>
      </c>
      <c r="O727" s="147">
        <v>4.0725999999999998E-2</v>
      </c>
      <c r="P727" s="147">
        <v>1.0075000000000001E-2</v>
      </c>
      <c r="Q727" s="147">
        <f t="shared" si="12"/>
        <v>95.678927000000002</v>
      </c>
    </row>
    <row r="728" spans="2:17">
      <c r="B728" s="147" t="s">
        <v>1035</v>
      </c>
      <c r="C728" s="147" t="s">
        <v>1093</v>
      </c>
      <c r="D728" s="147">
        <v>44.649258000000003</v>
      </c>
      <c r="E728" s="147">
        <v>0.95507399999999998</v>
      </c>
      <c r="F728" s="147">
        <v>8.6418060000000008</v>
      </c>
      <c r="G728" s="147">
        <v>17.836221999999999</v>
      </c>
      <c r="H728" s="147">
        <v>10.081531</v>
      </c>
      <c r="I728" s="147">
        <v>12.014436999999999</v>
      </c>
      <c r="J728" s="147">
        <v>0.870533</v>
      </c>
      <c r="K728" s="147">
        <v>0.90509700000000004</v>
      </c>
      <c r="L728" s="147">
        <v>0</v>
      </c>
      <c r="M728" s="147">
        <v>0.49275099999999999</v>
      </c>
      <c r="N728" s="147">
        <v>0.29659099999999999</v>
      </c>
      <c r="O728" s="147">
        <v>4.9530999999999999E-2</v>
      </c>
      <c r="P728" s="147">
        <v>0</v>
      </c>
      <c r="Q728" s="147">
        <f t="shared" si="12"/>
        <v>96.792831000000007</v>
      </c>
    </row>
    <row r="729" spans="2:17">
      <c r="B729" s="147" t="s">
        <v>1035</v>
      </c>
      <c r="C729" s="147" t="s">
        <v>1093</v>
      </c>
      <c r="D729" s="147">
        <v>44.398453000000003</v>
      </c>
      <c r="E729" s="147">
        <v>0.93752899999999995</v>
      </c>
      <c r="F729" s="147">
        <v>8.660914</v>
      </c>
      <c r="G729" s="147">
        <v>18.109117999999999</v>
      </c>
      <c r="H729" s="147">
        <v>9.9349179999999997</v>
      </c>
      <c r="I729" s="147">
        <v>11.870877999999999</v>
      </c>
      <c r="J729" s="147">
        <v>0.873977</v>
      </c>
      <c r="K729" s="147">
        <v>0.90132000000000001</v>
      </c>
      <c r="L729" s="147">
        <v>9.1819999999999992E-3</v>
      </c>
      <c r="M729" s="147">
        <v>0.51297800000000005</v>
      </c>
      <c r="N729" s="147">
        <v>0.27144000000000001</v>
      </c>
      <c r="O729" s="147">
        <v>5.3920000000000003E-2</v>
      </c>
      <c r="P729" s="147">
        <v>3.8920000000000001E-3</v>
      </c>
      <c r="Q729" s="147">
        <f t="shared" si="12"/>
        <v>96.538518999999994</v>
      </c>
    </row>
    <row r="730" spans="2:17">
      <c r="B730" s="147" t="s">
        <v>1035</v>
      </c>
      <c r="C730" s="147" t="s">
        <v>1093</v>
      </c>
      <c r="D730" s="147">
        <v>43.786427000000003</v>
      </c>
      <c r="E730" s="147">
        <v>1.10812</v>
      </c>
      <c r="F730" s="147">
        <v>8.2623309999999996</v>
      </c>
      <c r="G730" s="147">
        <v>17.256768999999998</v>
      </c>
      <c r="H730" s="147">
        <v>10.424283000000001</v>
      </c>
      <c r="I730" s="147">
        <v>11.845420000000001</v>
      </c>
      <c r="J730" s="147">
        <v>0.90200100000000005</v>
      </c>
      <c r="K730" s="147">
        <v>0.838503</v>
      </c>
      <c r="L730" s="147">
        <v>2.0600000000000002E-3</v>
      </c>
      <c r="M730" s="147">
        <v>0.53127500000000005</v>
      </c>
      <c r="N730" s="147">
        <v>0.27626200000000001</v>
      </c>
      <c r="O730" s="147">
        <v>4.9508000000000003E-2</v>
      </c>
      <c r="P730" s="147">
        <v>1.0829999999999999E-2</v>
      </c>
      <c r="Q730" s="147">
        <f t="shared" si="12"/>
        <v>95.293789000000004</v>
      </c>
    </row>
    <row r="731" spans="2:17">
      <c r="B731" s="147" t="s">
        <v>1035</v>
      </c>
      <c r="C731" s="147" t="s">
        <v>1093</v>
      </c>
      <c r="D731" s="147">
        <v>43.631306000000002</v>
      </c>
      <c r="E731" s="147">
        <v>1.0856790000000001</v>
      </c>
      <c r="F731" s="147">
        <v>8.4439810000000008</v>
      </c>
      <c r="G731" s="147">
        <v>17.284330000000001</v>
      </c>
      <c r="H731" s="147">
        <v>10.342991</v>
      </c>
      <c r="I731" s="147">
        <v>11.967525999999999</v>
      </c>
      <c r="J731" s="147">
        <v>0.889324</v>
      </c>
      <c r="K731" s="147">
        <v>0.911748</v>
      </c>
      <c r="L731" s="147">
        <v>0</v>
      </c>
      <c r="M731" s="147">
        <v>0.49663800000000002</v>
      </c>
      <c r="N731" s="147">
        <v>0.29107</v>
      </c>
      <c r="O731" s="147">
        <v>4.3373000000000002E-2</v>
      </c>
      <c r="P731" s="147">
        <v>1.822E-2</v>
      </c>
      <c r="Q731" s="147">
        <f t="shared" si="12"/>
        <v>95.406186000000005</v>
      </c>
    </row>
    <row r="732" spans="2:17">
      <c r="B732" s="147" t="s">
        <v>1035</v>
      </c>
      <c r="C732" s="147" t="s">
        <v>1093</v>
      </c>
      <c r="D732" s="147">
        <v>43.100684999999999</v>
      </c>
      <c r="E732" s="147">
        <v>1.1935180000000001</v>
      </c>
      <c r="F732" s="147">
        <v>8.6398360000000007</v>
      </c>
      <c r="G732" s="147">
        <v>17.483039999999999</v>
      </c>
      <c r="H732" s="147">
        <v>10.048252</v>
      </c>
      <c r="I732" s="147">
        <v>11.845420000000001</v>
      </c>
      <c r="J732" s="147">
        <v>0.98433999999999999</v>
      </c>
      <c r="K732" s="147">
        <v>0.890185</v>
      </c>
      <c r="L732" s="147">
        <v>1.7776E-2</v>
      </c>
      <c r="M732" s="147">
        <v>0.55384299999999997</v>
      </c>
      <c r="N732" s="147">
        <v>0.27748899999999999</v>
      </c>
      <c r="O732" s="147">
        <v>4.3104000000000003E-2</v>
      </c>
      <c r="P732" s="147">
        <v>5.8500000000000002E-4</v>
      </c>
      <c r="Q732" s="147">
        <f>SUM(D732:P732)</f>
        <v>95.078073000000018</v>
      </c>
    </row>
    <row r="733" spans="2:17">
      <c r="B733" s="139"/>
      <c r="C733" s="139"/>
      <c r="D733" s="139"/>
      <c r="E733" s="139"/>
      <c r="F733" s="139"/>
      <c r="G733" s="139"/>
      <c r="H733" s="139"/>
      <c r="I733" s="139"/>
      <c r="J733" s="139"/>
      <c r="K733" s="139"/>
      <c r="L733" s="139"/>
      <c r="M733" s="139"/>
      <c r="N733" s="139"/>
      <c r="O733" s="139"/>
      <c r="P733" s="139"/>
      <c r="Q733" s="139"/>
    </row>
    <row r="734" spans="2:17">
      <c r="B734" s="139"/>
      <c r="C734" s="139"/>
      <c r="D734" s="139"/>
      <c r="E734" s="139"/>
      <c r="F734" s="139"/>
      <c r="G734" s="139"/>
      <c r="H734" s="139"/>
      <c r="I734" s="139"/>
      <c r="J734" s="139"/>
      <c r="K734" s="139"/>
      <c r="L734" s="139"/>
      <c r="M734" s="139"/>
      <c r="N734" s="139"/>
      <c r="O734" s="139"/>
      <c r="P734" s="139"/>
      <c r="Q734" s="139"/>
    </row>
    <row r="735" spans="2:17">
      <c r="B735" s="139"/>
      <c r="C735" s="139"/>
      <c r="D735" s="139"/>
      <c r="E735" s="139"/>
      <c r="F735" s="139"/>
      <c r="G735" s="139"/>
      <c r="H735" s="139"/>
      <c r="I735" s="139"/>
      <c r="J735" s="139"/>
      <c r="K735" s="139"/>
      <c r="L735" s="139"/>
      <c r="M735" s="139"/>
      <c r="N735" s="139"/>
      <c r="O735" s="139"/>
      <c r="P735" s="139"/>
      <c r="Q735" s="139"/>
    </row>
    <row r="736" spans="2:17" ht="16" thickBot="1">
      <c r="B736" s="149" t="s">
        <v>1094</v>
      </c>
      <c r="C736" s="149"/>
      <c r="D736" s="149"/>
      <c r="E736" s="149"/>
      <c r="F736" s="149"/>
      <c r="G736" s="149"/>
      <c r="H736" s="149"/>
      <c r="I736" s="149"/>
      <c r="J736" s="149"/>
      <c r="K736" s="149"/>
      <c r="L736" s="149"/>
      <c r="M736" s="149"/>
      <c r="N736" s="149"/>
      <c r="O736" s="149"/>
      <c r="P736" s="149"/>
      <c r="Q736" s="149"/>
    </row>
    <row r="737" spans="2:17" ht="16" thickTop="1">
      <c r="B737" s="150" t="s">
        <v>930</v>
      </c>
      <c r="C737" s="150" t="s">
        <v>1072</v>
      </c>
      <c r="D737" s="151" t="s">
        <v>1056</v>
      </c>
      <c r="E737" s="151" t="s">
        <v>1057</v>
      </c>
      <c r="F737" s="151" t="s">
        <v>1058</v>
      </c>
      <c r="G737" s="151" t="s">
        <v>1059</v>
      </c>
      <c r="H737" s="151" t="s">
        <v>1060</v>
      </c>
      <c r="I737" s="151" t="s">
        <v>1061</v>
      </c>
      <c r="J737" s="151" t="s">
        <v>1062</v>
      </c>
      <c r="K737" s="151" t="s">
        <v>1063</v>
      </c>
      <c r="L737" s="151" t="s">
        <v>1064</v>
      </c>
      <c r="M737" s="151" t="s">
        <v>1065</v>
      </c>
      <c r="N737" s="151" t="s">
        <v>1066</v>
      </c>
      <c r="O737" s="151" t="s">
        <v>1067</v>
      </c>
      <c r="P737" s="151" t="s">
        <v>1068</v>
      </c>
      <c r="Q737" s="150" t="s">
        <v>1069</v>
      </c>
    </row>
    <row r="738" spans="2:17">
      <c r="B738" s="138" t="s">
        <v>902</v>
      </c>
      <c r="C738" s="152" t="s">
        <v>1070</v>
      </c>
      <c r="D738" s="139">
        <v>37.524475000000002</v>
      </c>
      <c r="E738" s="139">
        <v>4.0411130000000002</v>
      </c>
      <c r="F738" s="139">
        <v>12.975493</v>
      </c>
      <c r="G738" s="139">
        <v>11.312492000000001</v>
      </c>
      <c r="H738" s="139">
        <v>17.154709</v>
      </c>
      <c r="I738" s="139">
        <v>3.9793000000000002E-2</v>
      </c>
      <c r="J738" s="139">
        <v>0.14532900000000001</v>
      </c>
      <c r="K738" s="139">
        <v>9.1032740000000008</v>
      </c>
      <c r="L738" s="139">
        <v>0.19026499999999999</v>
      </c>
      <c r="M738" s="139">
        <v>1.5099E-2</v>
      </c>
      <c r="N738" s="139">
        <v>0.80825199999999997</v>
      </c>
      <c r="O738" s="139">
        <v>0.26244299999999998</v>
      </c>
      <c r="P738" s="139">
        <v>9.8849999999999997E-3</v>
      </c>
      <c r="Q738" s="152">
        <f>SUM(D738:P738)</f>
        <v>93.582622000000015</v>
      </c>
    </row>
    <row r="739" spans="2:17">
      <c r="B739" s="138" t="s">
        <v>980</v>
      </c>
      <c r="C739" s="152" t="s">
        <v>1070</v>
      </c>
      <c r="D739" s="139">
        <v>36.407974000000003</v>
      </c>
      <c r="E739" s="139">
        <v>2.8706019999999999</v>
      </c>
      <c r="F739" s="139">
        <v>13.423743</v>
      </c>
      <c r="G739" s="139">
        <v>17.726868</v>
      </c>
      <c r="H739" s="139">
        <v>12.998775</v>
      </c>
      <c r="I739" s="139">
        <v>7.5259999999999997E-3</v>
      </c>
      <c r="J739" s="139">
        <v>6.8198999999999996E-2</v>
      </c>
      <c r="K739" s="139">
        <v>9.0536560000000001</v>
      </c>
      <c r="L739" s="139">
        <v>8.8247999999999993E-2</v>
      </c>
      <c r="M739" s="139">
        <v>0.13922499999999999</v>
      </c>
      <c r="N739" s="139">
        <v>0.348244</v>
      </c>
      <c r="O739" s="139">
        <v>6.1150999999999997E-2</v>
      </c>
      <c r="P739" s="139">
        <v>3.539E-3</v>
      </c>
      <c r="Q739" s="152">
        <f t="shared" ref="Q739:Q802" si="13">SUM(D739:P739)</f>
        <v>93.197749999999985</v>
      </c>
    </row>
    <row r="740" spans="2:17">
      <c r="B740" s="138" t="s">
        <v>980</v>
      </c>
      <c r="C740" s="152" t="s">
        <v>1070</v>
      </c>
      <c r="D740" s="139">
        <v>37.773536999999997</v>
      </c>
      <c r="E740" s="139">
        <v>1.8632850000000001</v>
      </c>
      <c r="F740" s="139">
        <v>13.947305999999999</v>
      </c>
      <c r="G740" s="139">
        <v>17.346302000000001</v>
      </c>
      <c r="H740" s="139">
        <v>13.134779999999999</v>
      </c>
      <c r="I740" s="139">
        <v>0</v>
      </c>
      <c r="J740" s="139">
        <v>4.8099000000000003E-2</v>
      </c>
      <c r="K740" s="139">
        <v>8.2765690000000003</v>
      </c>
      <c r="L740" s="139">
        <v>5.7976E-2</v>
      </c>
      <c r="M740" s="139">
        <v>8.8889999999999997E-2</v>
      </c>
      <c r="N740" s="139">
        <v>0.375664</v>
      </c>
      <c r="O740" s="139">
        <v>8.2228999999999997E-2</v>
      </c>
      <c r="P740" s="139">
        <v>3.9170000000000003E-3</v>
      </c>
      <c r="Q740" s="152">
        <f t="shared" si="13"/>
        <v>92.998553999999999</v>
      </c>
    </row>
    <row r="741" spans="2:17">
      <c r="B741" s="138" t="s">
        <v>981</v>
      </c>
      <c r="C741" s="152" t="s">
        <v>1070</v>
      </c>
      <c r="D741" s="139">
        <v>37.447490999999999</v>
      </c>
      <c r="E741" s="139">
        <v>4.0977139999999999</v>
      </c>
      <c r="F741" s="139">
        <v>13.040058</v>
      </c>
      <c r="G741" s="139">
        <v>18.005476000000002</v>
      </c>
      <c r="H741" s="139">
        <v>11.862710999999999</v>
      </c>
      <c r="I741" s="139">
        <v>0</v>
      </c>
      <c r="J741" s="139">
        <v>8.9462E-2</v>
      </c>
      <c r="K741" s="139">
        <v>9.3069780000000009</v>
      </c>
      <c r="L741" s="139">
        <v>0.144038</v>
      </c>
      <c r="M741" s="139">
        <v>0.17705099999999999</v>
      </c>
      <c r="N741" s="139">
        <v>0.37010999999999999</v>
      </c>
      <c r="O741" s="139">
        <v>0.35044700000000001</v>
      </c>
      <c r="P741" s="139">
        <v>5.2129999999999998E-3</v>
      </c>
      <c r="Q741" s="152">
        <f t="shared" si="13"/>
        <v>94.896749</v>
      </c>
    </row>
    <row r="742" spans="2:17">
      <c r="B742" s="138" t="s">
        <v>981</v>
      </c>
      <c r="C742" s="152" t="s">
        <v>1070</v>
      </c>
      <c r="D742" s="139">
        <v>36.895522999999997</v>
      </c>
      <c r="E742" s="139">
        <v>3.9082490000000001</v>
      </c>
      <c r="F742" s="139">
        <v>13.206439</v>
      </c>
      <c r="G742" s="139">
        <v>18.327290000000001</v>
      </c>
      <c r="H742" s="139">
        <v>11.901403</v>
      </c>
      <c r="I742" s="139">
        <v>0</v>
      </c>
      <c r="J742" s="139">
        <v>4.9085999999999998E-2</v>
      </c>
      <c r="K742" s="139">
        <v>9.261908</v>
      </c>
      <c r="L742" s="139">
        <v>9.5347000000000001E-2</v>
      </c>
      <c r="M742" s="139">
        <v>0.154497</v>
      </c>
      <c r="N742" s="139">
        <v>0.376251</v>
      </c>
      <c r="O742" s="139">
        <v>0.50963099999999995</v>
      </c>
      <c r="P742" s="139">
        <v>6.2110000000000004E-3</v>
      </c>
      <c r="Q742" s="152">
        <f t="shared" si="13"/>
        <v>94.691835000000012</v>
      </c>
    </row>
    <row r="743" spans="2:17">
      <c r="B743" s="138" t="s">
        <v>981</v>
      </c>
      <c r="C743" s="152" t="s">
        <v>1070</v>
      </c>
      <c r="D743" s="139">
        <v>37.090508</v>
      </c>
      <c r="E743" s="139">
        <v>3.7427299999999999</v>
      </c>
      <c r="F743" s="139">
        <v>12.96734</v>
      </c>
      <c r="G743" s="139">
        <v>18.421053000000001</v>
      </c>
      <c r="H743" s="139">
        <v>12.135279000000001</v>
      </c>
      <c r="I743" s="139">
        <v>0</v>
      </c>
      <c r="J743" s="139">
        <v>1.8311000000000001E-2</v>
      </c>
      <c r="K743" s="139">
        <v>9.3326180000000001</v>
      </c>
      <c r="L743" s="139">
        <v>0.114147</v>
      </c>
      <c r="M743" s="139">
        <v>0.138822</v>
      </c>
      <c r="N743" s="139">
        <v>0.400424</v>
      </c>
      <c r="O743" s="139">
        <v>0.20150399999999999</v>
      </c>
      <c r="P743" s="139">
        <v>0</v>
      </c>
      <c r="Q743" s="152">
        <f t="shared" si="13"/>
        <v>94.562736000000001</v>
      </c>
    </row>
    <row r="744" spans="2:17">
      <c r="B744" s="138" t="s">
        <v>981</v>
      </c>
      <c r="C744" s="152" t="s">
        <v>1070</v>
      </c>
      <c r="D744" s="139">
        <v>37.554760000000002</v>
      </c>
      <c r="E744" s="139">
        <v>3.5288219999999999</v>
      </c>
      <c r="F744" s="139">
        <v>13.079364999999999</v>
      </c>
      <c r="G744" s="139">
        <v>17.962257000000001</v>
      </c>
      <c r="H744" s="139">
        <v>12.574415999999999</v>
      </c>
      <c r="I744" s="139">
        <v>0</v>
      </c>
      <c r="J744" s="139">
        <v>5.8237999999999998E-2</v>
      </c>
      <c r="K744" s="139">
        <v>9.1530450000000005</v>
      </c>
      <c r="L744" s="139">
        <v>0.17480399999999999</v>
      </c>
      <c r="M744" s="139">
        <v>0.15872700000000001</v>
      </c>
      <c r="N744" s="139">
        <v>0.39249000000000001</v>
      </c>
      <c r="O744" s="139">
        <v>0.39556000000000002</v>
      </c>
      <c r="P744" s="139">
        <v>0</v>
      </c>
      <c r="Q744" s="152">
        <f t="shared" si="13"/>
        <v>95.032483999999997</v>
      </c>
    </row>
    <row r="745" spans="2:17">
      <c r="B745" s="138" t="s">
        <v>981</v>
      </c>
      <c r="C745" s="152" t="s">
        <v>1070</v>
      </c>
      <c r="D745" s="139">
        <v>38.166916000000001</v>
      </c>
      <c r="E745" s="139">
        <v>2.9613070000000001</v>
      </c>
      <c r="F745" s="139">
        <v>13.277616999999999</v>
      </c>
      <c r="G745" s="139">
        <v>17.682165000000001</v>
      </c>
      <c r="H745" s="139">
        <v>13.210400999999999</v>
      </c>
      <c r="I745" s="139">
        <v>0</v>
      </c>
      <c r="J745" s="139">
        <v>2.8278999999999999E-2</v>
      </c>
      <c r="K745" s="139">
        <v>9.3383710000000004</v>
      </c>
      <c r="L745" s="139">
        <v>9.0450000000000003E-2</v>
      </c>
      <c r="M745" s="139">
        <v>0.16391900000000001</v>
      </c>
      <c r="N745" s="139">
        <v>0.42708800000000002</v>
      </c>
      <c r="O745" s="139">
        <v>0.10860599999999999</v>
      </c>
      <c r="P745" s="139">
        <v>0</v>
      </c>
      <c r="Q745" s="152">
        <f t="shared" si="13"/>
        <v>95.455118999999996</v>
      </c>
    </row>
    <row r="746" spans="2:17">
      <c r="B746" s="138" t="s">
        <v>982</v>
      </c>
      <c r="C746" s="152" t="s">
        <v>1070</v>
      </c>
      <c r="D746" s="139">
        <v>39.17062</v>
      </c>
      <c r="E746" s="139">
        <v>2.3988230000000001</v>
      </c>
      <c r="F746" s="139">
        <v>13.382571</v>
      </c>
      <c r="G746" s="139">
        <v>10.580379000000001</v>
      </c>
      <c r="H746" s="139">
        <v>18.562560999999999</v>
      </c>
      <c r="I746" s="139">
        <v>0.11940099999999999</v>
      </c>
      <c r="J746" s="139">
        <v>0.122421</v>
      </c>
      <c r="K746" s="139">
        <v>8.8320480000000003</v>
      </c>
      <c r="L746" s="139">
        <v>0.122234</v>
      </c>
      <c r="M746" s="139">
        <v>2.1159000000000001E-2</v>
      </c>
      <c r="N746" s="139">
        <v>0.56274500000000005</v>
      </c>
      <c r="O746" s="139">
        <v>0.26531100000000002</v>
      </c>
      <c r="P746" s="139">
        <v>0</v>
      </c>
      <c r="Q746" s="152">
        <f t="shared" si="13"/>
        <v>94.140273000000008</v>
      </c>
    </row>
    <row r="747" spans="2:17">
      <c r="B747" s="138" t="s">
        <v>982</v>
      </c>
      <c r="C747" s="152" t="s">
        <v>1070</v>
      </c>
      <c r="D747" s="139">
        <v>38.349311999999998</v>
      </c>
      <c r="E747" s="139">
        <v>2.3603019999999999</v>
      </c>
      <c r="F747" s="139">
        <v>12.973117</v>
      </c>
      <c r="G747" s="139">
        <v>10.522532</v>
      </c>
      <c r="H747" s="139">
        <v>18.261126999999998</v>
      </c>
      <c r="I747" s="139">
        <v>0.15785399999999999</v>
      </c>
      <c r="J747" s="139">
        <v>0.111794</v>
      </c>
      <c r="K747" s="139">
        <v>8.5271790000000003</v>
      </c>
      <c r="L747" s="139">
        <v>0.136904</v>
      </c>
      <c r="M747" s="139">
        <v>1.8342000000000001E-2</v>
      </c>
      <c r="N747" s="139">
        <v>0.59727399999999997</v>
      </c>
      <c r="O747" s="139">
        <v>0.28333900000000001</v>
      </c>
      <c r="P747" s="139">
        <v>0</v>
      </c>
      <c r="Q747" s="152">
        <f t="shared" si="13"/>
        <v>92.299076000000014</v>
      </c>
    </row>
    <row r="748" spans="2:17">
      <c r="B748" s="138" t="s">
        <v>982</v>
      </c>
      <c r="C748" s="152" t="s">
        <v>1070</v>
      </c>
      <c r="D748" s="139">
        <v>36.602459000000003</v>
      </c>
      <c r="E748" s="139">
        <v>4.6904589999999997</v>
      </c>
      <c r="F748" s="139">
        <v>13.851468000000001</v>
      </c>
      <c r="G748" s="139">
        <v>12.319158</v>
      </c>
      <c r="H748" s="139">
        <v>15.602097000000001</v>
      </c>
      <c r="I748" s="139">
        <v>0</v>
      </c>
      <c r="J748" s="139">
        <v>0.17213000000000001</v>
      </c>
      <c r="K748" s="139">
        <v>9.0616699999999994</v>
      </c>
      <c r="L748" s="139">
        <v>0.22727700000000001</v>
      </c>
      <c r="M748" s="139">
        <v>4.8466000000000002E-2</v>
      </c>
      <c r="N748" s="139">
        <v>0.52897300000000003</v>
      </c>
      <c r="O748" s="139">
        <v>0.26532600000000001</v>
      </c>
      <c r="P748" s="139">
        <v>1.248E-3</v>
      </c>
      <c r="Q748" s="152">
        <f t="shared" si="13"/>
        <v>93.370731000000006</v>
      </c>
    </row>
    <row r="749" spans="2:17">
      <c r="B749" s="138" t="s">
        <v>982</v>
      </c>
      <c r="C749" s="152" t="s">
        <v>1070</v>
      </c>
      <c r="D749" s="139">
        <v>36.244506999999999</v>
      </c>
      <c r="E749" s="139">
        <v>4.5712000000000002</v>
      </c>
      <c r="F749" s="139">
        <v>13.342701999999999</v>
      </c>
      <c r="G749" s="139">
        <v>12.649319</v>
      </c>
      <c r="H749" s="139">
        <v>15.828946</v>
      </c>
      <c r="I749" s="139">
        <v>1.1393E-2</v>
      </c>
      <c r="J749" s="139">
        <v>0.17261099999999999</v>
      </c>
      <c r="K749" s="139">
        <v>8.8015340000000002</v>
      </c>
      <c r="L749" s="139">
        <v>0.21330199999999999</v>
      </c>
      <c r="M749" s="139">
        <v>4.8207E-2</v>
      </c>
      <c r="N749" s="139">
        <v>0.46441700000000002</v>
      </c>
      <c r="O749" s="139">
        <v>0.274364</v>
      </c>
      <c r="P749" s="139">
        <v>1.0448000000000001E-2</v>
      </c>
      <c r="Q749" s="152">
        <f t="shared" si="13"/>
        <v>92.632950000000008</v>
      </c>
    </row>
    <row r="750" spans="2:17">
      <c r="B750" s="138" t="s">
        <v>982</v>
      </c>
      <c r="C750" s="152" t="s">
        <v>1070</v>
      </c>
      <c r="D750" s="139">
        <v>38.334460999999997</v>
      </c>
      <c r="E750" s="139">
        <v>4.5183109999999997</v>
      </c>
      <c r="F750" s="139">
        <v>13.342916000000001</v>
      </c>
      <c r="G750" s="139">
        <v>11.096356</v>
      </c>
      <c r="H750" s="139">
        <v>16.646595000000001</v>
      </c>
      <c r="I750" s="139">
        <v>2.9024999999999999E-2</v>
      </c>
      <c r="J750" s="139">
        <v>0.13112199999999999</v>
      </c>
      <c r="K750" s="139">
        <v>8.5138160000000003</v>
      </c>
      <c r="L750" s="139">
        <v>0.203795</v>
      </c>
      <c r="M750" s="139">
        <v>4.8516999999999998E-2</v>
      </c>
      <c r="N750" s="139">
        <v>0.53736899999999999</v>
      </c>
      <c r="O750" s="139">
        <v>0.237874</v>
      </c>
      <c r="P750" s="139">
        <v>8.5229999999999993E-3</v>
      </c>
      <c r="Q750" s="152">
        <f t="shared" si="13"/>
        <v>93.648680000000027</v>
      </c>
    </row>
    <row r="751" spans="2:17">
      <c r="B751" s="138" t="s">
        <v>983</v>
      </c>
      <c r="C751" s="152" t="s">
        <v>1070</v>
      </c>
      <c r="D751" s="139">
        <v>38.465724999999999</v>
      </c>
      <c r="E751" s="139">
        <v>3.6357439999999999</v>
      </c>
      <c r="F751" s="139">
        <v>13.278969999999999</v>
      </c>
      <c r="G751" s="139">
        <v>12.236955</v>
      </c>
      <c r="H751" s="139">
        <v>16.235482999999999</v>
      </c>
      <c r="I751" s="139">
        <v>1.6050000000000001E-3</v>
      </c>
      <c r="J751" s="139">
        <v>6.0818999999999998E-2</v>
      </c>
      <c r="K751" s="139">
        <v>8.3376979999999996</v>
      </c>
      <c r="L751" s="139">
        <v>0.16432099999999999</v>
      </c>
      <c r="M751" s="139">
        <v>0.184054</v>
      </c>
      <c r="N751" s="139">
        <v>0.48261799999999999</v>
      </c>
      <c r="O751" s="139">
        <v>0.21594099999999999</v>
      </c>
      <c r="P751" s="139">
        <v>0</v>
      </c>
      <c r="Q751" s="152">
        <f t="shared" si="13"/>
        <v>93.29993300000001</v>
      </c>
    </row>
    <row r="752" spans="2:17">
      <c r="B752" s="138" t="s">
        <v>983</v>
      </c>
      <c r="C752" s="152" t="s">
        <v>1070</v>
      </c>
      <c r="D752" s="139">
        <v>36.452250999999997</v>
      </c>
      <c r="E752" s="139">
        <v>5.1767849999999997</v>
      </c>
      <c r="F752" s="139">
        <v>13.976189</v>
      </c>
      <c r="G752" s="139">
        <v>12.278502</v>
      </c>
      <c r="H752" s="139">
        <v>15.173149</v>
      </c>
      <c r="I752" s="139">
        <v>6.3613000000000003E-2</v>
      </c>
      <c r="J752" s="139">
        <v>8.4996000000000002E-2</v>
      </c>
      <c r="K752" s="139">
        <v>9.2957900000000002</v>
      </c>
      <c r="L752" s="139">
        <v>0.29657299999999998</v>
      </c>
      <c r="M752" s="139">
        <v>6.5343999999999999E-2</v>
      </c>
      <c r="N752" s="139">
        <v>0.601024</v>
      </c>
      <c r="O752" s="139">
        <v>0.25537100000000001</v>
      </c>
      <c r="P752" s="139">
        <v>1.323E-3</v>
      </c>
      <c r="Q752" s="152">
        <f t="shared" si="13"/>
        <v>93.720909999999975</v>
      </c>
    </row>
    <row r="753" spans="2:17">
      <c r="B753" s="138" t="s">
        <v>983</v>
      </c>
      <c r="C753" s="152" t="s">
        <v>1070</v>
      </c>
      <c r="D753" s="139">
        <v>37.512081000000002</v>
      </c>
      <c r="E753" s="139">
        <v>4.4340609999999998</v>
      </c>
      <c r="F753" s="139">
        <v>13.370998999999999</v>
      </c>
      <c r="G753" s="139">
        <v>12.029776</v>
      </c>
      <c r="H753" s="139">
        <v>15.618615</v>
      </c>
      <c r="I753" s="139">
        <v>7.8530000000000003E-2</v>
      </c>
      <c r="J753" s="139">
        <v>0.111016</v>
      </c>
      <c r="K753" s="139">
        <v>9.1691690000000001</v>
      </c>
      <c r="L753" s="139">
        <v>0.21119599999999999</v>
      </c>
      <c r="M753" s="139">
        <v>8.4714999999999999E-2</v>
      </c>
      <c r="N753" s="139">
        <v>0.420431</v>
      </c>
      <c r="O753" s="139">
        <v>0.250108</v>
      </c>
      <c r="P753" s="139">
        <v>1.1610000000000001E-2</v>
      </c>
      <c r="Q753" s="152">
        <f t="shared" si="13"/>
        <v>93.302307000000013</v>
      </c>
    </row>
    <row r="754" spans="2:17">
      <c r="B754" s="138" t="s">
        <v>983</v>
      </c>
      <c r="C754" s="152" t="s">
        <v>1070</v>
      </c>
      <c r="D754" s="139">
        <v>36.595097000000003</v>
      </c>
      <c r="E754" s="139">
        <v>4.9158780000000002</v>
      </c>
      <c r="F754" s="139">
        <v>13.62443</v>
      </c>
      <c r="G754" s="139">
        <v>13.842413000000001</v>
      </c>
      <c r="H754" s="139">
        <v>14.67174</v>
      </c>
      <c r="I754" s="139">
        <v>0</v>
      </c>
      <c r="J754" s="139">
        <v>6.6378000000000006E-2</v>
      </c>
      <c r="K754" s="139">
        <v>9.0515989999999995</v>
      </c>
      <c r="L754" s="139">
        <v>0.35461399999999998</v>
      </c>
      <c r="M754" s="139">
        <v>0.16790099999999999</v>
      </c>
      <c r="N754" s="139">
        <v>0.42085299999999998</v>
      </c>
      <c r="O754" s="139">
        <v>0.242061</v>
      </c>
      <c r="P754" s="139">
        <v>6.8890000000000002E-3</v>
      </c>
      <c r="Q754" s="152">
        <f t="shared" si="13"/>
        <v>93.95985300000001</v>
      </c>
    </row>
    <row r="755" spans="2:17">
      <c r="B755" s="138" t="s">
        <v>983</v>
      </c>
      <c r="C755" s="152" t="s">
        <v>1070</v>
      </c>
      <c r="D755" s="139">
        <v>37.210709000000001</v>
      </c>
      <c r="E755" s="139">
        <v>5.1163939999999997</v>
      </c>
      <c r="F755" s="139">
        <v>13.951826000000001</v>
      </c>
      <c r="G755" s="139">
        <v>12.271034</v>
      </c>
      <c r="H755" s="139">
        <v>15.155151999999999</v>
      </c>
      <c r="I755" s="139">
        <v>9.2320000000000006E-3</v>
      </c>
      <c r="J755" s="139">
        <v>7.4944999999999998E-2</v>
      </c>
      <c r="K755" s="139">
        <v>9.2482450000000007</v>
      </c>
      <c r="L755" s="139">
        <v>0.341887</v>
      </c>
      <c r="M755" s="139">
        <v>5.2449999999999997E-2</v>
      </c>
      <c r="N755" s="139">
        <v>0.55101299999999998</v>
      </c>
      <c r="O755" s="139">
        <v>0.25419599999999998</v>
      </c>
      <c r="P755" s="139">
        <v>0</v>
      </c>
      <c r="Q755" s="152">
        <f t="shared" si="13"/>
        <v>94.237082999999984</v>
      </c>
    </row>
    <row r="756" spans="2:17">
      <c r="B756" s="138" t="s">
        <v>983</v>
      </c>
      <c r="C756" s="152" t="s">
        <v>1070</v>
      </c>
      <c r="D756" s="139">
        <v>37.794876000000002</v>
      </c>
      <c r="E756" s="139">
        <v>4.4142910000000004</v>
      </c>
      <c r="F756" s="139">
        <v>13.795121999999999</v>
      </c>
      <c r="G756" s="139">
        <v>11.880979</v>
      </c>
      <c r="H756" s="139">
        <v>15.547094</v>
      </c>
      <c r="I756" s="139">
        <v>6.3199999999999997E-4</v>
      </c>
      <c r="J756" s="139">
        <v>6.1623999999999998E-2</v>
      </c>
      <c r="K756" s="139">
        <v>9.2585529999999991</v>
      </c>
      <c r="L756" s="139">
        <v>0.181782</v>
      </c>
      <c r="M756" s="139">
        <v>8.6830000000000004E-2</v>
      </c>
      <c r="N756" s="139">
        <v>0.50458099999999995</v>
      </c>
      <c r="O756" s="139">
        <v>0.13705800000000001</v>
      </c>
      <c r="P756" s="139">
        <v>1.1949E-2</v>
      </c>
      <c r="Q756" s="152">
        <f t="shared" si="13"/>
        <v>93.675370999999984</v>
      </c>
    </row>
    <row r="757" spans="2:17">
      <c r="B757" s="138" t="s">
        <v>983</v>
      </c>
      <c r="C757" s="152" t="s">
        <v>1070</v>
      </c>
      <c r="D757" s="139">
        <v>36.806426999999999</v>
      </c>
      <c r="E757" s="139">
        <v>5.1189809999999998</v>
      </c>
      <c r="F757" s="139">
        <v>13.868081999999999</v>
      </c>
      <c r="G757" s="139">
        <v>12.846443000000001</v>
      </c>
      <c r="H757" s="139">
        <v>14.637618</v>
      </c>
      <c r="I757" s="139">
        <v>1.4298E-2</v>
      </c>
      <c r="J757" s="139">
        <v>6.1325999999999999E-2</v>
      </c>
      <c r="K757" s="139">
        <v>9.3583250000000007</v>
      </c>
      <c r="L757" s="139">
        <v>0.21565500000000001</v>
      </c>
      <c r="M757" s="139">
        <v>9.8522999999999999E-2</v>
      </c>
      <c r="N757" s="139">
        <v>0.44112699999999999</v>
      </c>
      <c r="O757" s="139">
        <v>0.148371</v>
      </c>
      <c r="P757" s="139">
        <v>8.2470000000000009E-3</v>
      </c>
      <c r="Q757" s="152">
        <f t="shared" si="13"/>
        <v>93.623422999999988</v>
      </c>
    </row>
    <row r="758" spans="2:17">
      <c r="B758" s="138" t="s">
        <v>983</v>
      </c>
      <c r="C758" s="152" t="s">
        <v>1070</v>
      </c>
      <c r="D758" s="139">
        <v>36.817421000000003</v>
      </c>
      <c r="E758" s="139">
        <v>5.0632929999999998</v>
      </c>
      <c r="F758" s="139">
        <v>13.831872000000001</v>
      </c>
      <c r="G758" s="139">
        <v>13.082124</v>
      </c>
      <c r="H758" s="139">
        <v>14.231075000000001</v>
      </c>
      <c r="I758" s="139">
        <v>6.7089999999999997E-3</v>
      </c>
      <c r="J758" s="139">
        <v>5.4677999999999997E-2</v>
      </c>
      <c r="K758" s="139">
        <v>9.2716370000000001</v>
      </c>
      <c r="L758" s="139">
        <v>0.22625700000000001</v>
      </c>
      <c r="M758" s="139">
        <v>0.121513</v>
      </c>
      <c r="N758" s="139">
        <v>0.438998</v>
      </c>
      <c r="O758" s="139">
        <v>0.14605899999999999</v>
      </c>
      <c r="P758" s="139">
        <v>1.9139E-2</v>
      </c>
      <c r="Q758" s="152">
        <f t="shared" si="13"/>
        <v>93.310774999999992</v>
      </c>
    </row>
    <row r="759" spans="2:17">
      <c r="B759" s="138" t="s">
        <v>986</v>
      </c>
      <c r="C759" s="152" t="s">
        <v>1070</v>
      </c>
      <c r="D759" s="139">
        <v>37.839413</v>
      </c>
      <c r="E759" s="139">
        <v>1.721177</v>
      </c>
      <c r="F759" s="139">
        <v>13.098461</v>
      </c>
      <c r="G759" s="139">
        <v>18.308187</v>
      </c>
      <c r="H759" s="139">
        <v>13.124885000000001</v>
      </c>
      <c r="I759" s="139">
        <v>1.7302000000000001E-2</v>
      </c>
      <c r="J759" s="139">
        <v>0</v>
      </c>
      <c r="K759" s="139">
        <v>8.5669199999999996</v>
      </c>
      <c r="L759" s="139">
        <v>5.5584000000000001E-2</v>
      </c>
      <c r="M759" s="139">
        <v>0.10241500000000001</v>
      </c>
      <c r="N759" s="139">
        <v>0.37890400000000002</v>
      </c>
      <c r="O759" s="139">
        <v>0.101994</v>
      </c>
      <c r="P759" s="139">
        <v>0</v>
      </c>
      <c r="Q759" s="152">
        <f t="shared" si="13"/>
        <v>93.315241999999998</v>
      </c>
    </row>
    <row r="760" spans="2:17">
      <c r="B760" s="138" t="s">
        <v>986</v>
      </c>
      <c r="C760" s="152" t="s">
        <v>1070</v>
      </c>
      <c r="D760" s="139">
        <v>37.967559999999999</v>
      </c>
      <c r="E760" s="139">
        <v>2.1878380000000002</v>
      </c>
      <c r="F760" s="139">
        <v>12.987792000000001</v>
      </c>
      <c r="G760" s="139">
        <v>17.885971000000001</v>
      </c>
      <c r="H760" s="139">
        <v>12.871599</v>
      </c>
      <c r="I760" s="139">
        <v>4.1940999999999999E-2</v>
      </c>
      <c r="J760" s="139">
        <v>4.2059999999999997E-3</v>
      </c>
      <c r="K760" s="139">
        <v>8.8215889999999995</v>
      </c>
      <c r="L760" s="139">
        <v>0.10638</v>
      </c>
      <c r="M760" s="139">
        <v>0.13913200000000001</v>
      </c>
      <c r="N760" s="139">
        <v>0.40795300000000001</v>
      </c>
      <c r="O760" s="139">
        <v>8.1211000000000005E-2</v>
      </c>
      <c r="P760" s="139">
        <v>6.2940000000000001E-3</v>
      </c>
      <c r="Q760" s="152">
        <f t="shared" si="13"/>
        <v>93.509466000000003</v>
      </c>
    </row>
    <row r="761" spans="2:17">
      <c r="B761" s="138" t="s">
        <v>986</v>
      </c>
      <c r="C761" s="152" t="s">
        <v>1070</v>
      </c>
      <c r="D761" s="139">
        <v>38.213031999999998</v>
      </c>
      <c r="E761" s="139">
        <v>1.849718</v>
      </c>
      <c r="F761" s="139">
        <v>12.878113000000001</v>
      </c>
      <c r="G761" s="139">
        <v>18.783154</v>
      </c>
      <c r="H761" s="139">
        <v>13.126688</v>
      </c>
      <c r="I761" s="139">
        <v>3.3295999999999999E-2</v>
      </c>
      <c r="J761" s="139">
        <v>0</v>
      </c>
      <c r="K761" s="139">
        <v>8.8114690000000007</v>
      </c>
      <c r="L761" s="139">
        <v>8.0838999999999994E-2</v>
      </c>
      <c r="M761" s="139">
        <v>0.107373</v>
      </c>
      <c r="N761" s="139">
        <v>0.35946499999999998</v>
      </c>
      <c r="O761" s="139">
        <v>7.3598999999999998E-2</v>
      </c>
      <c r="P761" s="139">
        <v>1.3948E-2</v>
      </c>
      <c r="Q761" s="152">
        <f t="shared" si="13"/>
        <v>94.330694000000008</v>
      </c>
    </row>
    <row r="762" spans="2:17">
      <c r="B762" s="138" t="s">
        <v>986</v>
      </c>
      <c r="C762" s="152" t="s">
        <v>1070</v>
      </c>
      <c r="D762" s="139">
        <v>37.955008999999997</v>
      </c>
      <c r="E762" s="139">
        <v>1.856001</v>
      </c>
      <c r="F762" s="139">
        <v>12.852988</v>
      </c>
      <c r="G762" s="139">
        <v>18.147573000000001</v>
      </c>
      <c r="H762" s="139">
        <v>13.240667</v>
      </c>
      <c r="I762" s="139">
        <v>2.9297E-2</v>
      </c>
      <c r="J762" s="139">
        <v>3.9800000000000002E-4</v>
      </c>
      <c r="K762" s="139">
        <v>9.0319780000000005</v>
      </c>
      <c r="L762" s="139">
        <v>9.0454000000000007E-2</v>
      </c>
      <c r="M762" s="139">
        <v>0.117509</v>
      </c>
      <c r="N762" s="139">
        <v>0.36689300000000002</v>
      </c>
      <c r="O762" s="139">
        <v>8.5436999999999999E-2</v>
      </c>
      <c r="P762" s="139">
        <v>0</v>
      </c>
      <c r="Q762" s="152">
        <f t="shared" si="13"/>
        <v>93.774203999999983</v>
      </c>
    </row>
    <row r="763" spans="2:17">
      <c r="B763" s="138" t="s">
        <v>986</v>
      </c>
      <c r="C763" s="152" t="s">
        <v>1070</v>
      </c>
      <c r="D763" s="139">
        <v>37.661839000000001</v>
      </c>
      <c r="E763" s="139">
        <v>2.1354959999999998</v>
      </c>
      <c r="F763" s="139">
        <v>13.262930000000001</v>
      </c>
      <c r="G763" s="139">
        <v>18.192229999999999</v>
      </c>
      <c r="H763" s="139">
        <v>12.796265999999999</v>
      </c>
      <c r="I763" s="139">
        <v>2.0816000000000001E-2</v>
      </c>
      <c r="J763" s="139">
        <v>0</v>
      </c>
      <c r="K763" s="139">
        <v>9.1107370000000003</v>
      </c>
      <c r="L763" s="139">
        <v>0.114607</v>
      </c>
      <c r="M763" s="139">
        <v>0.111786</v>
      </c>
      <c r="N763" s="139">
        <v>0.36158699999999999</v>
      </c>
      <c r="O763" s="139">
        <v>0.106989</v>
      </c>
      <c r="P763" s="139">
        <v>6.0910000000000001E-3</v>
      </c>
      <c r="Q763" s="152">
        <f t="shared" si="13"/>
        <v>93.881373999999994</v>
      </c>
    </row>
    <row r="764" spans="2:17">
      <c r="B764" s="138" t="s">
        <v>979</v>
      </c>
      <c r="C764" s="152" t="s">
        <v>1070</v>
      </c>
      <c r="D764" s="139">
        <v>38.820042000000001</v>
      </c>
      <c r="E764" s="139">
        <v>3.0473110000000001</v>
      </c>
      <c r="F764" s="139">
        <v>13.927958</v>
      </c>
      <c r="G764" s="139">
        <v>11.504004999999999</v>
      </c>
      <c r="H764" s="139">
        <v>17.172712000000001</v>
      </c>
      <c r="I764" s="139">
        <v>0</v>
      </c>
      <c r="J764" s="139">
        <v>0.10113</v>
      </c>
      <c r="K764" s="139">
        <v>8.6929800000000004</v>
      </c>
      <c r="L764" s="139">
        <v>0.15406800000000001</v>
      </c>
      <c r="M764" s="139">
        <v>5.0004E-2</v>
      </c>
      <c r="N764" s="139">
        <v>0.71177100000000004</v>
      </c>
      <c r="O764" s="139">
        <v>0.19831199999999999</v>
      </c>
      <c r="P764" s="139">
        <v>0</v>
      </c>
      <c r="Q764" s="152">
        <f t="shared" si="13"/>
        <v>94.380293000000009</v>
      </c>
    </row>
    <row r="765" spans="2:17">
      <c r="B765" s="138" t="s">
        <v>979</v>
      </c>
      <c r="C765" s="152" t="s">
        <v>1070</v>
      </c>
      <c r="D765" s="139">
        <v>37.553455</v>
      </c>
      <c r="E765" s="139">
        <v>3.4987119999999998</v>
      </c>
      <c r="F765" s="139">
        <v>13.949655999999999</v>
      </c>
      <c r="G765" s="139">
        <v>11.857751</v>
      </c>
      <c r="H765" s="139">
        <v>16.422612999999998</v>
      </c>
      <c r="I765" s="139">
        <v>3.503E-3</v>
      </c>
      <c r="J765" s="139">
        <v>0.10750700000000001</v>
      </c>
      <c r="K765" s="139">
        <v>9.1060870000000005</v>
      </c>
      <c r="L765" s="139">
        <v>0.188747</v>
      </c>
      <c r="M765" s="139">
        <v>3.7523000000000001E-2</v>
      </c>
      <c r="N765" s="139">
        <v>0.64280199999999998</v>
      </c>
      <c r="O765" s="139">
        <v>0.21598600000000001</v>
      </c>
      <c r="P765" s="139">
        <v>0</v>
      </c>
      <c r="Q765" s="152">
        <f t="shared" si="13"/>
        <v>93.584341999999992</v>
      </c>
    </row>
    <row r="766" spans="2:17">
      <c r="B766" s="138" t="s">
        <v>979</v>
      </c>
      <c r="C766" s="152" t="s">
        <v>1070</v>
      </c>
      <c r="D766" s="139">
        <v>37.388527000000003</v>
      </c>
      <c r="E766" s="139">
        <v>3.5322010000000001</v>
      </c>
      <c r="F766" s="139">
        <v>13.815977999999999</v>
      </c>
      <c r="G766" s="139">
        <v>11.866579</v>
      </c>
      <c r="H766" s="139">
        <v>16.542852</v>
      </c>
      <c r="I766" s="139">
        <v>2.2308999999999999E-2</v>
      </c>
      <c r="J766" s="139">
        <v>8.6342000000000002E-2</v>
      </c>
      <c r="K766" s="139">
        <v>9.2655910000000006</v>
      </c>
      <c r="L766" s="139">
        <v>0.19240399999999999</v>
      </c>
      <c r="M766" s="139">
        <v>3.9905999999999997E-2</v>
      </c>
      <c r="N766" s="139">
        <v>0.68026900000000001</v>
      </c>
      <c r="O766" s="139">
        <v>0.20664299999999999</v>
      </c>
      <c r="P766" s="139">
        <v>1.9729999999999999E-3</v>
      </c>
      <c r="Q766" s="152">
        <f t="shared" si="13"/>
        <v>93.641574000000006</v>
      </c>
    </row>
    <row r="767" spans="2:17">
      <c r="B767" s="138" t="s">
        <v>979</v>
      </c>
      <c r="C767" s="152" t="s">
        <v>1070</v>
      </c>
      <c r="D767" s="139">
        <v>39.315372000000004</v>
      </c>
      <c r="E767" s="139">
        <v>3.4076819999999999</v>
      </c>
      <c r="F767" s="139">
        <v>13.218978</v>
      </c>
      <c r="G767" s="139">
        <v>11.073915</v>
      </c>
      <c r="H767" s="139">
        <v>17.325537000000001</v>
      </c>
      <c r="I767" s="139">
        <v>1.8569999999999999E-3</v>
      </c>
      <c r="J767" s="139">
        <v>9.0671000000000002E-2</v>
      </c>
      <c r="K767" s="139">
        <v>8.2779799999999994</v>
      </c>
      <c r="L767" s="139">
        <v>0.236787</v>
      </c>
      <c r="M767" s="139">
        <v>4.4290999999999997E-2</v>
      </c>
      <c r="N767" s="139">
        <v>0.69990399999999997</v>
      </c>
      <c r="O767" s="139">
        <v>0.22795399999999999</v>
      </c>
      <c r="P767" s="139">
        <v>0</v>
      </c>
      <c r="Q767" s="152">
        <f t="shared" si="13"/>
        <v>93.920928000000018</v>
      </c>
    </row>
    <row r="768" spans="2:17">
      <c r="B768" s="138" t="s">
        <v>979</v>
      </c>
      <c r="C768" s="152" t="s">
        <v>1070</v>
      </c>
      <c r="D768" s="139">
        <v>38.054409</v>
      </c>
      <c r="E768" s="139">
        <v>3.4850539999999999</v>
      </c>
      <c r="F768" s="139">
        <v>13.437609</v>
      </c>
      <c r="G768" s="139">
        <v>11.572041</v>
      </c>
      <c r="H768" s="139">
        <v>16.528887000000001</v>
      </c>
      <c r="I768" s="139">
        <v>1.4759E-2</v>
      </c>
      <c r="J768" s="139">
        <v>0.138543</v>
      </c>
      <c r="K768" s="139">
        <v>8.6238510000000002</v>
      </c>
      <c r="L768" s="139">
        <v>0.263181</v>
      </c>
      <c r="M768" s="139">
        <v>3.7900999999999997E-2</v>
      </c>
      <c r="N768" s="139">
        <v>0.64565099999999997</v>
      </c>
      <c r="O768" s="139">
        <v>0.24807299999999999</v>
      </c>
      <c r="P768" s="139">
        <v>0</v>
      </c>
      <c r="Q768" s="152">
        <f t="shared" si="13"/>
        <v>93.049959000000015</v>
      </c>
    </row>
    <row r="769" spans="2:17">
      <c r="B769" s="138" t="s">
        <v>979</v>
      </c>
      <c r="C769" s="152" t="s">
        <v>1070</v>
      </c>
      <c r="D769" s="139">
        <v>37.133240000000001</v>
      </c>
      <c r="E769" s="139">
        <v>3.7680280000000002</v>
      </c>
      <c r="F769" s="139">
        <v>13.929605</v>
      </c>
      <c r="G769" s="139">
        <v>11.957957</v>
      </c>
      <c r="H769" s="139">
        <v>16.065850999999999</v>
      </c>
      <c r="I769" s="139">
        <v>0</v>
      </c>
      <c r="J769" s="139">
        <v>0.108705</v>
      </c>
      <c r="K769" s="139">
        <v>8.7591269999999994</v>
      </c>
      <c r="L769" s="139">
        <v>0.317409</v>
      </c>
      <c r="M769" s="139">
        <v>3.8827E-2</v>
      </c>
      <c r="N769" s="139">
        <v>0.64918500000000001</v>
      </c>
      <c r="O769" s="139">
        <v>0.27329500000000001</v>
      </c>
      <c r="P769" s="139">
        <v>1.786E-3</v>
      </c>
      <c r="Q769" s="152">
        <f t="shared" si="13"/>
        <v>93.003014999999991</v>
      </c>
    </row>
    <row r="770" spans="2:17">
      <c r="B770" s="138" t="s">
        <v>993</v>
      </c>
      <c r="C770" s="152" t="s">
        <v>1082</v>
      </c>
      <c r="D770" s="139">
        <v>36.455928999999998</v>
      </c>
      <c r="E770" s="139">
        <v>3.8838270000000001</v>
      </c>
      <c r="F770" s="139">
        <v>13.247790999999999</v>
      </c>
      <c r="G770" s="139">
        <v>18.758095000000001</v>
      </c>
      <c r="H770" s="139">
        <v>11.313643000000001</v>
      </c>
      <c r="I770" s="139">
        <v>2.35E-2</v>
      </c>
      <c r="J770" s="139">
        <v>3.7870000000000001E-2</v>
      </c>
      <c r="K770" s="139">
        <v>9.3102339999999995</v>
      </c>
      <c r="L770" s="139">
        <v>9.5433000000000004E-2</v>
      </c>
      <c r="M770" s="139">
        <v>0.198689</v>
      </c>
      <c r="N770" s="139">
        <v>0.31976100000000002</v>
      </c>
      <c r="O770" s="139">
        <v>0.25067299999999998</v>
      </c>
      <c r="P770" s="139">
        <v>0</v>
      </c>
      <c r="Q770" s="152">
        <f t="shared" si="13"/>
        <v>93.895444999999995</v>
      </c>
    </row>
    <row r="771" spans="2:17">
      <c r="B771" s="138" t="s">
        <v>993</v>
      </c>
      <c r="C771" s="152" t="s">
        <v>1082</v>
      </c>
      <c r="D771" s="139">
        <v>36.372734000000001</v>
      </c>
      <c r="E771" s="139">
        <v>3.776132</v>
      </c>
      <c r="F771" s="139">
        <v>13.458072</v>
      </c>
      <c r="G771" s="139">
        <v>18.629379</v>
      </c>
      <c r="H771" s="139">
        <v>11.327571000000001</v>
      </c>
      <c r="I771" s="139">
        <v>1.7680000000000001E-2</v>
      </c>
      <c r="J771" s="139">
        <v>1.7621999999999999E-2</v>
      </c>
      <c r="K771" s="139">
        <v>9.3165119999999995</v>
      </c>
      <c r="L771" s="139">
        <v>7.9847000000000001E-2</v>
      </c>
      <c r="M771" s="139">
        <v>0.16483300000000001</v>
      </c>
      <c r="N771" s="139">
        <v>0.31423800000000002</v>
      </c>
      <c r="O771" s="139">
        <v>0.23377500000000001</v>
      </c>
      <c r="P771" s="139">
        <v>1.0423E-2</v>
      </c>
      <c r="Q771" s="152">
        <f t="shared" si="13"/>
        <v>93.718818000000013</v>
      </c>
    </row>
    <row r="772" spans="2:17">
      <c r="B772" s="138" t="s">
        <v>993</v>
      </c>
      <c r="C772" s="152" t="s">
        <v>1082</v>
      </c>
      <c r="D772" s="139">
        <v>36.237957000000002</v>
      </c>
      <c r="E772" s="139">
        <v>3.9754879999999999</v>
      </c>
      <c r="F772" s="139">
        <v>13.134582999999999</v>
      </c>
      <c r="G772" s="139">
        <v>17.753018999999998</v>
      </c>
      <c r="H772" s="139">
        <v>11.988567</v>
      </c>
      <c r="I772" s="139">
        <v>1.9254E-2</v>
      </c>
      <c r="J772" s="139">
        <v>8.5339999999999999E-2</v>
      </c>
      <c r="K772" s="139">
        <v>9.1689690000000006</v>
      </c>
      <c r="L772" s="139">
        <v>8.6706000000000005E-2</v>
      </c>
      <c r="M772" s="139">
        <v>0.19923099999999999</v>
      </c>
      <c r="N772" s="139">
        <v>0.34557399999999999</v>
      </c>
      <c r="O772" s="139">
        <v>0.23463600000000001</v>
      </c>
      <c r="P772" s="139">
        <v>6.7869999999999996E-3</v>
      </c>
      <c r="Q772" s="152">
        <f t="shared" si="13"/>
        <v>93.236111000000008</v>
      </c>
    </row>
    <row r="773" spans="2:17">
      <c r="B773" s="138" t="s">
        <v>993</v>
      </c>
      <c r="C773" s="152" t="s">
        <v>1082</v>
      </c>
      <c r="D773" s="139">
        <v>36.437106999999997</v>
      </c>
      <c r="E773" s="139">
        <v>3.9794019999999999</v>
      </c>
      <c r="F773" s="139">
        <v>13.124242000000001</v>
      </c>
      <c r="G773" s="139">
        <v>17.666433000000001</v>
      </c>
      <c r="H773" s="139">
        <v>12.138489</v>
      </c>
      <c r="I773" s="139">
        <v>3.8598E-2</v>
      </c>
      <c r="J773" s="139">
        <v>5.5989999999999998E-2</v>
      </c>
      <c r="K773" s="139">
        <v>9.3326130000000003</v>
      </c>
      <c r="L773" s="139">
        <v>2.1231E-2</v>
      </c>
      <c r="M773" s="139">
        <v>0.17371800000000001</v>
      </c>
      <c r="N773" s="139">
        <v>0.32911299999999999</v>
      </c>
      <c r="O773" s="139">
        <v>0.24361099999999999</v>
      </c>
      <c r="P773" s="139">
        <v>6.78E-4</v>
      </c>
      <c r="Q773" s="152">
        <f t="shared" si="13"/>
        <v>93.541224999999983</v>
      </c>
    </row>
    <row r="774" spans="2:17">
      <c r="B774" s="138" t="s">
        <v>1073</v>
      </c>
      <c r="C774" s="139" t="s">
        <v>1074</v>
      </c>
      <c r="D774" s="139">
        <v>35.090519</v>
      </c>
      <c r="E774" s="139">
        <v>4.1711340000000003</v>
      </c>
      <c r="F774" s="139">
        <v>13.999962</v>
      </c>
      <c r="G774" s="139">
        <v>19.258220999999999</v>
      </c>
      <c r="H774" s="139">
        <v>10.232794</v>
      </c>
      <c r="I774" s="139">
        <v>1.8048489999999999</v>
      </c>
      <c r="J774" s="139">
        <v>0</v>
      </c>
      <c r="K774" s="139">
        <v>8.8849350000000005</v>
      </c>
      <c r="L774" s="139">
        <v>4.2690000000000002E-3</v>
      </c>
      <c r="M774" s="139">
        <v>8.7422E-2</v>
      </c>
      <c r="N774" s="139">
        <v>0.35803099999999999</v>
      </c>
      <c r="O774" s="139">
        <v>0.121461</v>
      </c>
      <c r="P774" s="139">
        <v>1.4980579999999999</v>
      </c>
      <c r="Q774" s="152">
        <f t="shared" si="13"/>
        <v>95.51165499999999</v>
      </c>
    </row>
    <row r="775" spans="2:17">
      <c r="B775" s="138" t="s">
        <v>1073</v>
      </c>
      <c r="C775" s="139" t="s">
        <v>1074</v>
      </c>
      <c r="D775" s="139">
        <v>35.802258000000002</v>
      </c>
      <c r="E775" s="139">
        <v>4.3528320000000003</v>
      </c>
      <c r="F775" s="139">
        <v>13.738409000000001</v>
      </c>
      <c r="G775" s="139">
        <v>19.391026</v>
      </c>
      <c r="H775" s="139">
        <v>10.185091</v>
      </c>
      <c r="I775" s="139">
        <v>1.6924999999999999E-2</v>
      </c>
      <c r="J775" s="139">
        <v>0</v>
      </c>
      <c r="K775" s="139">
        <v>9.1635139999999993</v>
      </c>
      <c r="L775" s="139">
        <v>1.7229999999999999E-3</v>
      </c>
      <c r="M775" s="139">
        <v>0.10908900000000001</v>
      </c>
      <c r="N775" s="139">
        <v>0.28440599999999999</v>
      </c>
      <c r="O775" s="139">
        <v>9.06E-2</v>
      </c>
      <c r="P775" s="139">
        <v>0</v>
      </c>
      <c r="Q775" s="152">
        <f t="shared" si="13"/>
        <v>93.135873000000004</v>
      </c>
    </row>
    <row r="776" spans="2:17">
      <c r="B776" s="138" t="s">
        <v>1073</v>
      </c>
      <c r="C776" s="139" t="s">
        <v>1074</v>
      </c>
      <c r="D776" s="139">
        <v>36.125174999999999</v>
      </c>
      <c r="E776" s="139">
        <v>4.410425</v>
      </c>
      <c r="F776" s="139">
        <v>13.992181</v>
      </c>
      <c r="G776" s="139">
        <v>19.524522999999999</v>
      </c>
      <c r="H776" s="139">
        <v>10.413371</v>
      </c>
      <c r="I776" s="139">
        <v>7.9699999999999997E-3</v>
      </c>
      <c r="J776" s="139">
        <v>0</v>
      </c>
      <c r="K776" s="139">
        <v>9.2075130000000005</v>
      </c>
      <c r="L776" s="139">
        <v>1.4756999999999999E-2</v>
      </c>
      <c r="M776" s="139">
        <v>0.103024</v>
      </c>
      <c r="N776" s="139">
        <v>0.35352499999999998</v>
      </c>
      <c r="O776" s="139">
        <v>9.7349000000000005E-2</v>
      </c>
      <c r="P776" s="139">
        <v>0</v>
      </c>
      <c r="Q776" s="152">
        <f t="shared" si="13"/>
        <v>94.249813000000017</v>
      </c>
    </row>
    <row r="777" spans="2:17">
      <c r="B777" s="138" t="s">
        <v>1073</v>
      </c>
      <c r="C777" s="139" t="s">
        <v>1074</v>
      </c>
      <c r="D777" s="139">
        <v>36.516575000000003</v>
      </c>
      <c r="E777" s="139">
        <v>4.2415079999999996</v>
      </c>
      <c r="F777" s="139">
        <v>14.003294</v>
      </c>
      <c r="G777" s="139">
        <v>19.758053</v>
      </c>
      <c r="H777" s="139">
        <v>10.454295999999999</v>
      </c>
      <c r="I777" s="139">
        <v>1.8356000000000001E-2</v>
      </c>
      <c r="J777" s="139">
        <v>0</v>
      </c>
      <c r="K777" s="139">
        <v>9.1053999999999995</v>
      </c>
      <c r="L777" s="139">
        <v>0</v>
      </c>
      <c r="M777" s="139">
        <v>0.112516</v>
      </c>
      <c r="N777" s="139">
        <v>0.28716399999999997</v>
      </c>
      <c r="O777" s="139">
        <v>0.10485</v>
      </c>
      <c r="P777" s="139">
        <v>8.7290000000000006E-3</v>
      </c>
      <c r="Q777" s="152">
        <f t="shared" si="13"/>
        <v>94.610741000000004</v>
      </c>
    </row>
    <row r="778" spans="2:17">
      <c r="B778" s="138" t="s">
        <v>1073</v>
      </c>
      <c r="C778" s="139" t="s">
        <v>1074</v>
      </c>
      <c r="D778" s="139">
        <v>36.103188000000003</v>
      </c>
      <c r="E778" s="139">
        <v>4.27325</v>
      </c>
      <c r="F778" s="139">
        <v>14.494628000000001</v>
      </c>
      <c r="G778" s="139">
        <v>19.435202</v>
      </c>
      <c r="H778" s="139">
        <v>10.559571</v>
      </c>
      <c r="I778" s="139">
        <v>2.3217999999999999E-2</v>
      </c>
      <c r="J778" s="139">
        <v>0</v>
      </c>
      <c r="K778" s="139">
        <v>9.2693919999999999</v>
      </c>
      <c r="L778" s="139">
        <v>7.3899999999999997E-4</v>
      </c>
      <c r="M778" s="139">
        <v>9.4881999999999994E-2</v>
      </c>
      <c r="N778" s="139">
        <v>0.25855800000000001</v>
      </c>
      <c r="O778" s="139">
        <v>9.0409000000000003E-2</v>
      </c>
      <c r="P778" s="139">
        <v>3.0079999999999998E-3</v>
      </c>
      <c r="Q778" s="152">
        <f t="shared" si="13"/>
        <v>94.60604499999998</v>
      </c>
    </row>
    <row r="779" spans="2:17">
      <c r="B779" s="138" t="s">
        <v>1073</v>
      </c>
      <c r="C779" s="139" t="s">
        <v>1074</v>
      </c>
      <c r="D779" s="139">
        <v>36.313412</v>
      </c>
      <c r="E779" s="139">
        <v>4.4299429999999997</v>
      </c>
      <c r="F779" s="139">
        <v>14.508915999999999</v>
      </c>
      <c r="G779" s="139">
        <v>19.541149000000001</v>
      </c>
      <c r="H779" s="139">
        <v>10.466084</v>
      </c>
      <c r="I779" s="139">
        <v>7.522E-3</v>
      </c>
      <c r="J779" s="139">
        <v>0</v>
      </c>
      <c r="K779" s="139">
        <v>9.2066809999999997</v>
      </c>
      <c r="L779" s="139">
        <v>0</v>
      </c>
      <c r="M779" s="139">
        <v>0.111327</v>
      </c>
      <c r="N779" s="139">
        <v>0.25243599999999999</v>
      </c>
      <c r="O779" s="139">
        <v>8.5408999999999999E-2</v>
      </c>
      <c r="P779" s="139">
        <v>1.9813999999999998E-2</v>
      </c>
      <c r="Q779" s="152">
        <f t="shared" si="13"/>
        <v>94.942692999999991</v>
      </c>
    </row>
    <row r="780" spans="2:17">
      <c r="B780" s="138" t="s">
        <v>1073</v>
      </c>
      <c r="C780" s="139" t="s">
        <v>1074</v>
      </c>
      <c r="D780" s="139">
        <v>36.488514000000002</v>
      </c>
      <c r="E780" s="139">
        <v>3.924255</v>
      </c>
      <c r="F780" s="139">
        <v>14.075087</v>
      </c>
      <c r="G780" s="139">
        <v>18.727753</v>
      </c>
      <c r="H780" s="139">
        <v>10.911887999999999</v>
      </c>
      <c r="I780" s="139">
        <v>5.3331000000000003E-2</v>
      </c>
      <c r="J780" s="139">
        <v>0</v>
      </c>
      <c r="K780" s="139">
        <v>9.1143879999999999</v>
      </c>
      <c r="L780" s="139">
        <v>7.7510000000000001E-3</v>
      </c>
      <c r="M780" s="139">
        <v>9.6845000000000001E-2</v>
      </c>
      <c r="N780" s="139">
        <v>0.29949399999999998</v>
      </c>
      <c r="O780" s="139">
        <v>8.7706999999999993E-2</v>
      </c>
      <c r="P780" s="139">
        <v>1.1180000000000001E-3</v>
      </c>
      <c r="Q780" s="152">
        <f t="shared" si="13"/>
        <v>93.788131000000007</v>
      </c>
    </row>
    <row r="781" spans="2:17">
      <c r="B781" s="138" t="s">
        <v>1073</v>
      </c>
      <c r="C781" s="139" t="s">
        <v>1074</v>
      </c>
      <c r="D781" s="139">
        <v>36.021988</v>
      </c>
      <c r="E781" s="139">
        <v>4.0225210000000002</v>
      </c>
      <c r="F781" s="139">
        <v>14.283332</v>
      </c>
      <c r="G781" s="139">
        <v>19.077494000000002</v>
      </c>
      <c r="H781" s="139">
        <v>10.538036999999999</v>
      </c>
      <c r="I781" s="139">
        <v>2.5170999999999999E-2</v>
      </c>
      <c r="J781" s="139">
        <v>0</v>
      </c>
      <c r="K781" s="139">
        <v>9.0710329999999999</v>
      </c>
      <c r="L781" s="139">
        <v>0</v>
      </c>
      <c r="M781" s="139">
        <v>0.121047</v>
      </c>
      <c r="N781" s="139">
        <v>0.29678500000000002</v>
      </c>
      <c r="O781" s="139">
        <v>8.5421999999999998E-2</v>
      </c>
      <c r="P781" s="139">
        <v>0</v>
      </c>
      <c r="Q781" s="152">
        <f t="shared" si="13"/>
        <v>93.542830000000009</v>
      </c>
    </row>
    <row r="782" spans="2:17">
      <c r="B782" s="138" t="s">
        <v>1073</v>
      </c>
      <c r="C782" s="139" t="s">
        <v>1074</v>
      </c>
      <c r="D782" s="139">
        <v>36.363579000000001</v>
      </c>
      <c r="E782" s="139">
        <v>4.0054400000000001</v>
      </c>
      <c r="F782" s="139">
        <v>14.408507</v>
      </c>
      <c r="G782" s="139">
        <v>19.064753</v>
      </c>
      <c r="H782" s="139">
        <v>10.623563000000001</v>
      </c>
      <c r="I782" s="139">
        <v>4.3114E-2</v>
      </c>
      <c r="J782" s="139">
        <v>0</v>
      </c>
      <c r="K782" s="139">
        <v>9.0958039999999993</v>
      </c>
      <c r="L782" s="139">
        <v>7.2560000000000003E-3</v>
      </c>
      <c r="M782" s="139">
        <v>9.8427000000000001E-2</v>
      </c>
      <c r="N782" s="139">
        <v>0.30581599999999998</v>
      </c>
      <c r="O782" s="139">
        <v>9.0381000000000003E-2</v>
      </c>
      <c r="P782" s="139">
        <v>0</v>
      </c>
      <c r="Q782" s="152">
        <f t="shared" si="13"/>
        <v>94.106639999999999</v>
      </c>
    </row>
    <row r="783" spans="2:17">
      <c r="B783" s="138" t="s">
        <v>1073</v>
      </c>
      <c r="C783" s="139" t="s">
        <v>1074</v>
      </c>
      <c r="D783" s="139">
        <v>35.800449</v>
      </c>
      <c r="E783" s="139">
        <v>4.0445260000000003</v>
      </c>
      <c r="F783" s="139">
        <v>14.117957000000001</v>
      </c>
      <c r="G783" s="139">
        <v>20.424175000000002</v>
      </c>
      <c r="H783" s="139">
        <v>10.173804000000001</v>
      </c>
      <c r="I783" s="139">
        <v>0.18956400000000001</v>
      </c>
      <c r="J783" s="139">
        <v>0</v>
      </c>
      <c r="K783" s="139">
        <v>8.7661370000000005</v>
      </c>
      <c r="L783" s="139">
        <v>0</v>
      </c>
      <c r="M783" s="139">
        <v>0.116369</v>
      </c>
      <c r="N783" s="139">
        <v>0.26792300000000002</v>
      </c>
      <c r="O783" s="139">
        <v>6.9138000000000005E-2</v>
      </c>
      <c r="P783" s="139">
        <v>0</v>
      </c>
      <c r="Q783" s="152">
        <f t="shared" si="13"/>
        <v>93.970042000000007</v>
      </c>
    </row>
    <row r="784" spans="2:17">
      <c r="B784" s="138" t="s">
        <v>1002</v>
      </c>
      <c r="C784" s="139" t="s">
        <v>1074</v>
      </c>
      <c r="D784" s="139">
        <v>35.851948</v>
      </c>
      <c r="E784" s="139">
        <v>4.7140500000000003</v>
      </c>
      <c r="F784" s="139">
        <v>13.656018</v>
      </c>
      <c r="G784" s="139">
        <v>19.766645</v>
      </c>
      <c r="H784" s="139">
        <v>10.852811000000001</v>
      </c>
      <c r="I784" s="139">
        <v>4.8608999999999999E-2</v>
      </c>
      <c r="J784" s="139">
        <v>0</v>
      </c>
      <c r="K784" s="139">
        <v>9.1261980000000005</v>
      </c>
      <c r="L784" s="139">
        <v>2.5411E-2</v>
      </c>
      <c r="M784" s="139">
        <v>0.113025</v>
      </c>
      <c r="N784" s="139">
        <v>0.30861100000000002</v>
      </c>
      <c r="O784" s="139">
        <v>0.22389999999999999</v>
      </c>
      <c r="P784" s="139">
        <v>0</v>
      </c>
      <c r="Q784" s="152">
        <f t="shared" si="13"/>
        <v>94.687225999999995</v>
      </c>
    </row>
    <row r="785" spans="2:17">
      <c r="B785" s="138" t="s">
        <v>1002</v>
      </c>
      <c r="C785" s="139" t="s">
        <v>1074</v>
      </c>
      <c r="D785" s="139">
        <v>35.268112000000002</v>
      </c>
      <c r="E785" s="139">
        <v>4.6299989999999998</v>
      </c>
      <c r="F785" s="139">
        <v>13.396156</v>
      </c>
      <c r="G785" s="139">
        <v>19.781523</v>
      </c>
      <c r="H785" s="139">
        <v>10.426341000000001</v>
      </c>
      <c r="I785" s="139">
        <v>8.6036000000000001E-2</v>
      </c>
      <c r="J785" s="139">
        <v>0</v>
      </c>
      <c r="K785" s="139">
        <v>8.9657330000000002</v>
      </c>
      <c r="L785" s="139">
        <v>1.4768999999999999E-2</v>
      </c>
      <c r="M785" s="139">
        <v>9.4907000000000005E-2</v>
      </c>
      <c r="N785" s="139">
        <v>0.33746999999999999</v>
      </c>
      <c r="O785" s="139">
        <v>0.23877000000000001</v>
      </c>
      <c r="P785" s="139">
        <v>0</v>
      </c>
      <c r="Q785" s="152">
        <f t="shared" si="13"/>
        <v>93.239816000000005</v>
      </c>
    </row>
    <row r="786" spans="2:17">
      <c r="B786" s="138" t="s">
        <v>1002</v>
      </c>
      <c r="C786" s="139" t="s">
        <v>1074</v>
      </c>
      <c r="D786" s="139">
        <v>35.616615000000003</v>
      </c>
      <c r="E786" s="139">
        <v>4.7211619999999996</v>
      </c>
      <c r="F786" s="139">
        <v>13.200979999999999</v>
      </c>
      <c r="G786" s="139">
        <v>19.680257999999998</v>
      </c>
      <c r="H786" s="139">
        <v>10.669409999999999</v>
      </c>
      <c r="I786" s="139">
        <v>1.0448000000000001E-2</v>
      </c>
      <c r="J786" s="139">
        <v>0</v>
      </c>
      <c r="K786" s="139">
        <v>9.2042339999999996</v>
      </c>
      <c r="L786" s="139">
        <v>1.3325999999999999E-2</v>
      </c>
      <c r="M786" s="139">
        <v>0.105918</v>
      </c>
      <c r="N786" s="139">
        <v>0.31433</v>
      </c>
      <c r="O786" s="139">
        <v>0.23402400000000001</v>
      </c>
      <c r="P786" s="139">
        <v>0</v>
      </c>
      <c r="Q786" s="152">
        <f t="shared" si="13"/>
        <v>93.770705000000007</v>
      </c>
    </row>
    <row r="787" spans="2:17">
      <c r="B787" s="138" t="s">
        <v>1002</v>
      </c>
      <c r="C787" s="139" t="s">
        <v>1074</v>
      </c>
      <c r="D787" s="139">
        <v>36.099781</v>
      </c>
      <c r="E787" s="139">
        <v>4.58725</v>
      </c>
      <c r="F787" s="139">
        <v>13.443987</v>
      </c>
      <c r="G787" s="139">
        <v>19.297875999999999</v>
      </c>
      <c r="H787" s="139">
        <v>10.397375</v>
      </c>
      <c r="I787" s="139">
        <v>0.25040000000000001</v>
      </c>
      <c r="J787" s="139">
        <v>0</v>
      </c>
      <c r="K787" s="139">
        <v>8.7317350000000005</v>
      </c>
      <c r="L787" s="139">
        <v>7.8720000000000005E-3</v>
      </c>
      <c r="M787" s="139">
        <v>0.104369</v>
      </c>
      <c r="N787" s="139">
        <v>0.32945999999999998</v>
      </c>
      <c r="O787" s="139">
        <v>0.224333</v>
      </c>
      <c r="P787" s="139">
        <v>0</v>
      </c>
      <c r="Q787" s="152">
        <f t="shared" si="13"/>
        <v>93.474438000000006</v>
      </c>
    </row>
    <row r="788" spans="2:17">
      <c r="B788" s="138" t="s">
        <v>1002</v>
      </c>
      <c r="C788" s="139" t="s">
        <v>1074</v>
      </c>
      <c r="D788" s="139">
        <v>36.061543</v>
      </c>
      <c r="E788" s="139">
        <v>4.4338150000000001</v>
      </c>
      <c r="F788" s="139">
        <v>13.670826999999999</v>
      </c>
      <c r="G788" s="139">
        <v>19.398567</v>
      </c>
      <c r="H788" s="139">
        <v>10.751626</v>
      </c>
      <c r="I788" s="139">
        <v>0.229375</v>
      </c>
      <c r="J788" s="139">
        <v>0</v>
      </c>
      <c r="K788" s="139">
        <v>8.7252089999999995</v>
      </c>
      <c r="L788" s="139">
        <v>0</v>
      </c>
      <c r="M788" s="139">
        <v>0.10663300000000001</v>
      </c>
      <c r="N788" s="139">
        <v>0.25359399999999999</v>
      </c>
      <c r="O788" s="139">
        <v>0.23189299999999999</v>
      </c>
      <c r="P788" s="139">
        <v>0</v>
      </c>
      <c r="Q788" s="152">
        <f t="shared" si="13"/>
        <v>93.863082000000006</v>
      </c>
    </row>
    <row r="789" spans="2:17">
      <c r="B789" s="138" t="s">
        <v>1075</v>
      </c>
      <c r="C789" s="139" t="s">
        <v>1076</v>
      </c>
      <c r="D789" s="139">
        <v>35.516941000000003</v>
      </c>
      <c r="E789" s="139">
        <v>4.7073689999999999</v>
      </c>
      <c r="F789" s="139">
        <v>13.701138</v>
      </c>
      <c r="G789" s="139">
        <v>17.432130999999998</v>
      </c>
      <c r="H789" s="139">
        <v>12.042598999999999</v>
      </c>
      <c r="I789" s="139">
        <v>1.8086000000000001E-2</v>
      </c>
      <c r="J789" s="139">
        <v>0</v>
      </c>
      <c r="K789" s="139">
        <v>8.9137540000000008</v>
      </c>
      <c r="L789" s="139">
        <v>2.5507999999999999E-2</v>
      </c>
      <c r="M789" s="139">
        <v>8.9980000000000004E-2</v>
      </c>
      <c r="N789" s="139">
        <v>0.418346</v>
      </c>
      <c r="O789" s="139">
        <v>0.13892599999999999</v>
      </c>
      <c r="P789" s="139">
        <v>0</v>
      </c>
      <c r="Q789" s="152">
        <f t="shared" si="13"/>
        <v>93.004777999999988</v>
      </c>
    </row>
    <row r="790" spans="2:17">
      <c r="B790" s="138" t="s">
        <v>1075</v>
      </c>
      <c r="C790" s="139" t="s">
        <v>1076</v>
      </c>
      <c r="D790" s="139">
        <v>35.587161999999999</v>
      </c>
      <c r="E790" s="139">
        <v>4.6274199999999999</v>
      </c>
      <c r="F790" s="139">
        <v>13.758552</v>
      </c>
      <c r="G790" s="139">
        <v>17.51108</v>
      </c>
      <c r="H790" s="139">
        <v>11.802253</v>
      </c>
      <c r="I790" s="139">
        <v>7.6949000000000004E-2</v>
      </c>
      <c r="J790" s="139">
        <v>0</v>
      </c>
      <c r="K790" s="139">
        <v>8.8880870000000005</v>
      </c>
      <c r="L790" s="139">
        <v>4.8820000000000002E-2</v>
      </c>
      <c r="M790" s="139">
        <v>7.7952999999999995E-2</v>
      </c>
      <c r="N790" s="139">
        <v>0.51980499999999996</v>
      </c>
      <c r="O790" s="139">
        <v>0.14041999999999999</v>
      </c>
      <c r="P790" s="139">
        <v>3.7950000000000002E-3</v>
      </c>
      <c r="Q790" s="152">
        <f t="shared" si="13"/>
        <v>93.042296000000022</v>
      </c>
    </row>
    <row r="791" spans="2:17">
      <c r="B791" s="138" t="s">
        <v>1075</v>
      </c>
      <c r="C791" s="139" t="s">
        <v>1076</v>
      </c>
      <c r="D791" s="139">
        <v>35.700634000000001</v>
      </c>
      <c r="E791" s="139">
        <v>4.575691</v>
      </c>
      <c r="F791" s="139">
        <v>13.93431</v>
      </c>
      <c r="G791" s="139">
        <v>18.429248999999999</v>
      </c>
      <c r="H791" s="139">
        <v>11.398368</v>
      </c>
      <c r="I791" s="139">
        <v>6.6001000000000004E-2</v>
      </c>
      <c r="J791" s="139">
        <v>0</v>
      </c>
      <c r="K791" s="139">
        <v>8.9560890000000004</v>
      </c>
      <c r="L791" s="139">
        <v>3.6089999999999998E-3</v>
      </c>
      <c r="M791" s="139">
        <v>0.12775500000000001</v>
      </c>
      <c r="N791" s="139">
        <v>0.41790500000000003</v>
      </c>
      <c r="O791" s="139">
        <v>0.26838400000000001</v>
      </c>
      <c r="P791" s="139">
        <v>1.2329999999999999E-3</v>
      </c>
      <c r="Q791" s="152">
        <f t="shared" si="13"/>
        <v>93.879227999999998</v>
      </c>
    </row>
    <row r="792" spans="2:17">
      <c r="B792" s="138" t="s">
        <v>1075</v>
      </c>
      <c r="C792" s="139" t="s">
        <v>1076</v>
      </c>
      <c r="D792" s="139">
        <v>36.030417999999997</v>
      </c>
      <c r="E792" s="139">
        <v>4.6233709999999997</v>
      </c>
      <c r="F792" s="139">
        <v>13.940835999999999</v>
      </c>
      <c r="G792" s="139">
        <v>18.318549999999998</v>
      </c>
      <c r="H792" s="139">
        <v>11.493954</v>
      </c>
      <c r="I792" s="139">
        <v>4.2627999999999999E-2</v>
      </c>
      <c r="J792" s="139">
        <v>0</v>
      </c>
      <c r="K792" s="139">
        <v>8.8834090000000003</v>
      </c>
      <c r="L792" s="139">
        <v>2.2898999999999999E-2</v>
      </c>
      <c r="M792" s="139">
        <v>0.12169000000000001</v>
      </c>
      <c r="N792" s="139">
        <v>0.400314</v>
      </c>
      <c r="O792" s="139">
        <v>0.26672200000000001</v>
      </c>
      <c r="P792" s="139">
        <v>1.5089999999999999E-3</v>
      </c>
      <c r="Q792" s="152">
        <f t="shared" si="13"/>
        <v>94.146299999999982</v>
      </c>
    </row>
    <row r="793" spans="2:17">
      <c r="B793" s="138" t="s">
        <v>1075</v>
      </c>
      <c r="C793" s="139" t="s">
        <v>1076</v>
      </c>
      <c r="D793" s="139">
        <v>35.653385</v>
      </c>
      <c r="E793" s="139">
        <v>4.5680249999999996</v>
      </c>
      <c r="F793" s="139">
        <v>13.941787</v>
      </c>
      <c r="G793" s="139">
        <v>18.467269999999999</v>
      </c>
      <c r="H793" s="139">
        <v>11.612690000000001</v>
      </c>
      <c r="I793" s="139">
        <v>1.9531E-2</v>
      </c>
      <c r="J793" s="139">
        <v>0</v>
      </c>
      <c r="K793" s="139">
        <v>8.7965909999999994</v>
      </c>
      <c r="L793" s="139">
        <v>1.7214E-2</v>
      </c>
      <c r="M793" s="139">
        <v>8.4473999999999994E-2</v>
      </c>
      <c r="N793" s="139">
        <v>0.384826</v>
      </c>
      <c r="O793" s="139">
        <v>0.26347999999999999</v>
      </c>
      <c r="P793" s="139">
        <v>0</v>
      </c>
      <c r="Q793" s="152">
        <f t="shared" si="13"/>
        <v>93.809273000000005</v>
      </c>
    </row>
    <row r="794" spans="2:17">
      <c r="B794" s="138" t="s">
        <v>1075</v>
      </c>
      <c r="C794" s="139" t="s">
        <v>1076</v>
      </c>
      <c r="D794" s="139">
        <v>35.920498000000002</v>
      </c>
      <c r="E794" s="139">
        <v>4.4069159999999998</v>
      </c>
      <c r="F794" s="139">
        <v>13.773679</v>
      </c>
      <c r="G794" s="139">
        <v>18.262574999999998</v>
      </c>
      <c r="H794" s="139">
        <v>11.639775999999999</v>
      </c>
      <c r="I794" s="139">
        <v>3.2975999999999998E-2</v>
      </c>
      <c r="J794" s="139">
        <v>0</v>
      </c>
      <c r="K794" s="139">
        <v>8.8881630000000005</v>
      </c>
      <c r="L794" s="139">
        <v>6.1180000000000002E-3</v>
      </c>
      <c r="M794" s="139">
        <v>0.112383</v>
      </c>
      <c r="N794" s="139">
        <v>0.44231100000000001</v>
      </c>
      <c r="O794" s="139">
        <v>0.27685700000000002</v>
      </c>
      <c r="P794" s="139">
        <v>0</v>
      </c>
      <c r="Q794" s="152">
        <f t="shared" si="13"/>
        <v>93.762252000000018</v>
      </c>
    </row>
    <row r="795" spans="2:17">
      <c r="B795" s="138" t="s">
        <v>1075</v>
      </c>
      <c r="C795" s="139" t="s">
        <v>1076</v>
      </c>
      <c r="D795" s="139">
        <v>36.784573000000002</v>
      </c>
      <c r="E795" s="139">
        <v>4.3130350000000002</v>
      </c>
      <c r="F795" s="139">
        <v>13.793001</v>
      </c>
      <c r="G795" s="139">
        <v>16.530063999999999</v>
      </c>
      <c r="H795" s="139">
        <v>12.932404999999999</v>
      </c>
      <c r="I795" s="139">
        <v>0.123252</v>
      </c>
      <c r="J795" s="139">
        <v>0</v>
      </c>
      <c r="K795" s="139">
        <v>8.8611930000000001</v>
      </c>
      <c r="L795" s="139">
        <v>0</v>
      </c>
      <c r="M795" s="139">
        <v>8.5425000000000001E-2</v>
      </c>
      <c r="N795" s="139">
        <v>0.40571299999999999</v>
      </c>
      <c r="O795" s="139">
        <v>0.166819</v>
      </c>
      <c r="P795" s="139">
        <v>2.0608999999999999E-2</v>
      </c>
      <c r="Q795" s="152">
        <f t="shared" si="13"/>
        <v>94.016088999999994</v>
      </c>
    </row>
    <row r="796" spans="2:17">
      <c r="B796" s="138" t="s">
        <v>1089</v>
      </c>
      <c r="C796" s="139" t="s">
        <v>1095</v>
      </c>
      <c r="D796" s="139">
        <v>35.837254000000001</v>
      </c>
      <c r="E796" s="139">
        <v>1.9341680000000001</v>
      </c>
      <c r="F796" s="139">
        <v>15.235169000000001</v>
      </c>
      <c r="G796" s="139">
        <v>18.357975</v>
      </c>
      <c r="H796" s="139">
        <v>12.680211999999999</v>
      </c>
      <c r="I796" s="139">
        <v>5.8004E-2</v>
      </c>
      <c r="J796" s="139">
        <v>0.12648599999999999</v>
      </c>
      <c r="K796" s="139">
        <v>8.8721809999999994</v>
      </c>
      <c r="L796" s="139">
        <v>1.4383999999999999E-2</v>
      </c>
      <c r="M796" s="139">
        <v>0.18890299999999999</v>
      </c>
      <c r="N796" s="139">
        <v>0.42895299999999997</v>
      </c>
      <c r="O796" s="139">
        <v>2.6776000000000001E-2</v>
      </c>
      <c r="P796" s="139">
        <v>0</v>
      </c>
      <c r="Q796" s="152">
        <f t="shared" si="13"/>
        <v>93.760464999999996</v>
      </c>
    </row>
    <row r="797" spans="2:17">
      <c r="B797" s="138" t="s">
        <v>1011</v>
      </c>
      <c r="C797" s="139" t="s">
        <v>1095</v>
      </c>
      <c r="D797" s="139">
        <v>37.765220999999997</v>
      </c>
      <c r="E797" s="139">
        <v>1.7288570000000001</v>
      </c>
      <c r="F797" s="139">
        <v>15.538819</v>
      </c>
      <c r="G797" s="139">
        <v>18.220165000000001</v>
      </c>
      <c r="H797" s="139">
        <v>12.438558</v>
      </c>
      <c r="I797" s="139">
        <v>6.3794000000000003E-2</v>
      </c>
      <c r="J797" s="139">
        <v>9.5119999999999996E-2</v>
      </c>
      <c r="K797" s="139">
        <v>9.4986519999999999</v>
      </c>
      <c r="L797" s="139">
        <v>2.0355000000000002E-2</v>
      </c>
      <c r="M797" s="139">
        <v>0.22015999999999999</v>
      </c>
      <c r="N797" s="139">
        <v>0.524837</v>
      </c>
      <c r="O797" s="139">
        <v>1.174E-2</v>
      </c>
      <c r="P797" s="139">
        <v>0</v>
      </c>
      <c r="Q797" s="152">
        <f t="shared" si="13"/>
        <v>96.126278000000013</v>
      </c>
    </row>
    <row r="798" spans="2:17">
      <c r="B798" s="138" t="s">
        <v>1011</v>
      </c>
      <c r="C798" s="139" t="s">
        <v>1095</v>
      </c>
      <c r="D798" s="139">
        <v>38.680534000000002</v>
      </c>
      <c r="E798" s="139">
        <v>1.372306</v>
      </c>
      <c r="F798" s="139">
        <v>15.807693</v>
      </c>
      <c r="G798" s="139">
        <v>17.64612</v>
      </c>
      <c r="H798" s="139">
        <v>12.900072</v>
      </c>
      <c r="I798" s="139">
        <v>4.8253999999999998E-2</v>
      </c>
      <c r="J798" s="139">
        <v>0.108462</v>
      </c>
      <c r="K798" s="139">
        <v>9.6909600000000005</v>
      </c>
      <c r="L798" s="139">
        <v>8.9429999999999996E-3</v>
      </c>
      <c r="M798" s="139">
        <v>0.158882</v>
      </c>
      <c r="N798" s="139">
        <v>0.51519300000000001</v>
      </c>
      <c r="O798" s="139">
        <v>1.9116000000000001E-2</v>
      </c>
      <c r="P798" s="139">
        <v>0</v>
      </c>
      <c r="Q798" s="152">
        <f t="shared" si="13"/>
        <v>96.956535000000002</v>
      </c>
    </row>
    <row r="799" spans="2:17">
      <c r="B799" s="138" t="s">
        <v>1011</v>
      </c>
      <c r="C799" s="139" t="s">
        <v>1095</v>
      </c>
      <c r="D799" s="139">
        <v>38.199717999999997</v>
      </c>
      <c r="E799" s="139">
        <v>1.7229289999999999</v>
      </c>
      <c r="F799" s="139">
        <v>15.581153</v>
      </c>
      <c r="G799" s="139">
        <v>17.754715000000001</v>
      </c>
      <c r="H799" s="139">
        <v>12.445804000000001</v>
      </c>
      <c r="I799" s="139">
        <v>1.1325E-2</v>
      </c>
      <c r="J799" s="139">
        <v>0.124431</v>
      </c>
      <c r="K799" s="139">
        <v>9.3425539999999998</v>
      </c>
      <c r="L799" s="139">
        <v>1.8678E-2</v>
      </c>
      <c r="M799" s="139">
        <v>0.187282</v>
      </c>
      <c r="N799" s="139">
        <v>0.47484100000000001</v>
      </c>
      <c r="O799" s="139">
        <v>2.2426999999999999E-2</v>
      </c>
      <c r="P799" s="139">
        <v>0</v>
      </c>
      <c r="Q799" s="152">
        <f t="shared" si="13"/>
        <v>95.885856999999973</v>
      </c>
    </row>
    <row r="800" spans="2:17">
      <c r="B800" s="138" t="s">
        <v>1011</v>
      </c>
      <c r="C800" s="139" t="s">
        <v>1095</v>
      </c>
      <c r="D800" s="139">
        <v>37.075214000000003</v>
      </c>
      <c r="E800" s="139">
        <v>1.570433</v>
      </c>
      <c r="F800" s="139">
        <v>15.227912999999999</v>
      </c>
      <c r="G800" s="139">
        <v>17.653229</v>
      </c>
      <c r="H800" s="139">
        <v>12.053851999999999</v>
      </c>
      <c r="I800" s="139">
        <v>9.7715999999999997E-2</v>
      </c>
      <c r="J800" s="139">
        <v>7.3012999999999995E-2</v>
      </c>
      <c r="K800" s="139">
        <v>9.5695460000000008</v>
      </c>
      <c r="L800" s="139">
        <v>1.2052999999999999E-2</v>
      </c>
      <c r="M800" s="139">
        <v>0.16348799999999999</v>
      </c>
      <c r="N800" s="139">
        <v>0.62273800000000001</v>
      </c>
      <c r="O800" s="139">
        <v>8.0029999999999997E-3</v>
      </c>
      <c r="P800" s="139">
        <v>0</v>
      </c>
      <c r="Q800" s="152">
        <f t="shared" si="13"/>
        <v>94.127198000000021</v>
      </c>
    </row>
    <row r="801" spans="2:17">
      <c r="B801" s="138" t="s">
        <v>1011</v>
      </c>
      <c r="C801" s="139" t="s">
        <v>1095</v>
      </c>
      <c r="D801" s="139">
        <v>37.732039999999998</v>
      </c>
      <c r="E801" s="139">
        <v>2.0099659999999999</v>
      </c>
      <c r="F801" s="139">
        <v>15.236488</v>
      </c>
      <c r="G801" s="139">
        <v>18.237521999999998</v>
      </c>
      <c r="H801" s="139">
        <v>12.392604</v>
      </c>
      <c r="I801" s="139">
        <v>5.6307999999999997E-2</v>
      </c>
      <c r="J801" s="139">
        <v>0.158941</v>
      </c>
      <c r="K801" s="139">
        <v>9.4934999999999992</v>
      </c>
      <c r="L801" s="139">
        <v>0</v>
      </c>
      <c r="M801" s="139">
        <v>0.15581900000000001</v>
      </c>
      <c r="N801" s="139">
        <v>0.45016699999999998</v>
      </c>
      <c r="O801" s="139">
        <v>2.4527E-2</v>
      </c>
      <c r="P801" s="139">
        <v>0</v>
      </c>
      <c r="Q801" s="152">
        <f t="shared" si="13"/>
        <v>95.947881999999993</v>
      </c>
    </row>
    <row r="802" spans="2:17">
      <c r="B802" s="138" t="s">
        <v>1011</v>
      </c>
      <c r="C802" s="139" t="s">
        <v>1095</v>
      </c>
      <c r="D802" s="139">
        <v>37.049048999999997</v>
      </c>
      <c r="E802" s="139">
        <v>1.834605</v>
      </c>
      <c r="F802" s="139">
        <v>15.377732</v>
      </c>
      <c r="G802" s="139">
        <v>18.264097</v>
      </c>
      <c r="H802" s="139">
        <v>12.465814</v>
      </c>
      <c r="I802" s="139">
        <v>9.0966000000000005E-2</v>
      </c>
      <c r="J802" s="139">
        <v>0.13128200000000001</v>
      </c>
      <c r="K802" s="139">
        <v>9.212256</v>
      </c>
      <c r="L802" s="139">
        <v>3.1137999999999999E-2</v>
      </c>
      <c r="M802" s="139">
        <v>0.176592</v>
      </c>
      <c r="N802" s="139">
        <v>0.54058700000000004</v>
      </c>
      <c r="O802" s="139">
        <v>2.5752000000000001E-2</v>
      </c>
      <c r="P802" s="139">
        <v>9.9270000000000001E-3</v>
      </c>
      <c r="Q802" s="152">
        <f t="shared" si="13"/>
        <v>95.209796999999995</v>
      </c>
    </row>
    <row r="803" spans="2:17">
      <c r="B803" s="138" t="s">
        <v>1026</v>
      </c>
      <c r="C803" s="139" t="s">
        <v>1083</v>
      </c>
      <c r="D803" s="139">
        <v>36.488300000000002</v>
      </c>
      <c r="E803" s="139">
        <v>3.1406290000000001</v>
      </c>
      <c r="F803" s="139">
        <v>13.975733999999999</v>
      </c>
      <c r="G803" s="139">
        <v>19.658837999999999</v>
      </c>
      <c r="H803" s="139">
        <v>10.744807</v>
      </c>
      <c r="I803" s="139">
        <v>5.1146999999999998E-2</v>
      </c>
      <c r="J803" s="139">
        <v>0</v>
      </c>
      <c r="K803" s="139">
        <v>8.6920649999999995</v>
      </c>
      <c r="L803" s="139">
        <v>1.0933E-2</v>
      </c>
      <c r="M803" s="139">
        <v>0.22125800000000001</v>
      </c>
      <c r="N803" s="139">
        <v>0.41429700000000003</v>
      </c>
      <c r="O803" s="139">
        <v>0.16599</v>
      </c>
      <c r="P803" s="139">
        <v>0</v>
      </c>
      <c r="Q803" s="152">
        <f t="shared" ref="Q803:Q866" si="14">SUM(D803:P803)</f>
        <v>93.563997999999998</v>
      </c>
    </row>
    <row r="804" spans="2:17">
      <c r="B804" s="138" t="s">
        <v>1026</v>
      </c>
      <c r="C804" s="139" t="s">
        <v>1083</v>
      </c>
      <c r="D804" s="139">
        <v>36.216942000000003</v>
      </c>
      <c r="E804" s="139">
        <v>3.1155499999999998</v>
      </c>
      <c r="F804" s="139">
        <v>14.058740999999999</v>
      </c>
      <c r="G804" s="139">
        <v>19.843723000000001</v>
      </c>
      <c r="H804" s="139">
        <v>10.625422</v>
      </c>
      <c r="I804" s="139">
        <v>2.0785999999999999E-2</v>
      </c>
      <c r="J804" s="139">
        <v>0</v>
      </c>
      <c r="K804" s="139">
        <v>9.0102139999999995</v>
      </c>
      <c r="L804" s="139">
        <v>0</v>
      </c>
      <c r="M804" s="139">
        <v>0.28733900000000001</v>
      </c>
      <c r="N804" s="139">
        <v>0.40518599999999999</v>
      </c>
      <c r="O804" s="139">
        <v>0.16148599999999999</v>
      </c>
      <c r="P804" s="139">
        <v>0</v>
      </c>
      <c r="Q804" s="152">
        <f t="shared" si="14"/>
        <v>93.745389000000003</v>
      </c>
    </row>
    <row r="805" spans="2:17">
      <c r="B805" s="138" t="s">
        <v>1026</v>
      </c>
      <c r="C805" s="139" t="s">
        <v>1083</v>
      </c>
      <c r="D805" s="139">
        <v>36.756939000000003</v>
      </c>
      <c r="E805" s="139">
        <v>2.2944870000000002</v>
      </c>
      <c r="F805" s="139">
        <v>14.436973999999999</v>
      </c>
      <c r="G805" s="139">
        <v>19.319811000000001</v>
      </c>
      <c r="H805" s="139">
        <v>11.352772</v>
      </c>
      <c r="I805" s="139">
        <v>6.6020000000000002E-3</v>
      </c>
      <c r="J805" s="139">
        <v>0</v>
      </c>
      <c r="K805" s="139">
        <v>8.8731310000000008</v>
      </c>
      <c r="L805" s="139">
        <v>0</v>
      </c>
      <c r="M805" s="139">
        <v>0.259104</v>
      </c>
      <c r="N805" s="139">
        <v>0.40814800000000001</v>
      </c>
      <c r="O805" s="139">
        <v>0.16782900000000001</v>
      </c>
      <c r="P805" s="139">
        <v>0</v>
      </c>
      <c r="Q805" s="152">
        <f t="shared" si="14"/>
        <v>93.875796999999991</v>
      </c>
    </row>
    <row r="806" spans="2:17">
      <c r="B806" s="138" t="s">
        <v>1026</v>
      </c>
      <c r="C806" s="139" t="s">
        <v>1083</v>
      </c>
      <c r="D806" s="139">
        <v>35.872295000000001</v>
      </c>
      <c r="E806" s="139">
        <v>2.6726649999999998</v>
      </c>
      <c r="F806" s="139">
        <v>14.808311</v>
      </c>
      <c r="G806" s="139">
        <v>19.492678000000002</v>
      </c>
      <c r="H806" s="139">
        <v>10.863015000000001</v>
      </c>
      <c r="I806" s="139">
        <v>0.129499</v>
      </c>
      <c r="J806" s="139">
        <v>0</v>
      </c>
      <c r="K806" s="139">
        <v>9.067698</v>
      </c>
      <c r="L806" s="139">
        <v>5.666E-3</v>
      </c>
      <c r="M806" s="139">
        <v>0.29169</v>
      </c>
      <c r="N806" s="139">
        <v>0.43220599999999998</v>
      </c>
      <c r="O806" s="139">
        <v>0.182896</v>
      </c>
      <c r="P806" s="139">
        <v>0</v>
      </c>
      <c r="Q806" s="152">
        <f t="shared" si="14"/>
        <v>93.818618999999998</v>
      </c>
    </row>
    <row r="807" spans="2:17">
      <c r="B807" s="138" t="s">
        <v>1026</v>
      </c>
      <c r="C807" s="139" t="s">
        <v>1083</v>
      </c>
      <c r="D807" s="139">
        <v>35.371276999999999</v>
      </c>
      <c r="E807" s="139">
        <v>2.5706880000000001</v>
      </c>
      <c r="F807" s="139">
        <v>14.374866000000001</v>
      </c>
      <c r="G807" s="139">
        <v>20.126541</v>
      </c>
      <c r="H807" s="139">
        <v>10.874973000000001</v>
      </c>
      <c r="I807" s="139">
        <v>3.5983000000000001E-2</v>
      </c>
      <c r="J807" s="139">
        <v>0</v>
      </c>
      <c r="K807" s="139">
        <v>9.2611220000000003</v>
      </c>
      <c r="L807" s="139">
        <v>0</v>
      </c>
      <c r="M807" s="139">
        <v>0.34701599999999999</v>
      </c>
      <c r="N807" s="139">
        <v>0.35625099999999998</v>
      </c>
      <c r="O807" s="139">
        <v>0.18794</v>
      </c>
      <c r="P807" s="139">
        <v>0</v>
      </c>
      <c r="Q807" s="152">
        <f t="shared" si="14"/>
        <v>93.50665699999999</v>
      </c>
    </row>
    <row r="808" spans="2:17">
      <c r="B808" s="138" t="s">
        <v>1026</v>
      </c>
      <c r="C808" s="139" t="s">
        <v>1083</v>
      </c>
      <c r="D808" s="139">
        <v>35.547854999999998</v>
      </c>
      <c r="E808" s="139">
        <v>2.6776740000000001</v>
      </c>
      <c r="F808" s="139">
        <v>14.49799</v>
      </c>
      <c r="G808" s="139">
        <v>20.283242999999999</v>
      </c>
      <c r="H808" s="139">
        <v>10.797988</v>
      </c>
      <c r="I808" s="139">
        <v>5.7707000000000001E-2</v>
      </c>
      <c r="J808" s="139">
        <v>0</v>
      </c>
      <c r="K808" s="139">
        <v>9.3260149999999999</v>
      </c>
      <c r="L808" s="139">
        <v>0</v>
      </c>
      <c r="M808" s="139">
        <v>0.34260200000000002</v>
      </c>
      <c r="N808" s="139">
        <v>0.38913599999999998</v>
      </c>
      <c r="O808" s="139">
        <v>0.180066</v>
      </c>
      <c r="P808" s="139">
        <v>4.8659999999999997E-3</v>
      </c>
      <c r="Q808" s="152">
        <f t="shared" si="14"/>
        <v>94.105142000000001</v>
      </c>
    </row>
    <row r="809" spans="2:17">
      <c r="B809" s="138" t="s">
        <v>1026</v>
      </c>
      <c r="C809" s="139" t="s">
        <v>1083</v>
      </c>
      <c r="D809" s="139">
        <v>35.503933000000004</v>
      </c>
      <c r="E809" s="139">
        <v>2.5303119999999999</v>
      </c>
      <c r="F809" s="139">
        <v>14.359083999999999</v>
      </c>
      <c r="G809" s="139">
        <v>20.372347000000001</v>
      </c>
      <c r="H809" s="139">
        <v>10.831452000000001</v>
      </c>
      <c r="I809" s="139">
        <v>1.3386E-2</v>
      </c>
      <c r="J809" s="139">
        <v>0</v>
      </c>
      <c r="K809" s="139">
        <v>9.1227689999999999</v>
      </c>
      <c r="L809" s="139">
        <v>0</v>
      </c>
      <c r="M809" s="139">
        <v>0.32510899999999998</v>
      </c>
      <c r="N809" s="139">
        <v>0.38725599999999999</v>
      </c>
      <c r="O809" s="139">
        <v>0.18845200000000001</v>
      </c>
      <c r="P809" s="139">
        <v>0</v>
      </c>
      <c r="Q809" s="152">
        <f t="shared" si="14"/>
        <v>93.634100000000004</v>
      </c>
    </row>
    <row r="810" spans="2:17">
      <c r="B810" s="138" t="s">
        <v>1026</v>
      </c>
      <c r="C810" s="139" t="s">
        <v>1083</v>
      </c>
      <c r="D810" s="139">
        <v>36.181697999999997</v>
      </c>
      <c r="E810" s="139">
        <v>2.9479139999999999</v>
      </c>
      <c r="F810" s="139">
        <v>14.095549</v>
      </c>
      <c r="G810" s="139">
        <v>19.501328000000001</v>
      </c>
      <c r="H810" s="139">
        <v>10.850963999999999</v>
      </c>
      <c r="I810" s="139">
        <v>7.4378E-2</v>
      </c>
      <c r="J810" s="139">
        <v>0</v>
      </c>
      <c r="K810" s="139">
        <v>9.0440170000000002</v>
      </c>
      <c r="L810" s="139">
        <v>5.7609999999999996E-3</v>
      </c>
      <c r="M810" s="139">
        <v>0.291518</v>
      </c>
      <c r="N810" s="139">
        <v>0.42320099999999999</v>
      </c>
      <c r="O810" s="139">
        <v>0.17718800000000001</v>
      </c>
      <c r="P810" s="139">
        <v>0</v>
      </c>
      <c r="Q810" s="152">
        <f t="shared" si="14"/>
        <v>93.593515999999994</v>
      </c>
    </row>
    <row r="811" spans="2:17">
      <c r="B811" s="138" t="s">
        <v>1026</v>
      </c>
      <c r="C811" s="139" t="s">
        <v>1083</v>
      </c>
      <c r="D811" s="139">
        <v>35.894874999999999</v>
      </c>
      <c r="E811" s="139">
        <v>2.8949029999999998</v>
      </c>
      <c r="F811" s="139">
        <v>14.079948</v>
      </c>
      <c r="G811" s="139">
        <v>19.911957000000001</v>
      </c>
      <c r="H811" s="139">
        <v>10.765186999999999</v>
      </c>
      <c r="I811" s="139">
        <v>0.11139400000000001</v>
      </c>
      <c r="J811" s="139">
        <v>0</v>
      </c>
      <c r="K811" s="139">
        <v>8.7801069999999992</v>
      </c>
      <c r="L811" s="139">
        <v>0</v>
      </c>
      <c r="M811" s="139">
        <v>0.270565</v>
      </c>
      <c r="N811" s="139">
        <v>0.41061399999999998</v>
      </c>
      <c r="O811" s="139">
        <v>0.161693</v>
      </c>
      <c r="P811" s="139">
        <v>1.9889999999999999E-3</v>
      </c>
      <c r="Q811" s="152">
        <f t="shared" si="14"/>
        <v>93.283231999999998</v>
      </c>
    </row>
    <row r="812" spans="2:17">
      <c r="B812" s="138" t="s">
        <v>1026</v>
      </c>
      <c r="C812" s="139" t="s">
        <v>1083</v>
      </c>
      <c r="D812" s="139">
        <v>36.107585999999998</v>
      </c>
      <c r="E812" s="139">
        <v>2.6362519999999998</v>
      </c>
      <c r="F812" s="139">
        <v>14.026467999999999</v>
      </c>
      <c r="G812" s="139">
        <v>19.955774000000002</v>
      </c>
      <c r="H812" s="139">
        <v>10.924111</v>
      </c>
      <c r="I812" s="139">
        <v>6.7456000000000002E-2</v>
      </c>
      <c r="J812" s="139">
        <v>0</v>
      </c>
      <c r="K812" s="139">
        <v>9.3890750000000001</v>
      </c>
      <c r="L812" s="139">
        <v>3.7859999999999999E-3</v>
      </c>
      <c r="M812" s="139">
        <v>0.30065700000000001</v>
      </c>
      <c r="N812" s="139">
        <v>0.482178</v>
      </c>
      <c r="O812" s="139">
        <v>0.187001</v>
      </c>
      <c r="P812" s="139">
        <v>1.8890000000000001E-3</v>
      </c>
      <c r="Q812" s="152">
        <f t="shared" si="14"/>
        <v>94.082233000000016</v>
      </c>
    </row>
    <row r="813" spans="2:17">
      <c r="B813" s="138" t="s">
        <v>1026</v>
      </c>
      <c r="C813" s="139" t="s">
        <v>1083</v>
      </c>
      <c r="D813" s="139">
        <v>36.179901000000001</v>
      </c>
      <c r="E813" s="139">
        <v>2.5965039999999999</v>
      </c>
      <c r="F813" s="139">
        <v>14.142720000000001</v>
      </c>
      <c r="G813" s="139">
        <v>19.957287000000001</v>
      </c>
      <c r="H813" s="139">
        <v>11.152461000000001</v>
      </c>
      <c r="I813" s="139">
        <v>3.6141E-2</v>
      </c>
      <c r="J813" s="139">
        <v>0</v>
      </c>
      <c r="K813" s="139">
        <v>9.2414649999999998</v>
      </c>
      <c r="L813" s="139">
        <v>1.6239E-2</v>
      </c>
      <c r="M813" s="139">
        <v>0.355852</v>
      </c>
      <c r="N813" s="139">
        <v>0.50312400000000002</v>
      </c>
      <c r="O813" s="139">
        <v>0.19089800000000001</v>
      </c>
      <c r="P813" s="139">
        <v>0</v>
      </c>
      <c r="Q813" s="152">
        <f t="shared" si="14"/>
        <v>94.372592000000026</v>
      </c>
    </row>
    <row r="814" spans="2:17">
      <c r="B814" s="138" t="s">
        <v>1026</v>
      </c>
      <c r="C814" s="139" t="s">
        <v>1083</v>
      </c>
      <c r="D814" s="139">
        <v>36.048667999999999</v>
      </c>
      <c r="E814" s="139">
        <v>2.5346280000000001</v>
      </c>
      <c r="F814" s="139">
        <v>14.064442</v>
      </c>
      <c r="G814" s="139">
        <v>20.429093999999999</v>
      </c>
      <c r="H814" s="139">
        <v>11.144053</v>
      </c>
      <c r="I814" s="139">
        <v>1.6372000000000001E-2</v>
      </c>
      <c r="J814" s="139">
        <v>0</v>
      </c>
      <c r="K814" s="139">
        <v>9.2445459999999997</v>
      </c>
      <c r="L814" s="139">
        <v>0</v>
      </c>
      <c r="M814" s="139">
        <v>0.215638</v>
      </c>
      <c r="N814" s="139">
        <v>0.37827499999999997</v>
      </c>
      <c r="O814" s="139">
        <v>0.177925</v>
      </c>
      <c r="P814" s="139">
        <v>0</v>
      </c>
      <c r="Q814" s="152">
        <f t="shared" si="14"/>
        <v>94.253641000000002</v>
      </c>
    </row>
    <row r="815" spans="2:17">
      <c r="B815" s="138" t="s">
        <v>1026</v>
      </c>
      <c r="C815" s="139" t="s">
        <v>1083</v>
      </c>
      <c r="D815" s="139">
        <v>36.414619000000002</v>
      </c>
      <c r="E815" s="139">
        <v>2.504073</v>
      </c>
      <c r="F815" s="139">
        <v>14.228873</v>
      </c>
      <c r="G815" s="139">
        <v>20.212689999999998</v>
      </c>
      <c r="H815" s="139">
        <v>11.1554</v>
      </c>
      <c r="I815" s="139">
        <v>3.3348000000000003E-2</v>
      </c>
      <c r="J815" s="139">
        <v>0</v>
      </c>
      <c r="K815" s="139">
        <v>9.0647409999999997</v>
      </c>
      <c r="L815" s="139">
        <v>0</v>
      </c>
      <c r="M815" s="139">
        <v>0.21041599999999999</v>
      </c>
      <c r="N815" s="139">
        <v>0.40561399999999997</v>
      </c>
      <c r="O815" s="139">
        <v>0.17908199999999999</v>
      </c>
      <c r="P815" s="139">
        <v>5.5099999999999995E-4</v>
      </c>
      <c r="Q815" s="152">
        <f t="shared" si="14"/>
        <v>94.409406999999987</v>
      </c>
    </row>
    <row r="816" spans="2:17">
      <c r="B816" s="138" t="s">
        <v>1029</v>
      </c>
      <c r="C816" s="139" t="s">
        <v>1083</v>
      </c>
      <c r="D816" s="139">
        <v>35.631897000000002</v>
      </c>
      <c r="E816" s="139">
        <v>2.9701620000000002</v>
      </c>
      <c r="F816" s="139">
        <v>14.236442</v>
      </c>
      <c r="G816" s="139">
        <v>20.546278000000001</v>
      </c>
      <c r="H816" s="139">
        <v>10.446402000000001</v>
      </c>
      <c r="I816" s="139">
        <v>7.4619999999999999E-3</v>
      </c>
      <c r="J816" s="139">
        <v>0</v>
      </c>
      <c r="K816" s="139">
        <v>9.2837510000000005</v>
      </c>
      <c r="L816" s="139">
        <v>1.1651999999999999E-2</v>
      </c>
      <c r="M816" s="139">
        <v>0.27652100000000002</v>
      </c>
      <c r="N816" s="139">
        <v>0.289466</v>
      </c>
      <c r="O816" s="139">
        <v>6.3695000000000002E-2</v>
      </c>
      <c r="P816" s="139">
        <v>0</v>
      </c>
      <c r="Q816" s="152">
        <f t="shared" si="14"/>
        <v>93.763728000000015</v>
      </c>
    </row>
    <row r="817" spans="2:17">
      <c r="B817" s="138" t="s">
        <v>1029</v>
      </c>
      <c r="C817" s="139" t="s">
        <v>1083</v>
      </c>
      <c r="D817" s="139">
        <v>36.053440000000002</v>
      </c>
      <c r="E817" s="139">
        <v>3.0231309999999998</v>
      </c>
      <c r="F817" s="139">
        <v>14.171041000000001</v>
      </c>
      <c r="G817" s="139">
        <v>20.431501000000001</v>
      </c>
      <c r="H817" s="139">
        <v>10.601808</v>
      </c>
      <c r="I817" s="139">
        <v>0</v>
      </c>
      <c r="J817" s="139">
        <v>0</v>
      </c>
      <c r="K817" s="139">
        <v>9.3376870000000007</v>
      </c>
      <c r="L817" s="139">
        <v>1.6414000000000002E-2</v>
      </c>
      <c r="M817" s="139">
        <v>0.25320900000000002</v>
      </c>
      <c r="N817" s="139">
        <v>0.344389</v>
      </c>
      <c r="O817" s="139">
        <v>7.9994999999999997E-2</v>
      </c>
      <c r="P817" s="139">
        <v>0</v>
      </c>
      <c r="Q817" s="152">
        <f t="shared" si="14"/>
        <v>94.312615000000008</v>
      </c>
    </row>
    <row r="818" spans="2:17">
      <c r="B818" s="138" t="s">
        <v>1029</v>
      </c>
      <c r="C818" s="139" t="s">
        <v>1083</v>
      </c>
      <c r="D818" s="139">
        <v>35.913367999999998</v>
      </c>
      <c r="E818" s="139">
        <v>2.9051089999999999</v>
      </c>
      <c r="F818" s="139">
        <v>14.153646</v>
      </c>
      <c r="G818" s="139">
        <v>20.163795</v>
      </c>
      <c r="H818" s="139">
        <v>10.806495</v>
      </c>
      <c r="I818" s="139">
        <v>6.2092000000000001E-2</v>
      </c>
      <c r="J818" s="139">
        <v>0</v>
      </c>
      <c r="K818" s="139">
        <v>9.1986489999999996</v>
      </c>
      <c r="L818" s="139">
        <v>1.1018E-2</v>
      </c>
      <c r="M818" s="139">
        <v>0.26794600000000002</v>
      </c>
      <c r="N818" s="139">
        <v>0.36484</v>
      </c>
      <c r="O818" s="139">
        <v>7.3179999999999995E-2</v>
      </c>
      <c r="P818" s="139">
        <v>0</v>
      </c>
      <c r="Q818" s="152">
        <f t="shared" si="14"/>
        <v>93.920138000000009</v>
      </c>
    </row>
    <row r="819" spans="2:17">
      <c r="B819" s="138" t="s">
        <v>1029</v>
      </c>
      <c r="C819" s="139" t="s">
        <v>1083</v>
      </c>
      <c r="D819" s="139">
        <v>36.067017</v>
      </c>
      <c r="E819" s="139">
        <v>2.8380200000000002</v>
      </c>
      <c r="F819" s="139">
        <v>14.348652</v>
      </c>
      <c r="G819" s="139">
        <v>20.144447</v>
      </c>
      <c r="H819" s="139">
        <v>10.806742</v>
      </c>
      <c r="I819" s="139">
        <v>4.7807000000000002E-2</v>
      </c>
      <c r="J819" s="139">
        <v>0</v>
      </c>
      <c r="K819" s="139">
        <v>9.2430339999999998</v>
      </c>
      <c r="L819" s="139">
        <v>0</v>
      </c>
      <c r="M819" s="139">
        <v>0.27578399999999997</v>
      </c>
      <c r="N819" s="139">
        <v>0.29324699999999998</v>
      </c>
      <c r="O819" s="139">
        <v>7.2141999999999998E-2</v>
      </c>
      <c r="P819" s="139">
        <v>0</v>
      </c>
      <c r="Q819" s="152">
        <f t="shared" si="14"/>
        <v>94.136891999999989</v>
      </c>
    </row>
    <row r="820" spans="2:17">
      <c r="B820" s="138" t="s">
        <v>1029</v>
      </c>
      <c r="C820" s="139" t="s">
        <v>1083</v>
      </c>
      <c r="D820" s="139">
        <v>35.927436999999998</v>
      </c>
      <c r="E820" s="139">
        <v>2.765431</v>
      </c>
      <c r="F820" s="139">
        <v>14.502473999999999</v>
      </c>
      <c r="G820" s="139">
        <v>20.564892</v>
      </c>
      <c r="H820" s="139">
        <v>11.036492000000001</v>
      </c>
      <c r="I820" s="139">
        <v>7.9281000000000004E-2</v>
      </c>
      <c r="J820" s="139">
        <v>0</v>
      </c>
      <c r="K820" s="139">
        <v>9.1358350000000002</v>
      </c>
      <c r="L820" s="139">
        <v>2.3295E-2</v>
      </c>
      <c r="M820" s="139">
        <v>0.23505499999999999</v>
      </c>
      <c r="N820" s="139">
        <v>0.31468699999999999</v>
      </c>
      <c r="O820" s="139">
        <v>7.2265999999999997E-2</v>
      </c>
      <c r="P820" s="139">
        <v>0</v>
      </c>
      <c r="Q820" s="152">
        <f t="shared" si="14"/>
        <v>94.657145</v>
      </c>
    </row>
    <row r="821" spans="2:17">
      <c r="B821" s="138" t="s">
        <v>1029</v>
      </c>
      <c r="C821" s="139" t="s">
        <v>1083</v>
      </c>
      <c r="D821" s="139">
        <v>35.547916000000001</v>
      </c>
      <c r="E821" s="139">
        <v>3.012912</v>
      </c>
      <c r="F821" s="139">
        <v>14.035710999999999</v>
      </c>
      <c r="G821" s="139">
        <v>19.681175</v>
      </c>
      <c r="H821" s="139">
        <v>10.569177</v>
      </c>
      <c r="I821" s="139">
        <v>7.2150000000000001E-3</v>
      </c>
      <c r="J821" s="139">
        <v>0</v>
      </c>
      <c r="K821" s="139">
        <v>8.9902650000000008</v>
      </c>
      <c r="L821" s="139">
        <v>0</v>
      </c>
      <c r="M821" s="139">
        <v>0.28596300000000002</v>
      </c>
      <c r="N821" s="139">
        <v>0.30385800000000002</v>
      </c>
      <c r="O821" s="139">
        <v>6.7319000000000004E-2</v>
      </c>
      <c r="P821" s="139">
        <v>2.7520000000000001E-3</v>
      </c>
      <c r="Q821" s="152">
        <f t="shared" si="14"/>
        <v>92.504262999999995</v>
      </c>
    </row>
    <row r="822" spans="2:17">
      <c r="B822" s="138" t="s">
        <v>1029</v>
      </c>
      <c r="C822" s="139" t="s">
        <v>1083</v>
      </c>
      <c r="D822" s="139">
        <v>35.747996999999998</v>
      </c>
      <c r="E822" s="139">
        <v>3.0142980000000001</v>
      </c>
      <c r="F822" s="139">
        <v>14.123279</v>
      </c>
      <c r="G822" s="139">
        <v>19.844465</v>
      </c>
      <c r="H822" s="139">
        <v>10.669255</v>
      </c>
      <c r="I822" s="139">
        <v>1.4291999999999999E-2</v>
      </c>
      <c r="J822" s="139">
        <v>0</v>
      </c>
      <c r="K822" s="139">
        <v>8.9886499999999998</v>
      </c>
      <c r="L822" s="139">
        <v>7.28E-3</v>
      </c>
      <c r="M822" s="139">
        <v>0.26147999999999999</v>
      </c>
      <c r="N822" s="139">
        <v>0.34018100000000001</v>
      </c>
      <c r="O822" s="139">
        <v>7.3161000000000004E-2</v>
      </c>
      <c r="P822" s="139">
        <v>0</v>
      </c>
      <c r="Q822" s="152">
        <f t="shared" si="14"/>
        <v>93.084337999999988</v>
      </c>
    </row>
    <row r="823" spans="2:17">
      <c r="B823" s="138" t="s">
        <v>1029</v>
      </c>
      <c r="C823" s="139" t="s">
        <v>1083</v>
      </c>
      <c r="D823" s="139">
        <v>35.867114999999998</v>
      </c>
      <c r="E823" s="139">
        <v>3.0518329999999998</v>
      </c>
      <c r="F823" s="139">
        <v>14.31245</v>
      </c>
      <c r="G823" s="139">
        <v>19.419938999999999</v>
      </c>
      <c r="H823" s="139">
        <v>10.676583000000001</v>
      </c>
      <c r="I823" s="139">
        <v>1.0676E-2</v>
      </c>
      <c r="J823" s="139">
        <v>0</v>
      </c>
      <c r="K823" s="139">
        <v>9.0283730000000002</v>
      </c>
      <c r="L823" s="139">
        <v>3.9012999999999999E-2</v>
      </c>
      <c r="M823" s="139">
        <v>0.30865799999999999</v>
      </c>
      <c r="N823" s="139">
        <v>0.31776900000000002</v>
      </c>
      <c r="O823" s="139">
        <v>7.2530999999999998E-2</v>
      </c>
      <c r="P823" s="139">
        <v>0</v>
      </c>
      <c r="Q823" s="152">
        <f t="shared" si="14"/>
        <v>93.104939999999999</v>
      </c>
    </row>
    <row r="824" spans="2:17">
      <c r="B824" s="138" t="s">
        <v>1029</v>
      </c>
      <c r="C824" s="139" t="s">
        <v>1083</v>
      </c>
      <c r="D824" s="139">
        <v>35.878162000000003</v>
      </c>
      <c r="E824" s="139">
        <v>2.9939809999999998</v>
      </c>
      <c r="F824" s="139">
        <v>14.225528000000001</v>
      </c>
      <c r="G824" s="139">
        <v>19.528807</v>
      </c>
      <c r="H824" s="139">
        <v>10.754339</v>
      </c>
      <c r="I824" s="139">
        <v>0</v>
      </c>
      <c r="J824" s="139">
        <v>0</v>
      </c>
      <c r="K824" s="139">
        <v>9.0098859999999998</v>
      </c>
      <c r="L824" s="139">
        <v>3.1099000000000002E-2</v>
      </c>
      <c r="M824" s="139">
        <v>0.33305400000000002</v>
      </c>
      <c r="N824" s="139">
        <v>0.30119899999999999</v>
      </c>
      <c r="O824" s="139">
        <v>7.6740000000000003E-2</v>
      </c>
      <c r="P824" s="139">
        <v>0</v>
      </c>
      <c r="Q824" s="152">
        <f t="shared" si="14"/>
        <v>93.132795000000002</v>
      </c>
    </row>
    <row r="825" spans="2:17">
      <c r="B825" s="138" t="s">
        <v>1029</v>
      </c>
      <c r="C825" s="139" t="s">
        <v>1083</v>
      </c>
      <c r="D825" s="139">
        <v>35.232757999999997</v>
      </c>
      <c r="E825" s="139">
        <v>3.0611410000000001</v>
      </c>
      <c r="F825" s="139">
        <v>13.917068</v>
      </c>
      <c r="G825" s="139">
        <v>20.629315999999999</v>
      </c>
      <c r="H825" s="139">
        <v>10.595438</v>
      </c>
      <c r="I825" s="139">
        <v>1.555E-2</v>
      </c>
      <c r="J825" s="139">
        <v>0</v>
      </c>
      <c r="K825" s="139">
        <v>9.3581970000000005</v>
      </c>
      <c r="L825" s="139">
        <v>6.8310000000000003E-3</v>
      </c>
      <c r="M825" s="139">
        <v>0.25978099999999998</v>
      </c>
      <c r="N825" s="139">
        <v>0.35054800000000003</v>
      </c>
      <c r="O825" s="139">
        <v>6.9028999999999993E-2</v>
      </c>
      <c r="P825" s="139">
        <v>0</v>
      </c>
      <c r="Q825" s="152">
        <f t="shared" si="14"/>
        <v>93.495657000000023</v>
      </c>
    </row>
    <row r="826" spans="2:17">
      <c r="B826" s="138" t="s">
        <v>1029</v>
      </c>
      <c r="C826" s="139" t="s">
        <v>1083</v>
      </c>
      <c r="D826" s="139">
        <v>36.394855</v>
      </c>
      <c r="E826" s="139">
        <v>3.0044719999999998</v>
      </c>
      <c r="F826" s="139">
        <v>14.385005</v>
      </c>
      <c r="G826" s="139">
        <v>20.589259999999999</v>
      </c>
      <c r="H826" s="139">
        <v>10.861931</v>
      </c>
      <c r="I826" s="139">
        <v>1.5528E-2</v>
      </c>
      <c r="J826" s="139">
        <v>0</v>
      </c>
      <c r="K826" s="139">
        <v>9.3702869999999994</v>
      </c>
      <c r="L826" s="139">
        <v>4.2709999999999998E-2</v>
      </c>
      <c r="M826" s="139">
        <v>0.28050999999999998</v>
      </c>
      <c r="N826" s="139">
        <v>0.30444399999999999</v>
      </c>
      <c r="O826" s="139">
        <v>7.3129E-2</v>
      </c>
      <c r="P826" s="139">
        <v>0</v>
      </c>
      <c r="Q826" s="152">
        <f t="shared" si="14"/>
        <v>95.322131000000013</v>
      </c>
    </row>
    <row r="827" spans="2:17">
      <c r="B827" s="138" t="s">
        <v>1029</v>
      </c>
      <c r="C827" s="139" t="s">
        <v>1083</v>
      </c>
      <c r="D827" s="139">
        <v>36.025696000000003</v>
      </c>
      <c r="E827" s="139">
        <v>3.0733929999999998</v>
      </c>
      <c r="F827" s="139">
        <v>14.372588</v>
      </c>
      <c r="G827" s="139">
        <v>20.309546999999998</v>
      </c>
      <c r="H827" s="139">
        <v>10.332839</v>
      </c>
      <c r="I827" s="139">
        <v>5.9739E-2</v>
      </c>
      <c r="J827" s="139">
        <v>0</v>
      </c>
      <c r="K827" s="139">
        <v>9.1964349999999992</v>
      </c>
      <c r="L827" s="139">
        <v>8.9499999999999996E-4</v>
      </c>
      <c r="M827" s="139">
        <v>0.267955</v>
      </c>
      <c r="N827" s="139">
        <v>0.362014</v>
      </c>
      <c r="O827" s="139">
        <v>7.6488E-2</v>
      </c>
      <c r="P827" s="139">
        <v>0</v>
      </c>
      <c r="Q827" s="152">
        <f t="shared" si="14"/>
        <v>94.077589000000003</v>
      </c>
    </row>
    <row r="828" spans="2:17">
      <c r="B828" s="138" t="s">
        <v>1090</v>
      </c>
      <c r="C828" s="139" t="s">
        <v>1083</v>
      </c>
      <c r="D828" s="139">
        <v>34.720188</v>
      </c>
      <c r="E828" s="139">
        <v>3.3073060000000001</v>
      </c>
      <c r="F828" s="139">
        <v>14.415888000000001</v>
      </c>
      <c r="G828" s="139">
        <v>20.108084000000002</v>
      </c>
      <c r="H828" s="139">
        <v>10.646248</v>
      </c>
      <c r="I828" s="139">
        <v>7.8720000000000005E-3</v>
      </c>
      <c r="J828" s="139">
        <v>4.8821000000000003E-2</v>
      </c>
      <c r="K828" s="139">
        <v>9.9722550000000005</v>
      </c>
      <c r="L828" s="139">
        <v>1.2552000000000001E-2</v>
      </c>
      <c r="M828" s="139">
        <v>0.28680800000000001</v>
      </c>
      <c r="N828" s="139">
        <v>0.26741799999999999</v>
      </c>
      <c r="O828" s="139">
        <v>0.17794699999999999</v>
      </c>
      <c r="P828" s="139">
        <v>3.7829999999999999E-3</v>
      </c>
      <c r="Q828" s="152">
        <f t="shared" si="14"/>
        <v>93.97517000000002</v>
      </c>
    </row>
    <row r="829" spans="2:17">
      <c r="B829" s="138" t="s">
        <v>1090</v>
      </c>
      <c r="C829" s="139" t="s">
        <v>1083</v>
      </c>
      <c r="D829" s="139">
        <v>34.837775999999998</v>
      </c>
      <c r="E829" s="139">
        <v>3.3196880000000002</v>
      </c>
      <c r="F829" s="139">
        <v>14.470603000000001</v>
      </c>
      <c r="G829" s="139">
        <v>20.144161</v>
      </c>
      <c r="H829" s="139">
        <v>10.643323000000001</v>
      </c>
      <c r="I829" s="139">
        <v>0</v>
      </c>
      <c r="J829" s="139">
        <v>7.4737999999999999E-2</v>
      </c>
      <c r="K829" s="139">
        <v>9.9541959999999996</v>
      </c>
      <c r="L829" s="139">
        <v>2.8653999999999999E-2</v>
      </c>
      <c r="M829" s="139">
        <v>0.28889300000000001</v>
      </c>
      <c r="N829" s="139">
        <v>0.22000600000000001</v>
      </c>
      <c r="O829" s="139">
        <v>0.16663900000000001</v>
      </c>
      <c r="P829" s="139">
        <v>0</v>
      </c>
      <c r="Q829" s="152">
        <f t="shared" si="14"/>
        <v>94.148676999999992</v>
      </c>
    </row>
    <row r="830" spans="2:17">
      <c r="B830" s="138" t="s">
        <v>1090</v>
      </c>
      <c r="C830" s="139" t="s">
        <v>1083</v>
      </c>
      <c r="D830" s="139">
        <v>35.122757</v>
      </c>
      <c r="E830" s="139">
        <v>2.7294659999999999</v>
      </c>
      <c r="F830" s="139">
        <v>14.180788</v>
      </c>
      <c r="G830" s="139">
        <v>20.053668999999999</v>
      </c>
      <c r="H830" s="139">
        <v>10.748671999999999</v>
      </c>
      <c r="I830" s="139">
        <v>0</v>
      </c>
      <c r="J830" s="139">
        <v>7.7419000000000002E-2</v>
      </c>
      <c r="K830" s="139">
        <v>9.5060339999999997</v>
      </c>
      <c r="L830" s="139">
        <v>1.3811E-2</v>
      </c>
      <c r="M830" s="139">
        <v>0.23800299999999999</v>
      </c>
      <c r="N830" s="139">
        <v>0.31009799999999998</v>
      </c>
      <c r="O830" s="139">
        <v>0.16197300000000001</v>
      </c>
      <c r="P830" s="139">
        <v>0</v>
      </c>
      <c r="Q830" s="152">
        <f t="shared" si="14"/>
        <v>93.142690000000016</v>
      </c>
    </row>
    <row r="831" spans="2:17">
      <c r="B831" s="138" t="s">
        <v>1090</v>
      </c>
      <c r="C831" s="139" t="s">
        <v>1083</v>
      </c>
      <c r="D831" s="139">
        <v>34.842449000000002</v>
      </c>
      <c r="E831" s="139">
        <v>2.5040079999999998</v>
      </c>
      <c r="F831" s="139">
        <v>14.323138</v>
      </c>
      <c r="G831" s="139">
        <v>20.239559</v>
      </c>
      <c r="H831" s="139">
        <v>10.889455</v>
      </c>
      <c r="I831" s="139">
        <v>3.5629000000000001E-2</v>
      </c>
      <c r="J831" s="139">
        <v>8.3586999999999995E-2</v>
      </c>
      <c r="K831" s="139">
        <v>9.6155360000000005</v>
      </c>
      <c r="L831" s="139">
        <v>4.5454000000000001E-2</v>
      </c>
      <c r="M831" s="139">
        <v>0.222076</v>
      </c>
      <c r="N831" s="139">
        <v>0.28364200000000001</v>
      </c>
      <c r="O831" s="139">
        <v>0.178012</v>
      </c>
      <c r="P831" s="139">
        <v>4.5300000000000002E-3</v>
      </c>
      <c r="Q831" s="152">
        <f t="shared" si="14"/>
        <v>93.267075000000006</v>
      </c>
    </row>
    <row r="832" spans="2:17">
      <c r="B832" s="138" t="s">
        <v>1090</v>
      </c>
      <c r="C832" s="139" t="s">
        <v>1083</v>
      </c>
      <c r="D832" s="139">
        <v>34.622180999999998</v>
      </c>
      <c r="E832" s="139">
        <v>3.3931819999999999</v>
      </c>
      <c r="F832" s="139">
        <v>14.346035000000001</v>
      </c>
      <c r="G832" s="139">
        <v>20.126825</v>
      </c>
      <c r="H832" s="139">
        <v>10.782330999999999</v>
      </c>
      <c r="I832" s="139">
        <v>0</v>
      </c>
      <c r="J832" s="139">
        <v>7.4996999999999994E-2</v>
      </c>
      <c r="K832" s="139">
        <v>10.010557</v>
      </c>
      <c r="L832" s="139">
        <v>1.7687000000000001E-2</v>
      </c>
      <c r="M832" s="139">
        <v>0.26473200000000002</v>
      </c>
      <c r="N832" s="139">
        <v>0.233038</v>
      </c>
      <c r="O832" s="139">
        <v>0.15076800000000001</v>
      </c>
      <c r="P832" s="139">
        <v>0</v>
      </c>
      <c r="Q832" s="152">
        <f t="shared" si="14"/>
        <v>94.022332999999989</v>
      </c>
    </row>
    <row r="833" spans="2:17">
      <c r="B833" s="138" t="s">
        <v>1090</v>
      </c>
      <c r="C833" s="139" t="s">
        <v>1083</v>
      </c>
      <c r="D833" s="139">
        <v>34.109219000000003</v>
      </c>
      <c r="E833" s="139">
        <v>3.3778899999999998</v>
      </c>
      <c r="F833" s="139">
        <v>14.386851</v>
      </c>
      <c r="G833" s="139">
        <v>20.3535</v>
      </c>
      <c r="H833" s="139">
        <v>10.604367</v>
      </c>
      <c r="I833" s="139">
        <v>0</v>
      </c>
      <c r="J833" s="139">
        <v>5.2756999999999998E-2</v>
      </c>
      <c r="K833" s="139">
        <v>10.041142000000001</v>
      </c>
      <c r="L833" s="139">
        <v>1.4815999999999999E-2</v>
      </c>
      <c r="M833" s="139">
        <v>0.245508</v>
      </c>
      <c r="N833" s="139">
        <v>0.24140300000000001</v>
      </c>
      <c r="O833" s="139">
        <v>0.16309499999999999</v>
      </c>
      <c r="P833" s="139">
        <v>0</v>
      </c>
      <c r="Q833" s="152">
        <f t="shared" si="14"/>
        <v>93.590547999999998</v>
      </c>
    </row>
    <row r="834" spans="2:17">
      <c r="B834" s="138" t="s">
        <v>1090</v>
      </c>
      <c r="C834" s="139" t="s">
        <v>1083</v>
      </c>
      <c r="D834" s="139">
        <v>34.425826999999998</v>
      </c>
      <c r="E834" s="139">
        <v>3.3314680000000001</v>
      </c>
      <c r="F834" s="139">
        <v>14.342154000000001</v>
      </c>
      <c r="G834" s="139">
        <v>20.501738</v>
      </c>
      <c r="H834" s="139">
        <v>10.655699</v>
      </c>
      <c r="I834" s="139">
        <v>1.1974E-2</v>
      </c>
      <c r="J834" s="139">
        <v>6.2274999999999997E-2</v>
      </c>
      <c r="K834" s="139">
        <v>9.9601290000000002</v>
      </c>
      <c r="L834" s="139">
        <v>1.044E-2</v>
      </c>
      <c r="M834" s="139">
        <v>0.26858199999999999</v>
      </c>
      <c r="N834" s="139">
        <v>0.233129</v>
      </c>
      <c r="O834" s="139">
        <v>0.16275899999999999</v>
      </c>
      <c r="P834" s="139">
        <v>0</v>
      </c>
      <c r="Q834" s="152">
        <f t="shared" si="14"/>
        <v>93.966173999999981</v>
      </c>
    </row>
    <row r="835" spans="2:17">
      <c r="B835" s="138" t="s">
        <v>1090</v>
      </c>
      <c r="C835" s="139" t="s">
        <v>1083</v>
      </c>
      <c r="D835" s="139">
        <v>34.397247</v>
      </c>
      <c r="E835" s="139">
        <v>3.2970769999999998</v>
      </c>
      <c r="F835" s="139">
        <v>14.462702999999999</v>
      </c>
      <c r="G835" s="139">
        <v>20.052555000000002</v>
      </c>
      <c r="H835" s="139">
        <v>10.778499999999999</v>
      </c>
      <c r="I835" s="139">
        <v>2.3488999999999999E-2</v>
      </c>
      <c r="J835" s="139">
        <v>7.9329999999999998E-2</v>
      </c>
      <c r="K835" s="139">
        <v>9.8591390000000008</v>
      </c>
      <c r="L835" s="139">
        <v>3.4528999999999997E-2</v>
      </c>
      <c r="M835" s="139">
        <v>0.29708299999999999</v>
      </c>
      <c r="N835" s="139">
        <v>0.22534999999999999</v>
      </c>
      <c r="O835" s="139">
        <v>0.16111400000000001</v>
      </c>
      <c r="P835" s="139">
        <v>0</v>
      </c>
      <c r="Q835" s="152">
        <f t="shared" si="14"/>
        <v>93.668115999999998</v>
      </c>
    </row>
    <row r="836" spans="2:17">
      <c r="B836" s="138" t="s">
        <v>1090</v>
      </c>
      <c r="C836" s="139" t="s">
        <v>1083</v>
      </c>
      <c r="D836" s="139">
        <v>34.873992999999999</v>
      </c>
      <c r="E836" s="139">
        <v>2.4057270000000002</v>
      </c>
      <c r="F836" s="139">
        <v>15.009607000000001</v>
      </c>
      <c r="G836" s="139">
        <v>19.405443000000002</v>
      </c>
      <c r="H836" s="139">
        <v>11.300871000000001</v>
      </c>
      <c r="I836" s="139">
        <v>1.9269999999999999E-2</v>
      </c>
      <c r="J836" s="139">
        <v>6.7587999999999995E-2</v>
      </c>
      <c r="K836" s="139">
        <v>9.9535599999999995</v>
      </c>
      <c r="L836" s="139">
        <v>1.5802E-2</v>
      </c>
      <c r="M836" s="139">
        <v>0.254909</v>
      </c>
      <c r="N836" s="139">
        <v>0.229465</v>
      </c>
      <c r="O836" s="139">
        <v>0.17904200000000001</v>
      </c>
      <c r="P836" s="139">
        <v>0</v>
      </c>
      <c r="Q836" s="152">
        <f t="shared" si="14"/>
        <v>93.715277</v>
      </c>
    </row>
    <row r="837" spans="2:17">
      <c r="B837" s="138" t="s">
        <v>1090</v>
      </c>
      <c r="C837" s="139" t="s">
        <v>1083</v>
      </c>
      <c r="D837" s="139">
        <v>34.744221000000003</v>
      </c>
      <c r="E837" s="139">
        <v>3.4831259999999999</v>
      </c>
      <c r="F837" s="139">
        <v>14.33379</v>
      </c>
      <c r="G837" s="139">
        <v>19.835000999999998</v>
      </c>
      <c r="H837" s="139">
        <v>10.777342000000001</v>
      </c>
      <c r="I837" s="139">
        <v>1.9051999999999999E-2</v>
      </c>
      <c r="J837" s="139">
        <v>8.9449000000000001E-2</v>
      </c>
      <c r="K837" s="139">
        <v>9.8903420000000004</v>
      </c>
      <c r="L837" s="139">
        <v>4.1960000000000001E-3</v>
      </c>
      <c r="M837" s="139">
        <v>0.263042</v>
      </c>
      <c r="N837" s="139">
        <v>0.23111100000000001</v>
      </c>
      <c r="O837" s="139">
        <v>0.150202</v>
      </c>
      <c r="P837" s="139">
        <v>0</v>
      </c>
      <c r="Q837" s="152">
        <f t="shared" si="14"/>
        <v>93.820874000000003</v>
      </c>
    </row>
    <row r="838" spans="2:17">
      <c r="B838" s="138" t="s">
        <v>1090</v>
      </c>
      <c r="C838" s="139" t="s">
        <v>1083</v>
      </c>
      <c r="D838" s="139">
        <v>36.469093000000001</v>
      </c>
      <c r="E838" s="139">
        <v>2.581623</v>
      </c>
      <c r="F838" s="139">
        <v>15.300965</v>
      </c>
      <c r="G838" s="139">
        <v>18.775573999999999</v>
      </c>
      <c r="H838" s="139">
        <v>10.971043999999999</v>
      </c>
      <c r="I838" s="139">
        <v>0.12084399999999999</v>
      </c>
      <c r="J838" s="139">
        <v>2.8778999999999999E-2</v>
      </c>
      <c r="K838" s="139">
        <v>8.2151709999999998</v>
      </c>
      <c r="L838" s="139">
        <v>1.671E-3</v>
      </c>
      <c r="M838" s="139">
        <v>0.31405899999999998</v>
      </c>
      <c r="N838" s="139">
        <v>0.20710400000000001</v>
      </c>
      <c r="O838" s="139">
        <v>0.16522600000000001</v>
      </c>
      <c r="P838" s="139">
        <v>2.1257999999999999E-2</v>
      </c>
      <c r="Q838" s="152">
        <f t="shared" si="14"/>
        <v>93.172411000000011</v>
      </c>
    </row>
    <row r="839" spans="2:17">
      <c r="B839" s="138" t="s">
        <v>1090</v>
      </c>
      <c r="C839" s="139" t="s">
        <v>1083</v>
      </c>
      <c r="D839" s="139">
        <v>34.847935</v>
      </c>
      <c r="E839" s="139">
        <v>3.1005500000000001</v>
      </c>
      <c r="F839" s="139">
        <v>14.489525</v>
      </c>
      <c r="G839" s="139">
        <v>19.576232999999998</v>
      </c>
      <c r="H839" s="139">
        <v>10.870552999999999</v>
      </c>
      <c r="I839" s="139">
        <v>2.0943E-2</v>
      </c>
      <c r="J839" s="139">
        <v>9.4492999999999994E-2</v>
      </c>
      <c r="K839" s="139">
        <v>9.4872759999999996</v>
      </c>
      <c r="L839" s="139">
        <v>6.0600000000000003E-3</v>
      </c>
      <c r="M839" s="139">
        <v>0.28520499999999999</v>
      </c>
      <c r="N839" s="139">
        <v>0.26594499999999999</v>
      </c>
      <c r="O839" s="139">
        <v>0.17297100000000001</v>
      </c>
      <c r="P839" s="139">
        <v>8.2109999999999995E-3</v>
      </c>
      <c r="Q839" s="152">
        <f t="shared" si="14"/>
        <v>93.22590000000001</v>
      </c>
    </row>
    <row r="840" spans="2:17">
      <c r="B840" s="138" t="s">
        <v>1090</v>
      </c>
      <c r="C840" s="139" t="s">
        <v>1083</v>
      </c>
      <c r="D840" s="139">
        <v>34.764949999999999</v>
      </c>
      <c r="E840" s="139">
        <v>2.9606279999999998</v>
      </c>
      <c r="F840" s="139">
        <v>14.456605</v>
      </c>
      <c r="G840" s="139">
        <v>19.954886999999999</v>
      </c>
      <c r="H840" s="139">
        <v>10.990249</v>
      </c>
      <c r="I840" s="139">
        <v>1.7757999999999999E-2</v>
      </c>
      <c r="J840" s="139">
        <v>6.7062999999999998E-2</v>
      </c>
      <c r="K840" s="139">
        <v>9.8726579999999995</v>
      </c>
      <c r="L840" s="139">
        <v>3.4207000000000001E-2</v>
      </c>
      <c r="M840" s="139">
        <v>0.28406300000000001</v>
      </c>
      <c r="N840" s="139">
        <v>0.22871</v>
      </c>
      <c r="O840" s="139">
        <v>0.160166</v>
      </c>
      <c r="P840" s="139">
        <v>0</v>
      </c>
      <c r="Q840" s="152">
        <f t="shared" si="14"/>
        <v>93.791944000000015</v>
      </c>
    </row>
    <row r="841" spans="2:17">
      <c r="B841" s="138" t="s">
        <v>1090</v>
      </c>
      <c r="C841" s="139" t="s">
        <v>1083</v>
      </c>
      <c r="D841" s="139">
        <v>35.261249999999997</v>
      </c>
      <c r="E841" s="139">
        <v>3.2244100000000002</v>
      </c>
      <c r="F841" s="139">
        <v>14.622925</v>
      </c>
      <c r="G841" s="139">
        <v>19.41696</v>
      </c>
      <c r="H841" s="139">
        <v>11.136255999999999</v>
      </c>
      <c r="I841" s="139">
        <v>0</v>
      </c>
      <c r="J841" s="139">
        <v>7.7487E-2</v>
      </c>
      <c r="K841" s="139">
        <v>9.9207439999999991</v>
      </c>
      <c r="L841" s="139">
        <v>3.3994999999999997E-2</v>
      </c>
      <c r="M841" s="139">
        <v>0.34543499999999999</v>
      </c>
      <c r="N841" s="139">
        <v>0.22237299999999999</v>
      </c>
      <c r="O841" s="139">
        <v>0.15726399999999999</v>
      </c>
      <c r="P841" s="139">
        <v>0</v>
      </c>
      <c r="Q841" s="152">
        <f t="shared" si="14"/>
        <v>94.419099000000003</v>
      </c>
    </row>
    <row r="842" spans="2:17">
      <c r="B842" s="138" t="s">
        <v>1090</v>
      </c>
      <c r="C842" s="139" t="s">
        <v>1083</v>
      </c>
      <c r="D842" s="139">
        <v>36.000495999999998</v>
      </c>
      <c r="E842" s="139">
        <v>2.9295309999999999</v>
      </c>
      <c r="F842" s="139">
        <v>14.785933</v>
      </c>
      <c r="G842" s="139">
        <v>19.717047000000001</v>
      </c>
      <c r="H842" s="139">
        <v>11.190711</v>
      </c>
      <c r="I842" s="139">
        <v>3.5783000000000002E-2</v>
      </c>
      <c r="J842" s="139">
        <v>7.5983999999999996E-2</v>
      </c>
      <c r="K842" s="139">
        <v>9.7415699999999994</v>
      </c>
      <c r="L842" s="139">
        <v>0</v>
      </c>
      <c r="M842" s="139">
        <v>0.340416</v>
      </c>
      <c r="N842" s="139">
        <v>0.24177499999999999</v>
      </c>
      <c r="O842" s="139">
        <v>0.157638</v>
      </c>
      <c r="P842" s="139">
        <v>0</v>
      </c>
      <c r="Q842" s="152">
        <f t="shared" si="14"/>
        <v>95.216884000000007</v>
      </c>
    </row>
    <row r="843" spans="2:17">
      <c r="B843" s="138" t="s">
        <v>1090</v>
      </c>
      <c r="C843" s="139" t="s">
        <v>1083</v>
      </c>
      <c r="D843" s="139">
        <v>36.470280000000002</v>
      </c>
      <c r="E843" s="139">
        <v>2.7705389999999999</v>
      </c>
      <c r="F843" s="139">
        <v>15.417876</v>
      </c>
      <c r="G843" s="139">
        <v>19.865507000000001</v>
      </c>
      <c r="H843" s="139">
        <v>10.842715999999999</v>
      </c>
      <c r="I843" s="139">
        <v>4.2853000000000002E-2</v>
      </c>
      <c r="J843" s="139">
        <v>9.4234999999999999E-2</v>
      </c>
      <c r="K843" s="139">
        <v>9.3703149999999997</v>
      </c>
      <c r="L843" s="139">
        <v>4.9911999999999998E-2</v>
      </c>
      <c r="M843" s="139">
        <v>0.28904400000000002</v>
      </c>
      <c r="N843" s="139">
        <v>0.19703899999999999</v>
      </c>
      <c r="O843" s="139">
        <v>0.147427</v>
      </c>
      <c r="P843" s="139">
        <v>1.5900000000000001E-2</v>
      </c>
      <c r="Q843" s="152">
        <f t="shared" si="14"/>
        <v>95.573643000000004</v>
      </c>
    </row>
    <row r="844" spans="2:17">
      <c r="B844" s="138" t="s">
        <v>1090</v>
      </c>
      <c r="C844" s="139" t="s">
        <v>1083</v>
      </c>
      <c r="D844" s="139">
        <v>36.739525</v>
      </c>
      <c r="E844" s="139">
        <v>2.4634160000000001</v>
      </c>
      <c r="F844" s="139">
        <v>15.105814000000001</v>
      </c>
      <c r="G844" s="139">
        <v>18.88542</v>
      </c>
      <c r="H844" s="139">
        <v>11.360473000000001</v>
      </c>
      <c r="I844" s="139">
        <v>3.5429000000000002E-2</v>
      </c>
      <c r="J844" s="139">
        <v>7.3543999999999998E-2</v>
      </c>
      <c r="K844" s="139">
        <v>9.5280050000000003</v>
      </c>
      <c r="L844" s="139">
        <v>2.7996E-2</v>
      </c>
      <c r="M844" s="139">
        <v>0.35586299999999998</v>
      </c>
      <c r="N844" s="139">
        <v>0.21681800000000001</v>
      </c>
      <c r="O844" s="139">
        <v>0.17103399999999999</v>
      </c>
      <c r="P844" s="139">
        <v>2.8730000000000001E-3</v>
      </c>
      <c r="Q844" s="152">
        <f t="shared" si="14"/>
        <v>94.96620999999999</v>
      </c>
    </row>
    <row r="845" spans="2:17">
      <c r="B845" s="138" t="s">
        <v>1090</v>
      </c>
      <c r="C845" s="139" t="s">
        <v>1083</v>
      </c>
      <c r="D845" s="139">
        <v>36.631976999999999</v>
      </c>
      <c r="E845" s="139">
        <v>2.3157290000000001</v>
      </c>
      <c r="F845" s="139">
        <v>15.183545000000001</v>
      </c>
      <c r="G845" s="139">
        <v>18.601986</v>
      </c>
      <c r="H845" s="139">
        <v>11.731439</v>
      </c>
      <c r="I845" s="139">
        <v>4.8736000000000002E-2</v>
      </c>
      <c r="J845" s="139">
        <v>7.4586E-2</v>
      </c>
      <c r="K845" s="139">
        <v>9.273002</v>
      </c>
      <c r="L845" s="139">
        <v>2.3851000000000001E-2</v>
      </c>
      <c r="M845" s="139">
        <v>0.32182500000000003</v>
      </c>
      <c r="N845" s="139">
        <v>0.244034</v>
      </c>
      <c r="O845" s="139">
        <v>0.16134799999999999</v>
      </c>
      <c r="P845" s="139">
        <v>0</v>
      </c>
      <c r="Q845" s="152">
        <f t="shared" si="14"/>
        <v>94.612058000000005</v>
      </c>
    </row>
    <row r="846" spans="2:17">
      <c r="B846" s="138" t="s">
        <v>1090</v>
      </c>
      <c r="C846" s="139" t="s">
        <v>1083</v>
      </c>
      <c r="D846" s="139">
        <v>36.38937</v>
      </c>
      <c r="E846" s="139">
        <v>3.1939679999999999</v>
      </c>
      <c r="F846" s="139">
        <v>15.434108</v>
      </c>
      <c r="G846" s="139">
        <v>18.535774</v>
      </c>
      <c r="H846" s="139">
        <v>11.343144000000001</v>
      </c>
      <c r="I846" s="139">
        <v>1.9317000000000001E-2</v>
      </c>
      <c r="J846" s="139">
        <v>8.9886999999999995E-2</v>
      </c>
      <c r="K846" s="139">
        <v>9.8979820000000007</v>
      </c>
      <c r="L846" s="139">
        <v>4.2328999999999999E-2</v>
      </c>
      <c r="M846" s="139">
        <v>0.45805899999999999</v>
      </c>
      <c r="N846" s="139">
        <v>0.18995699999999999</v>
      </c>
      <c r="O846" s="139">
        <v>0.158858</v>
      </c>
      <c r="P846" s="139">
        <v>0</v>
      </c>
      <c r="Q846" s="152">
        <f t="shared" si="14"/>
        <v>95.752752999999998</v>
      </c>
    </row>
    <row r="847" spans="2:17">
      <c r="B847" s="138" t="s">
        <v>1090</v>
      </c>
      <c r="C847" s="139" t="s">
        <v>1083</v>
      </c>
      <c r="D847" s="139">
        <v>36.193604000000001</v>
      </c>
      <c r="E847" s="139">
        <v>2.584975</v>
      </c>
      <c r="F847" s="139">
        <v>14.595554</v>
      </c>
      <c r="G847" s="139">
        <v>19.948222999999999</v>
      </c>
      <c r="H847" s="139">
        <v>10.972360999999999</v>
      </c>
      <c r="I847" s="139">
        <v>2.3592999999999999E-2</v>
      </c>
      <c r="J847" s="139">
        <v>8.4312999999999999E-2</v>
      </c>
      <c r="K847" s="139">
        <v>9.5548079999999995</v>
      </c>
      <c r="L847" s="139">
        <v>2.1523E-2</v>
      </c>
      <c r="M847" s="139">
        <v>0.23788300000000001</v>
      </c>
      <c r="N847" s="139">
        <v>0.466839</v>
      </c>
      <c r="O847" s="139">
        <v>0.16625999999999999</v>
      </c>
      <c r="P847" s="139">
        <v>0</v>
      </c>
      <c r="Q847" s="152">
        <f t="shared" si="14"/>
        <v>94.849935999999971</v>
      </c>
    </row>
    <row r="848" spans="2:17">
      <c r="B848" s="138" t="s">
        <v>1090</v>
      </c>
      <c r="C848" s="139" t="s">
        <v>1083</v>
      </c>
      <c r="D848" s="139">
        <v>36.589770999999999</v>
      </c>
      <c r="E848" s="139">
        <v>2.4347829999999999</v>
      </c>
      <c r="F848" s="139">
        <v>14.776967000000001</v>
      </c>
      <c r="G848" s="139">
        <v>19.894466000000001</v>
      </c>
      <c r="H848" s="139">
        <v>11.290213</v>
      </c>
      <c r="I848" s="139">
        <v>4.5068999999999998E-2</v>
      </c>
      <c r="J848" s="139">
        <v>8.1739000000000006E-2</v>
      </c>
      <c r="K848" s="139">
        <v>9.6029920000000004</v>
      </c>
      <c r="L848" s="139">
        <v>7.0559999999999998E-3</v>
      </c>
      <c r="M848" s="139">
        <v>0.26260099999999997</v>
      </c>
      <c r="N848" s="139">
        <v>0.39945900000000001</v>
      </c>
      <c r="O848" s="139">
        <v>0.157801</v>
      </c>
      <c r="P848" s="139">
        <v>0</v>
      </c>
      <c r="Q848" s="152">
        <f t="shared" si="14"/>
        <v>95.542917000000003</v>
      </c>
    </row>
    <row r="849" spans="2:17">
      <c r="B849" s="138" t="s">
        <v>1090</v>
      </c>
      <c r="C849" s="139" t="s">
        <v>1083</v>
      </c>
      <c r="D849" s="139">
        <v>36.463065999999998</v>
      </c>
      <c r="E849" s="139">
        <v>2.5057999999999998</v>
      </c>
      <c r="F849" s="139">
        <v>15.135346</v>
      </c>
      <c r="G849" s="139">
        <v>19.66621</v>
      </c>
      <c r="H849" s="139">
        <v>11.326171</v>
      </c>
      <c r="I849" s="139">
        <v>0.105985</v>
      </c>
      <c r="J849" s="139">
        <v>0.109462</v>
      </c>
      <c r="K849" s="139">
        <v>9.5940899999999996</v>
      </c>
      <c r="L849" s="139">
        <v>1.406E-2</v>
      </c>
      <c r="M849" s="139">
        <v>0.227765</v>
      </c>
      <c r="N849" s="139">
        <v>0.26262099999999999</v>
      </c>
      <c r="O849" s="139">
        <v>0.162908</v>
      </c>
      <c r="P849" s="139">
        <v>0</v>
      </c>
      <c r="Q849" s="152">
        <f t="shared" si="14"/>
        <v>95.573483999999993</v>
      </c>
    </row>
    <row r="850" spans="2:17">
      <c r="B850" s="138" t="s">
        <v>1090</v>
      </c>
      <c r="C850" s="139" t="s">
        <v>1083</v>
      </c>
      <c r="D850" s="139">
        <v>36.175823000000001</v>
      </c>
      <c r="E850" s="139">
        <v>2.873942</v>
      </c>
      <c r="F850" s="139">
        <v>14.60322</v>
      </c>
      <c r="G850" s="139">
        <v>20.624476999999999</v>
      </c>
      <c r="H850" s="139">
        <v>10.924932999999999</v>
      </c>
      <c r="I850" s="139">
        <v>0</v>
      </c>
      <c r="J850" s="139">
        <v>9.8677000000000001E-2</v>
      </c>
      <c r="K850" s="139">
        <v>9.8678170000000005</v>
      </c>
      <c r="L850" s="139">
        <v>7.9740000000000002E-3</v>
      </c>
      <c r="M850" s="139">
        <v>0.25013400000000002</v>
      </c>
      <c r="N850" s="139">
        <v>0.24482699999999999</v>
      </c>
      <c r="O850" s="139">
        <v>0.16856699999999999</v>
      </c>
      <c r="P850" s="139">
        <v>0</v>
      </c>
      <c r="Q850" s="152">
        <f t="shared" si="14"/>
        <v>95.840390999999997</v>
      </c>
    </row>
    <row r="851" spans="2:17">
      <c r="B851" s="138" t="s">
        <v>1090</v>
      </c>
      <c r="C851" s="139" t="s">
        <v>1083</v>
      </c>
      <c r="D851" s="139">
        <v>36.134723999999999</v>
      </c>
      <c r="E851" s="139">
        <v>2.9835739999999999</v>
      </c>
      <c r="F851" s="139">
        <v>14.595510000000001</v>
      </c>
      <c r="G851" s="139">
        <v>20.222263000000002</v>
      </c>
      <c r="H851" s="139">
        <v>10.972630000000001</v>
      </c>
      <c r="I851" s="139">
        <v>1.2208E-2</v>
      </c>
      <c r="J851" s="139">
        <v>0.10843899999999999</v>
      </c>
      <c r="K851" s="139">
        <v>9.7711860000000001</v>
      </c>
      <c r="L851" s="139">
        <v>1.4137E-2</v>
      </c>
      <c r="M851" s="139">
        <v>0.26060100000000003</v>
      </c>
      <c r="N851" s="139">
        <v>0.24435399999999999</v>
      </c>
      <c r="O851" s="139">
        <v>0.17256199999999999</v>
      </c>
      <c r="P851" s="139">
        <v>0</v>
      </c>
      <c r="Q851" s="152">
        <f t="shared" si="14"/>
        <v>95.492187999999999</v>
      </c>
    </row>
    <row r="852" spans="2:17">
      <c r="B852" s="138" t="s">
        <v>1090</v>
      </c>
      <c r="C852" s="139" t="s">
        <v>1083</v>
      </c>
      <c r="D852" s="139">
        <v>36.023499000000001</v>
      </c>
      <c r="E852" s="139">
        <v>2.8318919999999999</v>
      </c>
      <c r="F852" s="139">
        <v>14.773343000000001</v>
      </c>
      <c r="G852" s="139">
        <v>20.384827000000001</v>
      </c>
      <c r="H852" s="139">
        <v>11.032856000000001</v>
      </c>
      <c r="I852" s="139">
        <v>0</v>
      </c>
      <c r="J852" s="139">
        <v>7.9316999999999999E-2</v>
      </c>
      <c r="K852" s="139">
        <v>9.8352160000000008</v>
      </c>
      <c r="L852" s="139">
        <v>8.6379999999999998E-3</v>
      </c>
      <c r="M852" s="139">
        <v>0.24715899999999999</v>
      </c>
      <c r="N852" s="139">
        <v>0.24261099999999999</v>
      </c>
      <c r="O852" s="139">
        <v>0.16365499999999999</v>
      </c>
      <c r="P852" s="139">
        <v>3.1719999999999999E-3</v>
      </c>
      <c r="Q852" s="152">
        <f t="shared" si="14"/>
        <v>95.626185000000007</v>
      </c>
    </row>
    <row r="853" spans="2:17">
      <c r="B853" s="138" t="s">
        <v>1090</v>
      </c>
      <c r="C853" s="139" t="s">
        <v>1083</v>
      </c>
      <c r="D853" s="139">
        <v>36.241107999999997</v>
      </c>
      <c r="E853" s="139">
        <v>2.5537969999999999</v>
      </c>
      <c r="F853" s="139">
        <v>14.781606</v>
      </c>
      <c r="G853" s="139">
        <v>19.878798</v>
      </c>
      <c r="H853" s="139">
        <v>11.186309</v>
      </c>
      <c r="I853" s="139">
        <v>2.9629999999999999E-3</v>
      </c>
      <c r="J853" s="139">
        <v>6.8032999999999996E-2</v>
      </c>
      <c r="K853" s="139">
        <v>9.6494429999999998</v>
      </c>
      <c r="L853" s="139">
        <v>8.0689999999999998E-3</v>
      </c>
      <c r="M853" s="139">
        <v>0.23422899999999999</v>
      </c>
      <c r="N853" s="139">
        <v>0.24071200000000001</v>
      </c>
      <c r="O853" s="139">
        <v>0.14908399999999999</v>
      </c>
      <c r="P853" s="139">
        <v>4.9839999999999997E-3</v>
      </c>
      <c r="Q853" s="152">
        <f t="shared" si="14"/>
        <v>94.999134999999995</v>
      </c>
    </row>
    <row r="854" spans="2:17">
      <c r="B854" s="138" t="s">
        <v>1019</v>
      </c>
      <c r="C854" s="139" t="s">
        <v>1078</v>
      </c>
      <c r="D854" s="139">
        <v>35.930743999999997</v>
      </c>
      <c r="E854" s="139">
        <v>3.0562019999999999</v>
      </c>
      <c r="F854" s="139">
        <v>14.727091</v>
      </c>
      <c r="G854" s="139">
        <v>21.218418</v>
      </c>
      <c r="H854" s="139">
        <v>9.7907919999999997</v>
      </c>
      <c r="I854" s="139">
        <v>8.5900000000000004E-3</v>
      </c>
      <c r="J854" s="139">
        <v>0</v>
      </c>
      <c r="K854" s="139">
        <v>9.3449570000000008</v>
      </c>
      <c r="L854" s="139">
        <v>0</v>
      </c>
      <c r="M854" s="139">
        <v>0.34610600000000002</v>
      </c>
      <c r="N854" s="139">
        <v>0.33366699999999999</v>
      </c>
      <c r="O854" s="139">
        <v>0.242036</v>
      </c>
      <c r="P854" s="139">
        <v>0</v>
      </c>
      <c r="Q854" s="152">
        <f t="shared" si="14"/>
        <v>94.998603000000017</v>
      </c>
    </row>
    <row r="855" spans="2:17">
      <c r="B855" s="138" t="s">
        <v>1019</v>
      </c>
      <c r="C855" s="139" t="s">
        <v>1078</v>
      </c>
      <c r="D855" s="139">
        <v>35.801422000000002</v>
      </c>
      <c r="E855" s="139">
        <v>3.1339239999999999</v>
      </c>
      <c r="F855" s="139">
        <v>14.490733000000001</v>
      </c>
      <c r="G855" s="139">
        <v>20.885608999999999</v>
      </c>
      <c r="H855" s="139">
        <v>10.035375</v>
      </c>
      <c r="I855" s="139">
        <v>2.9496000000000001E-2</v>
      </c>
      <c r="J855" s="139">
        <v>0</v>
      </c>
      <c r="K855" s="139">
        <v>9.3230979999999999</v>
      </c>
      <c r="L855" s="139">
        <v>0</v>
      </c>
      <c r="M855" s="139">
        <v>0.33211099999999999</v>
      </c>
      <c r="N855" s="139">
        <v>0.299705</v>
      </c>
      <c r="O855" s="139">
        <v>0.235157</v>
      </c>
      <c r="P855" s="139">
        <v>0</v>
      </c>
      <c r="Q855" s="152">
        <f t="shared" si="14"/>
        <v>94.566630000000004</v>
      </c>
    </row>
    <row r="856" spans="2:17">
      <c r="B856" s="138" t="s">
        <v>1019</v>
      </c>
      <c r="C856" s="139" t="s">
        <v>1078</v>
      </c>
      <c r="D856" s="139">
        <v>35.996741999999998</v>
      </c>
      <c r="E856" s="139">
        <v>2.9850270000000001</v>
      </c>
      <c r="F856" s="139">
        <v>14.544893999999999</v>
      </c>
      <c r="G856" s="139">
        <v>20.813245999999999</v>
      </c>
      <c r="H856" s="139">
        <v>10.453799</v>
      </c>
      <c r="I856" s="139">
        <v>2.98E-3</v>
      </c>
      <c r="J856" s="139">
        <v>0</v>
      </c>
      <c r="K856" s="139">
        <v>9.1801300000000001</v>
      </c>
      <c r="L856" s="139">
        <v>0</v>
      </c>
      <c r="M856" s="139">
        <v>0.32772200000000001</v>
      </c>
      <c r="N856" s="139">
        <v>0.32462099999999999</v>
      </c>
      <c r="O856" s="139">
        <v>0.24312800000000001</v>
      </c>
      <c r="P856" s="139">
        <v>0</v>
      </c>
      <c r="Q856" s="152">
        <f t="shared" si="14"/>
        <v>94.872288999999995</v>
      </c>
    </row>
    <row r="857" spans="2:17">
      <c r="B857" s="138" t="s">
        <v>1019</v>
      </c>
      <c r="C857" s="139" t="s">
        <v>1078</v>
      </c>
      <c r="D857" s="139">
        <v>35.665176000000002</v>
      </c>
      <c r="E857" s="139">
        <v>3.5318719999999999</v>
      </c>
      <c r="F857" s="139">
        <v>14.339095</v>
      </c>
      <c r="G857" s="139">
        <v>20.968588</v>
      </c>
      <c r="H857" s="139">
        <v>10.222711</v>
      </c>
      <c r="I857" s="139">
        <v>5.5259999999999997E-3</v>
      </c>
      <c r="J857" s="139">
        <v>0</v>
      </c>
      <c r="K857" s="139">
        <v>9.2823899999999995</v>
      </c>
      <c r="L857" s="139">
        <v>0</v>
      </c>
      <c r="M857" s="139">
        <v>0.31747999999999998</v>
      </c>
      <c r="N857" s="139">
        <v>0.311311</v>
      </c>
      <c r="O857" s="139">
        <v>0.22956299999999999</v>
      </c>
      <c r="P857" s="139">
        <v>1.2849999999999999E-3</v>
      </c>
      <c r="Q857" s="152">
        <f t="shared" si="14"/>
        <v>94.874997000000022</v>
      </c>
    </row>
    <row r="858" spans="2:17">
      <c r="B858" s="138" t="s">
        <v>1019</v>
      </c>
      <c r="C858" s="139" t="s">
        <v>1078</v>
      </c>
      <c r="D858" s="139">
        <v>36.021338999999998</v>
      </c>
      <c r="E858" s="139">
        <v>2.8724699999999999</v>
      </c>
      <c r="F858" s="139">
        <v>14.142003000000001</v>
      </c>
      <c r="G858" s="139">
        <v>21.083926999999999</v>
      </c>
      <c r="H858" s="139">
        <v>10.547916000000001</v>
      </c>
      <c r="I858" s="139">
        <v>4.7451E-2</v>
      </c>
      <c r="J858" s="139">
        <v>0</v>
      </c>
      <c r="K858" s="139">
        <v>9.1899540000000002</v>
      </c>
      <c r="L858" s="139">
        <v>0</v>
      </c>
      <c r="M858" s="139">
        <v>0.27499899999999999</v>
      </c>
      <c r="N858" s="139">
        <v>0.33530199999999999</v>
      </c>
      <c r="O858" s="139">
        <v>0.28009000000000001</v>
      </c>
      <c r="P858" s="139">
        <v>0</v>
      </c>
      <c r="Q858" s="152">
        <f t="shared" si="14"/>
        <v>94.795450999999986</v>
      </c>
    </row>
    <row r="859" spans="2:17">
      <c r="B859" s="138" t="s">
        <v>1019</v>
      </c>
      <c r="C859" s="139" t="s">
        <v>1078</v>
      </c>
      <c r="D859" s="139">
        <v>35.894108000000003</v>
      </c>
      <c r="E859" s="139">
        <v>2.882352</v>
      </c>
      <c r="F859" s="139">
        <v>14.264158</v>
      </c>
      <c r="G859" s="139">
        <v>20.630562000000001</v>
      </c>
      <c r="H859" s="139">
        <v>10.651839000000001</v>
      </c>
      <c r="I859" s="139">
        <v>2.1520999999999998E-2</v>
      </c>
      <c r="J859" s="139">
        <v>0</v>
      </c>
      <c r="K859" s="139">
        <v>9.2470180000000006</v>
      </c>
      <c r="L859" s="139">
        <v>0</v>
      </c>
      <c r="M859" s="139">
        <v>0.28575499999999998</v>
      </c>
      <c r="N859" s="139">
        <v>0.33128299999999999</v>
      </c>
      <c r="O859" s="139">
        <v>0.24311099999999999</v>
      </c>
      <c r="P859" s="139">
        <v>0</v>
      </c>
      <c r="Q859" s="152">
        <f t="shared" si="14"/>
        <v>94.451706999999999</v>
      </c>
    </row>
    <row r="860" spans="2:17">
      <c r="B860" s="138" t="s">
        <v>1019</v>
      </c>
      <c r="C860" s="139" t="s">
        <v>1078</v>
      </c>
      <c r="D860" s="139">
        <v>35.729717000000001</v>
      </c>
      <c r="E860" s="139">
        <v>3.1561729999999999</v>
      </c>
      <c r="F860" s="139">
        <v>14.049766999999999</v>
      </c>
      <c r="G860" s="139">
        <v>20.841932</v>
      </c>
      <c r="H860" s="139">
        <v>10.385242</v>
      </c>
      <c r="I860" s="139">
        <v>7.6010000000000001E-3</v>
      </c>
      <c r="J860" s="139">
        <v>0</v>
      </c>
      <c r="K860" s="139">
        <v>9.2272649999999992</v>
      </c>
      <c r="L860" s="139">
        <v>0</v>
      </c>
      <c r="M860" s="139">
        <v>0.315938</v>
      </c>
      <c r="N860" s="139">
        <v>0.32730500000000001</v>
      </c>
      <c r="O860" s="139">
        <v>0.26581199999999999</v>
      </c>
      <c r="P860" s="139">
        <v>2.3930000000000002E-3</v>
      </c>
      <c r="Q860" s="152">
        <f t="shared" si="14"/>
        <v>94.309145000000001</v>
      </c>
    </row>
    <row r="861" spans="2:17">
      <c r="B861" s="138" t="s">
        <v>1019</v>
      </c>
      <c r="C861" s="139" t="s">
        <v>1078</v>
      </c>
      <c r="D861" s="139">
        <v>34.873694999999998</v>
      </c>
      <c r="E861" s="139">
        <v>3.505611</v>
      </c>
      <c r="F861" s="139">
        <v>14.273533</v>
      </c>
      <c r="G861" s="139">
        <v>20.936471999999998</v>
      </c>
      <c r="H861" s="139">
        <v>9.7060089999999999</v>
      </c>
      <c r="I861" s="139">
        <v>4.9123E-2</v>
      </c>
      <c r="J861" s="139">
        <v>0</v>
      </c>
      <c r="K861" s="139">
        <v>8.9626249999999992</v>
      </c>
      <c r="L861" s="139">
        <v>0</v>
      </c>
      <c r="M861" s="139">
        <v>0.34111599999999997</v>
      </c>
      <c r="N861" s="139">
        <v>0.33452399999999999</v>
      </c>
      <c r="O861" s="139">
        <v>0.280026</v>
      </c>
      <c r="P861" s="139">
        <v>0</v>
      </c>
      <c r="Q861" s="152">
        <f t="shared" si="14"/>
        <v>93.262733999999995</v>
      </c>
    </row>
    <row r="862" spans="2:17">
      <c r="B862" s="138" t="s">
        <v>1019</v>
      </c>
      <c r="C862" s="139" t="s">
        <v>1078</v>
      </c>
      <c r="D862" s="139">
        <v>35.249237000000001</v>
      </c>
      <c r="E862" s="139">
        <v>3.2606069999999998</v>
      </c>
      <c r="F862" s="139">
        <v>14.423692000000001</v>
      </c>
      <c r="G862" s="139">
        <v>20.878201000000001</v>
      </c>
      <c r="H862" s="139">
        <v>10.173313</v>
      </c>
      <c r="I862" s="139">
        <v>8.9949999999999995E-3</v>
      </c>
      <c r="J862" s="139">
        <v>0</v>
      </c>
      <c r="K862" s="139">
        <v>9.2394510000000007</v>
      </c>
      <c r="L862" s="139">
        <v>6.2269999999999999E-3</v>
      </c>
      <c r="M862" s="139">
        <v>0.37009799999999998</v>
      </c>
      <c r="N862" s="139">
        <v>0.34188800000000003</v>
      </c>
      <c r="O862" s="139">
        <v>0.265849</v>
      </c>
      <c r="P862" s="139">
        <v>0</v>
      </c>
      <c r="Q862" s="152">
        <f t="shared" si="14"/>
        <v>94.217557999999997</v>
      </c>
    </row>
    <row r="863" spans="2:17">
      <c r="B863" s="138" t="s">
        <v>1019</v>
      </c>
      <c r="C863" s="139" t="s">
        <v>1078</v>
      </c>
      <c r="D863" s="139">
        <v>35.053576999999997</v>
      </c>
      <c r="E863" s="139">
        <v>3.24119</v>
      </c>
      <c r="F863" s="139">
        <v>14.282662</v>
      </c>
      <c r="G863" s="139">
        <v>21.058928999999999</v>
      </c>
      <c r="H863" s="139">
        <v>9.9067430000000005</v>
      </c>
      <c r="I863" s="139">
        <v>1.4819000000000001E-2</v>
      </c>
      <c r="J863" s="139">
        <v>0</v>
      </c>
      <c r="K863" s="139">
        <v>9.1973780000000005</v>
      </c>
      <c r="L863" s="139">
        <v>0</v>
      </c>
      <c r="M863" s="139">
        <v>0.320656</v>
      </c>
      <c r="N863" s="139">
        <v>0.36188500000000001</v>
      </c>
      <c r="O863" s="139">
        <v>0.26131100000000002</v>
      </c>
      <c r="P863" s="139">
        <v>0</v>
      </c>
      <c r="Q863" s="152">
        <f t="shared" si="14"/>
        <v>93.699150000000017</v>
      </c>
    </row>
    <row r="864" spans="2:17">
      <c r="B864" s="138" t="s">
        <v>1019</v>
      </c>
      <c r="C864" s="139" t="s">
        <v>1078</v>
      </c>
      <c r="D864" s="139">
        <v>35.729004000000003</v>
      </c>
      <c r="E864" s="139">
        <v>3.3566419999999999</v>
      </c>
      <c r="F864" s="139">
        <v>14.672483</v>
      </c>
      <c r="G864" s="139">
        <v>20.833580000000001</v>
      </c>
      <c r="H864" s="139">
        <v>9.7224579999999996</v>
      </c>
      <c r="I864" s="139">
        <v>4.4461000000000001E-2</v>
      </c>
      <c r="J864" s="139">
        <v>0</v>
      </c>
      <c r="K864" s="139">
        <v>9.0599530000000001</v>
      </c>
      <c r="L864" s="139">
        <v>4.5490000000000001E-3</v>
      </c>
      <c r="M864" s="139">
        <v>0.40137899999999999</v>
      </c>
      <c r="N864" s="139">
        <v>0.32961600000000002</v>
      </c>
      <c r="O864" s="139">
        <v>0.27634300000000001</v>
      </c>
      <c r="P864" s="139">
        <v>0</v>
      </c>
      <c r="Q864" s="152">
        <f t="shared" si="14"/>
        <v>94.430468000000019</v>
      </c>
    </row>
    <row r="865" spans="2:17">
      <c r="B865" s="138" t="s">
        <v>1019</v>
      </c>
      <c r="C865" s="139" t="s">
        <v>1078</v>
      </c>
      <c r="D865" s="139">
        <v>35.228287000000002</v>
      </c>
      <c r="E865" s="139">
        <v>2.9531900000000002</v>
      </c>
      <c r="F865" s="139">
        <v>14.332348</v>
      </c>
      <c r="G865" s="139">
        <v>20.974909</v>
      </c>
      <c r="H865" s="139">
        <v>9.7902249999999995</v>
      </c>
      <c r="I865" s="139">
        <v>1.6225E-2</v>
      </c>
      <c r="J865" s="139">
        <v>0</v>
      </c>
      <c r="K865" s="139">
        <v>9.1238349999999997</v>
      </c>
      <c r="L865" s="139">
        <v>0</v>
      </c>
      <c r="M865" s="139">
        <v>0.35733799999999999</v>
      </c>
      <c r="N865" s="139">
        <v>0.36147600000000002</v>
      </c>
      <c r="O865" s="139">
        <v>0.263042</v>
      </c>
      <c r="P865" s="139">
        <v>0</v>
      </c>
      <c r="Q865" s="152">
        <f t="shared" si="14"/>
        <v>93.400874999999985</v>
      </c>
    </row>
    <row r="866" spans="2:17">
      <c r="B866" s="138" t="s">
        <v>1019</v>
      </c>
      <c r="C866" s="139" t="s">
        <v>1078</v>
      </c>
      <c r="D866" s="139">
        <v>35.355175000000003</v>
      </c>
      <c r="E866" s="139">
        <v>3.4269229999999999</v>
      </c>
      <c r="F866" s="139">
        <v>15.04768</v>
      </c>
      <c r="G866" s="139">
        <v>20.496870000000001</v>
      </c>
      <c r="H866" s="139">
        <v>9.6003559999999997</v>
      </c>
      <c r="I866" s="139">
        <v>0.168962</v>
      </c>
      <c r="J866" s="139">
        <v>0</v>
      </c>
      <c r="K866" s="139">
        <v>8.9293530000000008</v>
      </c>
      <c r="L866" s="139">
        <v>0</v>
      </c>
      <c r="M866" s="139">
        <v>0.36305199999999999</v>
      </c>
      <c r="N866" s="139">
        <v>0.34775400000000001</v>
      </c>
      <c r="O866" s="139">
        <v>0.26481500000000002</v>
      </c>
      <c r="P866" s="139">
        <v>0</v>
      </c>
      <c r="Q866" s="152">
        <f t="shared" si="14"/>
        <v>94.00094</v>
      </c>
    </row>
    <row r="867" spans="2:17">
      <c r="B867" s="138" t="s">
        <v>1012</v>
      </c>
      <c r="C867" s="139" t="s">
        <v>1078</v>
      </c>
      <c r="D867" s="139">
        <v>36.081062000000003</v>
      </c>
      <c r="E867" s="139">
        <v>1.910757</v>
      </c>
      <c r="F867" s="139">
        <v>14.999110999999999</v>
      </c>
      <c r="G867" s="139">
        <v>20.302498</v>
      </c>
      <c r="H867" s="139">
        <v>10.484736</v>
      </c>
      <c r="I867" s="139">
        <v>7.3345999999999995E-2</v>
      </c>
      <c r="J867" s="139">
        <v>0</v>
      </c>
      <c r="K867" s="139">
        <v>8.9623449999999991</v>
      </c>
      <c r="L867" s="139">
        <v>7.149E-3</v>
      </c>
      <c r="M867" s="139">
        <v>0.21678500000000001</v>
      </c>
      <c r="N867" s="139">
        <v>0.34144400000000003</v>
      </c>
      <c r="O867" s="139">
        <v>2.6575000000000001E-2</v>
      </c>
      <c r="P867" s="139">
        <v>0</v>
      </c>
      <c r="Q867" s="152">
        <f t="shared" ref="Q867:Q916" si="15">SUM(D867:P867)</f>
        <v>93.405807999999993</v>
      </c>
    </row>
    <row r="868" spans="2:17">
      <c r="B868" s="138" t="s">
        <v>1012</v>
      </c>
      <c r="C868" s="139" t="s">
        <v>1078</v>
      </c>
      <c r="D868" s="139">
        <v>36.178879000000002</v>
      </c>
      <c r="E868" s="139">
        <v>1.8964780000000001</v>
      </c>
      <c r="F868" s="139">
        <v>15.273248000000001</v>
      </c>
      <c r="G868" s="139">
        <v>20.119183</v>
      </c>
      <c r="H868" s="139">
        <v>10.438055</v>
      </c>
      <c r="I868" s="139">
        <v>2.8867E-2</v>
      </c>
      <c r="J868" s="139">
        <v>0</v>
      </c>
      <c r="K868" s="139">
        <v>9.3503690000000006</v>
      </c>
      <c r="L868" s="139">
        <v>0</v>
      </c>
      <c r="M868" s="139">
        <v>0.20407800000000001</v>
      </c>
      <c r="N868" s="139">
        <v>0.33252199999999998</v>
      </c>
      <c r="O868" s="139">
        <v>3.0764E-2</v>
      </c>
      <c r="P868" s="139">
        <v>0</v>
      </c>
      <c r="Q868" s="152">
        <f t="shared" si="15"/>
        <v>93.852443000000022</v>
      </c>
    </row>
    <row r="869" spans="2:17">
      <c r="B869" s="138" t="s">
        <v>1012</v>
      </c>
      <c r="C869" s="139" t="s">
        <v>1078</v>
      </c>
      <c r="D869" s="139">
        <v>36.108272999999997</v>
      </c>
      <c r="E869" s="139">
        <v>1.859923</v>
      </c>
      <c r="F869" s="139">
        <v>15.241401</v>
      </c>
      <c r="G869" s="139">
        <v>20.114006</v>
      </c>
      <c r="H869" s="139">
        <v>10.238173</v>
      </c>
      <c r="I869" s="139">
        <v>3.0981000000000002E-2</v>
      </c>
      <c r="J869" s="139">
        <v>0</v>
      </c>
      <c r="K869" s="139">
        <v>9.2167460000000005</v>
      </c>
      <c r="L869" s="139">
        <v>0</v>
      </c>
      <c r="M869" s="139">
        <v>0.204849</v>
      </c>
      <c r="N869" s="139">
        <v>0.31537500000000002</v>
      </c>
      <c r="O869" s="139">
        <v>1.7337000000000002E-2</v>
      </c>
      <c r="P869" s="139">
        <v>0</v>
      </c>
      <c r="Q869" s="152">
        <f t="shared" si="15"/>
        <v>93.347064000000003</v>
      </c>
    </row>
    <row r="870" spans="2:17">
      <c r="B870" s="138" t="s">
        <v>1012</v>
      </c>
      <c r="C870" s="139" t="s">
        <v>1078</v>
      </c>
      <c r="D870" s="139">
        <v>35.792937999999999</v>
      </c>
      <c r="E870" s="139">
        <v>2.1799740000000001</v>
      </c>
      <c r="F870" s="139">
        <v>14.887900999999999</v>
      </c>
      <c r="G870" s="139">
        <v>20.214850999999999</v>
      </c>
      <c r="H870" s="139">
        <v>10.309726</v>
      </c>
      <c r="I870" s="139">
        <v>2.6238999999999998E-2</v>
      </c>
      <c r="J870" s="139">
        <v>0</v>
      </c>
      <c r="K870" s="139">
        <v>9.4301399999999997</v>
      </c>
      <c r="L870" s="139">
        <v>0</v>
      </c>
      <c r="M870" s="139">
        <v>0.24610199999999999</v>
      </c>
      <c r="N870" s="139">
        <v>0.29301300000000002</v>
      </c>
      <c r="O870" s="139">
        <v>3.6331000000000002E-2</v>
      </c>
      <c r="P870" s="139">
        <v>0</v>
      </c>
      <c r="Q870" s="152">
        <f t="shared" si="15"/>
        <v>93.417214999999999</v>
      </c>
    </row>
    <row r="871" spans="2:17">
      <c r="B871" s="138" t="s">
        <v>1012</v>
      </c>
      <c r="C871" s="139" t="s">
        <v>1078</v>
      </c>
      <c r="D871" s="139">
        <v>36.000988</v>
      </c>
      <c r="E871" s="139">
        <v>2.230629</v>
      </c>
      <c r="F871" s="139">
        <v>14.981272000000001</v>
      </c>
      <c r="G871" s="139">
        <v>20.214472000000001</v>
      </c>
      <c r="H871" s="139">
        <v>10.417636</v>
      </c>
      <c r="I871" s="139">
        <v>2.4767999999999998E-2</v>
      </c>
      <c r="J871" s="139">
        <v>0</v>
      </c>
      <c r="K871" s="139">
        <v>9.1362810000000003</v>
      </c>
      <c r="L871" s="139">
        <v>2.444E-3</v>
      </c>
      <c r="M871" s="139">
        <v>0.277615</v>
      </c>
      <c r="N871" s="139">
        <v>0.33410000000000001</v>
      </c>
      <c r="O871" s="139">
        <v>5.1493999999999998E-2</v>
      </c>
      <c r="P871" s="139">
        <v>0</v>
      </c>
      <c r="Q871" s="152">
        <f t="shared" si="15"/>
        <v>93.671699000000004</v>
      </c>
    </row>
    <row r="872" spans="2:17">
      <c r="B872" s="138" t="s">
        <v>1012</v>
      </c>
      <c r="C872" s="139" t="s">
        <v>1078</v>
      </c>
      <c r="D872" s="139">
        <v>36.141750000000002</v>
      </c>
      <c r="E872" s="139">
        <v>2.531145</v>
      </c>
      <c r="F872" s="139">
        <v>14.937707</v>
      </c>
      <c r="G872" s="139">
        <v>19.543769999999999</v>
      </c>
      <c r="H872" s="139">
        <v>10.472306</v>
      </c>
      <c r="I872" s="139">
        <v>3.7321E-2</v>
      </c>
      <c r="J872" s="139">
        <v>0</v>
      </c>
      <c r="K872" s="139">
        <v>9.2743439999999993</v>
      </c>
      <c r="L872" s="139">
        <v>0</v>
      </c>
      <c r="M872" s="139">
        <v>0.208513</v>
      </c>
      <c r="N872" s="139">
        <v>0.31812800000000002</v>
      </c>
      <c r="O872" s="139">
        <v>3.3722000000000002E-2</v>
      </c>
      <c r="P872" s="139">
        <v>0</v>
      </c>
      <c r="Q872" s="152">
        <f t="shared" si="15"/>
        <v>93.498705999999999</v>
      </c>
    </row>
    <row r="873" spans="2:17">
      <c r="B873" s="138" t="s">
        <v>1012</v>
      </c>
      <c r="C873" s="139" t="s">
        <v>1078</v>
      </c>
      <c r="D873" s="139">
        <v>35.6982</v>
      </c>
      <c r="E873" s="139">
        <v>2.4221240000000002</v>
      </c>
      <c r="F873" s="139">
        <v>14.598366</v>
      </c>
      <c r="G873" s="139">
        <v>20.238734999999998</v>
      </c>
      <c r="H873" s="139">
        <v>10.360678999999999</v>
      </c>
      <c r="I873" s="139">
        <v>3.0013999999999999E-2</v>
      </c>
      <c r="J873" s="139">
        <v>0</v>
      </c>
      <c r="K873" s="139">
        <v>9.06555</v>
      </c>
      <c r="L873" s="139">
        <v>0</v>
      </c>
      <c r="M873" s="139">
        <v>0.23051099999999999</v>
      </c>
      <c r="N873" s="139">
        <v>0.285584</v>
      </c>
      <c r="O873" s="139">
        <v>3.8094000000000003E-2</v>
      </c>
      <c r="P873" s="139">
        <v>0</v>
      </c>
      <c r="Q873" s="152">
        <f t="shared" si="15"/>
        <v>92.967857000000009</v>
      </c>
    </row>
    <row r="874" spans="2:17">
      <c r="B874" s="138" t="s">
        <v>1012</v>
      </c>
      <c r="C874" s="139" t="s">
        <v>1078</v>
      </c>
      <c r="D874" s="139">
        <v>35.614567000000001</v>
      </c>
      <c r="E874" s="139">
        <v>2.5370780000000002</v>
      </c>
      <c r="F874" s="139">
        <v>14.154719999999999</v>
      </c>
      <c r="G874" s="139">
        <v>19.979178999999998</v>
      </c>
      <c r="H874" s="139">
        <v>10.342494</v>
      </c>
      <c r="I874" s="139">
        <v>0.19533</v>
      </c>
      <c r="J874" s="139">
        <v>0</v>
      </c>
      <c r="K874" s="139">
        <v>8.5536220000000007</v>
      </c>
      <c r="L874" s="139">
        <v>0</v>
      </c>
      <c r="M874" s="139">
        <v>0.238429</v>
      </c>
      <c r="N874" s="139">
        <v>0.352495</v>
      </c>
      <c r="O874" s="139">
        <v>5.3414999999999997E-2</v>
      </c>
      <c r="P874" s="139">
        <v>0</v>
      </c>
      <c r="Q874" s="152">
        <f t="shared" si="15"/>
        <v>92.021329000000009</v>
      </c>
    </row>
    <row r="875" spans="2:17">
      <c r="B875" s="138" t="s">
        <v>1012</v>
      </c>
      <c r="C875" s="139" t="s">
        <v>1078</v>
      </c>
      <c r="D875" s="139">
        <v>37.288704000000003</v>
      </c>
      <c r="E875" s="139">
        <v>2.1428379999999998</v>
      </c>
      <c r="F875" s="139">
        <v>16.321669</v>
      </c>
      <c r="G875" s="139">
        <v>18.499825999999999</v>
      </c>
      <c r="H875" s="139">
        <v>10.469761</v>
      </c>
      <c r="I875" s="139">
        <v>0.127301</v>
      </c>
      <c r="J875" s="139">
        <v>0</v>
      </c>
      <c r="K875" s="139">
        <v>9.063485</v>
      </c>
      <c r="L875" s="139">
        <v>0</v>
      </c>
      <c r="M875" s="139">
        <v>0.206179</v>
      </c>
      <c r="N875" s="139">
        <v>0.270569</v>
      </c>
      <c r="O875" s="139">
        <v>1.2503E-2</v>
      </c>
      <c r="P875" s="139">
        <v>7.8560000000000001E-3</v>
      </c>
      <c r="Q875" s="152">
        <f t="shared" si="15"/>
        <v>94.410691000000014</v>
      </c>
    </row>
    <row r="876" spans="2:17">
      <c r="B876" s="138" t="s">
        <v>1012</v>
      </c>
      <c r="C876" s="139" t="s">
        <v>1078</v>
      </c>
      <c r="D876" s="139">
        <v>36.192352</v>
      </c>
      <c r="E876" s="139">
        <v>2.2552150000000002</v>
      </c>
      <c r="F876" s="139">
        <v>15.395592000000001</v>
      </c>
      <c r="G876" s="139">
        <v>19.544862999999999</v>
      </c>
      <c r="H876" s="139">
        <v>10.745492</v>
      </c>
      <c r="I876" s="139">
        <v>4.8497999999999999E-2</v>
      </c>
      <c r="J876" s="139">
        <v>0</v>
      </c>
      <c r="K876" s="139">
        <v>9.4649629999999991</v>
      </c>
      <c r="L876" s="139">
        <v>4.0070000000000001E-3</v>
      </c>
      <c r="M876" s="139">
        <v>0.20263700000000001</v>
      </c>
      <c r="N876" s="139">
        <v>0.48729699999999998</v>
      </c>
      <c r="O876" s="139">
        <v>4.8420999999999999E-2</v>
      </c>
      <c r="P876" s="139">
        <v>0</v>
      </c>
      <c r="Q876" s="152">
        <f t="shared" si="15"/>
        <v>94.389336999999998</v>
      </c>
    </row>
    <row r="877" spans="2:17">
      <c r="B877" s="138" t="s">
        <v>1012</v>
      </c>
      <c r="C877" s="139" t="s">
        <v>1078</v>
      </c>
      <c r="D877" s="139">
        <v>36.183109000000002</v>
      </c>
      <c r="E877" s="139">
        <v>2.5372319999999999</v>
      </c>
      <c r="F877" s="139">
        <v>14.980034</v>
      </c>
      <c r="G877" s="139">
        <v>19.909882</v>
      </c>
      <c r="H877" s="139">
        <v>10.559227</v>
      </c>
      <c r="I877" s="139">
        <v>7.5380000000000004E-3</v>
      </c>
      <c r="J877" s="139">
        <v>0</v>
      </c>
      <c r="K877" s="139">
        <v>9.3194309999999998</v>
      </c>
      <c r="L877" s="139">
        <v>0</v>
      </c>
      <c r="M877" s="139">
        <v>0.21538499999999999</v>
      </c>
      <c r="N877" s="139">
        <v>0.32683600000000002</v>
      </c>
      <c r="O877" s="139">
        <v>4.5432E-2</v>
      </c>
      <c r="P877" s="139">
        <v>9.0379999999999992E-3</v>
      </c>
      <c r="Q877" s="152">
        <f t="shared" si="15"/>
        <v>94.093144000000009</v>
      </c>
    </row>
    <row r="878" spans="2:17">
      <c r="B878" s="138" t="s">
        <v>1012</v>
      </c>
      <c r="C878" s="139" t="s">
        <v>1078</v>
      </c>
      <c r="D878" s="139">
        <v>35.853274999999996</v>
      </c>
      <c r="E878" s="139">
        <v>2.4747300000000001</v>
      </c>
      <c r="F878" s="139">
        <v>14.684186</v>
      </c>
      <c r="G878" s="139">
        <v>20.311354000000001</v>
      </c>
      <c r="H878" s="139">
        <v>10.292217000000001</v>
      </c>
      <c r="I878" s="139">
        <v>6.6294000000000006E-2</v>
      </c>
      <c r="J878" s="139">
        <v>0</v>
      </c>
      <c r="K878" s="139">
        <v>8.9540950000000006</v>
      </c>
      <c r="L878" s="139">
        <v>0</v>
      </c>
      <c r="M878" s="139">
        <v>0.19165499999999999</v>
      </c>
      <c r="N878" s="139">
        <v>0.34997600000000001</v>
      </c>
      <c r="O878" s="139">
        <v>4.5407999999999997E-2</v>
      </c>
      <c r="P878" s="139">
        <v>0</v>
      </c>
      <c r="Q878" s="152">
        <f t="shared" si="15"/>
        <v>93.223189999999974</v>
      </c>
    </row>
    <row r="879" spans="2:17">
      <c r="B879" s="138" t="s">
        <v>1016</v>
      </c>
      <c r="C879" s="139" t="s">
        <v>1078</v>
      </c>
      <c r="D879" s="139">
        <v>36.255806</v>
      </c>
      <c r="E879" s="139">
        <v>4.4304790000000001</v>
      </c>
      <c r="F879" s="139">
        <v>13.694426999999999</v>
      </c>
      <c r="G879" s="139">
        <v>18.191381</v>
      </c>
      <c r="H879" s="139">
        <v>11.653202</v>
      </c>
      <c r="I879" s="139">
        <v>2.1003999999999998E-2</v>
      </c>
      <c r="J879" s="139">
        <v>9.2067999999999997E-2</v>
      </c>
      <c r="K879" s="139">
        <v>9.4929939999999995</v>
      </c>
      <c r="L879" s="139">
        <v>1.1354E-2</v>
      </c>
      <c r="M879" s="139">
        <v>7.9921000000000006E-2</v>
      </c>
      <c r="N879" s="139">
        <v>0.38541300000000001</v>
      </c>
      <c r="O879" s="139">
        <v>0.161603</v>
      </c>
      <c r="P879" s="139">
        <v>0</v>
      </c>
      <c r="Q879" s="152">
        <f t="shared" si="15"/>
        <v>94.469651999999982</v>
      </c>
    </row>
    <row r="880" spans="2:17">
      <c r="B880" s="138" t="s">
        <v>1016</v>
      </c>
      <c r="C880" s="139" t="s">
        <v>1078</v>
      </c>
      <c r="D880" s="139">
        <v>36.996077999999997</v>
      </c>
      <c r="E880" s="139">
        <v>4.6376660000000003</v>
      </c>
      <c r="F880" s="139">
        <v>13.996988999999999</v>
      </c>
      <c r="G880" s="139">
        <v>18.634459</v>
      </c>
      <c r="H880" s="139">
        <v>11.617051999999999</v>
      </c>
      <c r="I880" s="139">
        <v>1.772E-2</v>
      </c>
      <c r="J880" s="139">
        <v>7.9134999999999997E-2</v>
      </c>
      <c r="K880" s="139">
        <v>9.453811</v>
      </c>
      <c r="L880" s="139">
        <v>0</v>
      </c>
      <c r="M880" s="139">
        <v>0.10148799999999999</v>
      </c>
      <c r="N880" s="139">
        <v>0.42012899999999997</v>
      </c>
      <c r="O880" s="139">
        <v>0.167712</v>
      </c>
      <c r="P880" s="139">
        <v>0</v>
      </c>
      <c r="Q880" s="152">
        <f t="shared" si="15"/>
        <v>96.122238999999993</v>
      </c>
    </row>
    <row r="881" spans="2:17">
      <c r="B881" s="138" t="s">
        <v>1016</v>
      </c>
      <c r="C881" s="139" t="s">
        <v>1078</v>
      </c>
      <c r="D881" s="139">
        <v>36.687286</v>
      </c>
      <c r="E881" s="139">
        <v>4.558916</v>
      </c>
      <c r="F881" s="139">
        <v>13.622372</v>
      </c>
      <c r="G881" s="139">
        <v>18.525587000000002</v>
      </c>
      <c r="H881" s="139">
        <v>11.564515999999999</v>
      </c>
      <c r="I881" s="139">
        <v>0</v>
      </c>
      <c r="J881" s="139">
        <v>8.2181000000000004E-2</v>
      </c>
      <c r="K881" s="139">
        <v>9.3891449999999992</v>
      </c>
      <c r="L881" s="139">
        <v>7.7609999999999997E-3</v>
      </c>
      <c r="M881" s="139">
        <v>9.1160000000000005E-2</v>
      </c>
      <c r="N881" s="139">
        <v>0.480966</v>
      </c>
      <c r="O881" s="139">
        <v>0.155915</v>
      </c>
      <c r="P881" s="139">
        <v>0</v>
      </c>
      <c r="Q881" s="152">
        <f t="shared" si="15"/>
        <v>95.165804999999992</v>
      </c>
    </row>
    <row r="882" spans="2:17">
      <c r="B882" s="138" t="s">
        <v>1016</v>
      </c>
      <c r="C882" s="139" t="s">
        <v>1078</v>
      </c>
      <c r="D882" s="139">
        <v>36.252903000000003</v>
      </c>
      <c r="E882" s="139">
        <v>4.485093</v>
      </c>
      <c r="F882" s="139">
        <v>13.468921</v>
      </c>
      <c r="G882" s="139">
        <v>18.339580999999999</v>
      </c>
      <c r="H882" s="139">
        <v>11.397072</v>
      </c>
      <c r="I882" s="139">
        <v>7.1349999999999998E-3</v>
      </c>
      <c r="J882" s="139">
        <v>8.3039000000000002E-2</v>
      </c>
      <c r="K882" s="139">
        <v>9.3174770000000002</v>
      </c>
      <c r="L882" s="139">
        <v>0</v>
      </c>
      <c r="M882" s="139">
        <v>8.9718000000000006E-2</v>
      </c>
      <c r="N882" s="139">
        <v>0.48679899999999998</v>
      </c>
      <c r="O882" s="139">
        <v>0.160414</v>
      </c>
      <c r="P882" s="139">
        <v>0</v>
      </c>
      <c r="Q882" s="152">
        <f t="shared" si="15"/>
        <v>94.088152000000008</v>
      </c>
    </row>
    <row r="883" spans="2:17">
      <c r="B883" s="138" t="s">
        <v>1016</v>
      </c>
      <c r="C883" s="139" t="s">
        <v>1078</v>
      </c>
      <c r="D883" s="139">
        <v>37.162083000000003</v>
      </c>
      <c r="E883" s="139">
        <v>3.9345690000000002</v>
      </c>
      <c r="F883" s="139">
        <v>13.898512</v>
      </c>
      <c r="G883" s="139">
        <v>18.264203999999999</v>
      </c>
      <c r="H883" s="139">
        <v>12.025912</v>
      </c>
      <c r="I883" s="139">
        <v>4.0406999999999998E-2</v>
      </c>
      <c r="J883" s="139">
        <v>6.6503000000000007E-2</v>
      </c>
      <c r="K883" s="139">
        <v>9.4303430000000006</v>
      </c>
      <c r="L883" s="139">
        <v>0</v>
      </c>
      <c r="M883" s="139">
        <v>9.9293999999999993E-2</v>
      </c>
      <c r="N883" s="139">
        <v>0.41632799999999998</v>
      </c>
      <c r="O883" s="139">
        <v>0.170624</v>
      </c>
      <c r="P883" s="139">
        <v>0</v>
      </c>
      <c r="Q883" s="152">
        <f t="shared" si="15"/>
        <v>95.50877899999999</v>
      </c>
    </row>
    <row r="884" spans="2:17">
      <c r="B884" s="138" t="s">
        <v>1016</v>
      </c>
      <c r="C884" s="139" t="s">
        <v>1078</v>
      </c>
      <c r="D884" s="139">
        <v>35.723784999999999</v>
      </c>
      <c r="E884" s="139">
        <v>4.5259900000000002</v>
      </c>
      <c r="F884" s="139">
        <v>14.071493</v>
      </c>
      <c r="G884" s="139">
        <v>16.411064</v>
      </c>
      <c r="H884" s="139">
        <v>12.336455000000001</v>
      </c>
      <c r="I884" s="139">
        <v>1.2049000000000001E-2</v>
      </c>
      <c r="J884" s="139">
        <v>4.9589999999999999E-3</v>
      </c>
      <c r="K884" s="139">
        <v>9.5206400000000002</v>
      </c>
      <c r="L884" s="139">
        <v>3.0470000000000001E-2</v>
      </c>
      <c r="M884" s="139">
        <v>5.3296999999999997E-2</v>
      </c>
      <c r="N884" s="139">
        <v>0.40886800000000001</v>
      </c>
      <c r="O884" s="139">
        <v>0.20746999999999999</v>
      </c>
      <c r="P884" s="139">
        <v>0</v>
      </c>
      <c r="Q884" s="152">
        <f t="shared" si="15"/>
        <v>93.306539999999998</v>
      </c>
    </row>
    <row r="885" spans="2:17">
      <c r="B885" s="138" t="s">
        <v>1077</v>
      </c>
      <c r="C885" s="139" t="s">
        <v>1078</v>
      </c>
      <c r="D885" s="139">
        <v>36.163302999999999</v>
      </c>
      <c r="E885" s="139">
        <v>4.4664919999999997</v>
      </c>
      <c r="F885" s="139">
        <v>13.098613</v>
      </c>
      <c r="G885" s="139">
        <v>19.322452999999999</v>
      </c>
      <c r="H885" s="139">
        <v>10.986046</v>
      </c>
      <c r="I885" s="139">
        <v>4.5957999999999999E-2</v>
      </c>
      <c r="J885" s="139">
        <v>0</v>
      </c>
      <c r="K885" s="139">
        <v>9.4176730000000006</v>
      </c>
      <c r="L885" s="139">
        <v>0</v>
      </c>
      <c r="M885" s="139">
        <v>6.5583000000000002E-2</v>
      </c>
      <c r="N885" s="139">
        <v>0.66690099999999997</v>
      </c>
      <c r="O885" s="139">
        <v>0.35497299999999998</v>
      </c>
      <c r="P885" s="139">
        <v>4.614E-3</v>
      </c>
      <c r="Q885" s="152">
        <f t="shared" si="15"/>
        <v>94.59260900000001</v>
      </c>
    </row>
    <row r="886" spans="2:17">
      <c r="B886" s="138" t="s">
        <v>1077</v>
      </c>
      <c r="C886" s="139" t="s">
        <v>1078</v>
      </c>
      <c r="D886" s="139">
        <v>36.939812000000003</v>
      </c>
      <c r="E886" s="139">
        <v>4.366841</v>
      </c>
      <c r="F886" s="139">
        <v>13.115207</v>
      </c>
      <c r="G886" s="139">
        <v>18.990072000000001</v>
      </c>
      <c r="H886" s="139">
        <v>11.517270999999999</v>
      </c>
      <c r="I886" s="139">
        <v>8.5389999999999997E-3</v>
      </c>
      <c r="J886" s="139">
        <v>0</v>
      </c>
      <c r="K886" s="139">
        <v>9.3151960000000003</v>
      </c>
      <c r="L886" s="139">
        <v>0</v>
      </c>
      <c r="M886" s="139">
        <v>8.2609000000000002E-2</v>
      </c>
      <c r="N886" s="139">
        <v>0.69930800000000004</v>
      </c>
      <c r="O886" s="139">
        <v>0.34689399999999998</v>
      </c>
      <c r="P886" s="139">
        <v>0</v>
      </c>
      <c r="Q886" s="152">
        <f t="shared" si="15"/>
        <v>95.381749000000013</v>
      </c>
    </row>
    <row r="887" spans="2:17">
      <c r="B887" s="138" t="s">
        <v>1077</v>
      </c>
      <c r="C887" s="139" t="s">
        <v>1078</v>
      </c>
      <c r="D887" s="139">
        <v>36.333893000000003</v>
      </c>
      <c r="E887" s="139">
        <v>4.4675890000000003</v>
      </c>
      <c r="F887" s="139">
        <v>12.999653</v>
      </c>
      <c r="G887" s="139">
        <v>19.133780000000002</v>
      </c>
      <c r="H887" s="139">
        <v>11.107224</v>
      </c>
      <c r="I887" s="139">
        <v>1.7231E-2</v>
      </c>
      <c r="J887" s="139">
        <v>0</v>
      </c>
      <c r="K887" s="139">
        <v>9.4017060000000008</v>
      </c>
      <c r="L887" s="139">
        <v>5.6020000000000002E-3</v>
      </c>
      <c r="M887" s="139">
        <v>6.9869000000000001E-2</v>
      </c>
      <c r="N887" s="139">
        <v>0.70510899999999999</v>
      </c>
      <c r="O887" s="139">
        <v>0.36755700000000002</v>
      </c>
      <c r="P887" s="139">
        <v>0</v>
      </c>
      <c r="Q887" s="152">
        <f t="shared" si="15"/>
        <v>94.609213000000011</v>
      </c>
    </row>
    <row r="888" spans="2:17">
      <c r="B888" s="138" t="s">
        <v>1077</v>
      </c>
      <c r="C888" s="139" t="s">
        <v>1078</v>
      </c>
      <c r="D888" s="139">
        <v>36.592669999999998</v>
      </c>
      <c r="E888" s="139">
        <v>4.312945</v>
      </c>
      <c r="F888" s="139">
        <v>12.930713000000001</v>
      </c>
      <c r="G888" s="139">
        <v>18.765471000000002</v>
      </c>
      <c r="H888" s="139">
        <v>11.359733</v>
      </c>
      <c r="I888" s="139">
        <v>1.4057999999999999E-2</v>
      </c>
      <c r="J888" s="139">
        <v>0</v>
      </c>
      <c r="K888" s="139">
        <v>9.2654519999999998</v>
      </c>
      <c r="L888" s="139">
        <v>0</v>
      </c>
      <c r="M888" s="139">
        <v>7.3544999999999999E-2</v>
      </c>
      <c r="N888" s="139">
        <v>0.718329</v>
      </c>
      <c r="O888" s="139">
        <v>0.35327199999999997</v>
      </c>
      <c r="P888" s="139">
        <v>0</v>
      </c>
      <c r="Q888" s="152">
        <f t="shared" si="15"/>
        <v>94.386188000000004</v>
      </c>
    </row>
    <row r="889" spans="2:17">
      <c r="B889" s="138" t="s">
        <v>1091</v>
      </c>
      <c r="C889" s="139" t="s">
        <v>1078</v>
      </c>
      <c r="D889" s="139">
        <v>35.623790999999997</v>
      </c>
      <c r="E889" s="139">
        <v>3.5190109999999999</v>
      </c>
      <c r="F889" s="139">
        <v>13.818766999999999</v>
      </c>
      <c r="G889" s="139">
        <v>20.292061</v>
      </c>
      <c r="H889" s="139">
        <v>9.7186249999999994</v>
      </c>
      <c r="I889" s="139">
        <v>0</v>
      </c>
      <c r="J889" s="139">
        <v>0</v>
      </c>
      <c r="K889" s="139">
        <v>9.3361169999999998</v>
      </c>
      <c r="L889" s="139">
        <v>2.7056E-2</v>
      </c>
      <c r="M889" s="139">
        <v>0.26574700000000001</v>
      </c>
      <c r="N889" s="139">
        <v>0.32547599999999999</v>
      </c>
      <c r="O889" s="139">
        <v>0.13450300000000001</v>
      </c>
      <c r="P889" s="139">
        <v>0</v>
      </c>
      <c r="Q889" s="152">
        <f t="shared" si="15"/>
        <v>93.061154000000002</v>
      </c>
    </row>
    <row r="890" spans="2:17">
      <c r="B890" s="138" t="s">
        <v>1091</v>
      </c>
      <c r="C890" s="139" t="s">
        <v>1078</v>
      </c>
      <c r="D890" s="139">
        <v>35.493492000000003</v>
      </c>
      <c r="E890" s="139">
        <v>3.697279</v>
      </c>
      <c r="F890" s="139">
        <v>14.132284</v>
      </c>
      <c r="G890" s="139">
        <v>20.857842999999999</v>
      </c>
      <c r="H890" s="139">
        <v>9.8804700000000008</v>
      </c>
      <c r="I890" s="139">
        <v>5.9030000000000003E-3</v>
      </c>
      <c r="J890" s="139">
        <v>0</v>
      </c>
      <c r="K890" s="139">
        <v>9.3952620000000007</v>
      </c>
      <c r="L890" s="139">
        <v>8.1770000000000002E-3</v>
      </c>
      <c r="M890" s="139">
        <v>0.32000800000000001</v>
      </c>
      <c r="N890" s="139">
        <v>0.29083199999999998</v>
      </c>
      <c r="O890" s="139">
        <v>0.13167899999999999</v>
      </c>
      <c r="P890" s="139">
        <v>0</v>
      </c>
      <c r="Q890" s="152">
        <f t="shared" si="15"/>
        <v>94.213229000000013</v>
      </c>
    </row>
    <row r="891" spans="2:17">
      <c r="B891" s="138" t="s">
        <v>1091</v>
      </c>
      <c r="C891" s="139" t="s">
        <v>1078</v>
      </c>
      <c r="D891" s="139">
        <v>35.617804999999997</v>
      </c>
      <c r="E891" s="139">
        <v>3.6666560000000001</v>
      </c>
      <c r="F891" s="139">
        <v>13.948827</v>
      </c>
      <c r="G891" s="139">
        <v>20.884857</v>
      </c>
      <c r="H891" s="139">
        <v>9.9195180000000001</v>
      </c>
      <c r="I891" s="139">
        <v>7.4009000000000005E-2</v>
      </c>
      <c r="J891" s="139">
        <v>0</v>
      </c>
      <c r="K891" s="139">
        <v>9.1074330000000003</v>
      </c>
      <c r="L891" s="139">
        <v>0</v>
      </c>
      <c r="M891" s="139">
        <v>0.32230399999999998</v>
      </c>
      <c r="N891" s="139">
        <v>0.27060600000000001</v>
      </c>
      <c r="O891" s="139">
        <v>0.13023799999999999</v>
      </c>
      <c r="P891" s="139">
        <v>0</v>
      </c>
      <c r="Q891" s="152">
        <f t="shared" si="15"/>
        <v>93.942253000000008</v>
      </c>
    </row>
    <row r="892" spans="2:17">
      <c r="B892" s="138" t="s">
        <v>1035</v>
      </c>
      <c r="C892" s="152" t="s">
        <v>1093</v>
      </c>
      <c r="D892" s="139">
        <v>35.750476999999997</v>
      </c>
      <c r="E892" s="139">
        <v>3.1789520000000002</v>
      </c>
      <c r="F892" s="139">
        <v>14.364383999999999</v>
      </c>
      <c r="G892" s="139">
        <v>19.291737000000001</v>
      </c>
      <c r="H892" s="139">
        <v>10.2616</v>
      </c>
      <c r="I892" s="139">
        <v>3.3478000000000001E-2</v>
      </c>
      <c r="J892" s="139">
        <v>1.2451E-2</v>
      </c>
      <c r="K892" s="139">
        <v>9.5980059999999998</v>
      </c>
      <c r="L892" s="139">
        <v>2.3879999999999999E-3</v>
      </c>
      <c r="M892" s="139">
        <v>0.37382700000000002</v>
      </c>
      <c r="N892" s="139">
        <v>0.32119799999999998</v>
      </c>
      <c r="O892" s="139">
        <v>5.8639999999999998E-2</v>
      </c>
      <c r="P892" s="139">
        <v>1.7437000000000001E-2</v>
      </c>
      <c r="Q892" s="152">
        <f t="shared" si="15"/>
        <v>93.264574999999994</v>
      </c>
    </row>
    <row r="893" spans="2:17">
      <c r="B893" s="138" t="s">
        <v>1035</v>
      </c>
      <c r="C893" s="152" t="s">
        <v>1093</v>
      </c>
      <c r="D893" s="139">
        <v>35.608696000000002</v>
      </c>
      <c r="E893" s="139">
        <v>2.573159</v>
      </c>
      <c r="F893" s="139">
        <v>14.525778000000001</v>
      </c>
      <c r="G893" s="139">
        <v>19.618266999999999</v>
      </c>
      <c r="H893" s="139">
        <v>10.65362</v>
      </c>
      <c r="I893" s="139">
        <v>3.7093000000000001E-2</v>
      </c>
      <c r="J893" s="139">
        <v>6.6698999999999994E-2</v>
      </c>
      <c r="K893" s="139">
        <v>9.4427850000000007</v>
      </c>
      <c r="L893" s="139">
        <v>0</v>
      </c>
      <c r="M893" s="139">
        <v>0.31528800000000001</v>
      </c>
      <c r="N893" s="139">
        <v>0.350188</v>
      </c>
      <c r="O893" s="139">
        <v>6.4061999999999994E-2</v>
      </c>
      <c r="P893" s="139">
        <v>2.7387000000000002E-2</v>
      </c>
      <c r="Q893" s="152">
        <f t="shared" si="15"/>
        <v>93.283022000000017</v>
      </c>
    </row>
    <row r="894" spans="2:17">
      <c r="B894" s="138" t="s">
        <v>1035</v>
      </c>
      <c r="C894" s="152" t="s">
        <v>1093</v>
      </c>
      <c r="D894" s="139">
        <v>35.684372000000003</v>
      </c>
      <c r="E894" s="139">
        <v>2.4100869999999999</v>
      </c>
      <c r="F894" s="139">
        <v>14.515673</v>
      </c>
      <c r="G894" s="139">
        <v>19.537801999999999</v>
      </c>
      <c r="H894" s="139">
        <v>10.753265000000001</v>
      </c>
      <c r="I894" s="139">
        <v>4.7851999999999999E-2</v>
      </c>
      <c r="J894" s="139">
        <v>7.1386000000000005E-2</v>
      </c>
      <c r="K894" s="139">
        <v>9.2609729999999999</v>
      </c>
      <c r="L894" s="139">
        <v>0</v>
      </c>
      <c r="M894" s="139">
        <v>0.34411999999999998</v>
      </c>
      <c r="N894" s="139">
        <v>0.38173400000000002</v>
      </c>
      <c r="O894" s="139">
        <v>5.6702000000000002E-2</v>
      </c>
      <c r="P894" s="139">
        <v>2.2654000000000001E-2</v>
      </c>
      <c r="Q894" s="152">
        <f t="shared" si="15"/>
        <v>93.086619999999996</v>
      </c>
    </row>
    <row r="895" spans="2:17">
      <c r="B895" s="138" t="s">
        <v>1035</v>
      </c>
      <c r="C895" s="152" t="s">
        <v>1093</v>
      </c>
      <c r="D895" s="139">
        <v>35.795498000000002</v>
      </c>
      <c r="E895" s="139">
        <v>2.428566</v>
      </c>
      <c r="F895" s="139">
        <v>14.542384</v>
      </c>
      <c r="G895" s="139">
        <v>19.64039</v>
      </c>
      <c r="H895" s="139">
        <v>10.701516</v>
      </c>
      <c r="I895" s="139">
        <v>4.5496000000000002E-2</v>
      </c>
      <c r="J895" s="139">
        <v>5.5603E-2</v>
      </c>
      <c r="K895" s="139">
        <v>9.1483950000000007</v>
      </c>
      <c r="L895" s="139">
        <v>0</v>
      </c>
      <c r="M895" s="139">
        <v>0.31262299999999998</v>
      </c>
      <c r="N895" s="139">
        <v>0.39236700000000002</v>
      </c>
      <c r="O895" s="139">
        <v>6.1176000000000001E-2</v>
      </c>
      <c r="P895" s="139">
        <v>0</v>
      </c>
      <c r="Q895" s="152">
        <f t="shared" si="15"/>
        <v>93.124013999999988</v>
      </c>
    </row>
    <row r="896" spans="2:17">
      <c r="B896" s="138" t="s">
        <v>1092</v>
      </c>
      <c r="C896" s="139" t="s">
        <v>1093</v>
      </c>
      <c r="D896" s="139">
        <v>36.803539000000001</v>
      </c>
      <c r="E896" s="139">
        <v>1.642169</v>
      </c>
      <c r="F896" s="139">
        <v>15.269394</v>
      </c>
      <c r="G896" s="139">
        <v>19.138511999999999</v>
      </c>
      <c r="H896" s="139">
        <v>11.351914000000001</v>
      </c>
      <c r="I896" s="139">
        <v>6.6027000000000002E-2</v>
      </c>
      <c r="J896" s="139">
        <v>0</v>
      </c>
      <c r="K896" s="139">
        <v>8.9838730000000009</v>
      </c>
      <c r="L896" s="139">
        <v>0</v>
      </c>
      <c r="M896" s="139">
        <v>0.35999799999999998</v>
      </c>
      <c r="N896" s="139">
        <v>0.41475400000000001</v>
      </c>
      <c r="O896" s="139">
        <v>4.2478000000000002E-2</v>
      </c>
      <c r="P896" s="139">
        <v>0</v>
      </c>
      <c r="Q896" s="152">
        <f t="shared" si="15"/>
        <v>94.072658000000004</v>
      </c>
    </row>
    <row r="897" spans="2:17">
      <c r="B897" s="138" t="s">
        <v>1092</v>
      </c>
      <c r="C897" s="139" t="s">
        <v>1093</v>
      </c>
      <c r="D897" s="139">
        <v>36.705325999999999</v>
      </c>
      <c r="E897" s="139">
        <v>1.636452</v>
      </c>
      <c r="F897" s="139">
        <v>15.328923</v>
      </c>
      <c r="G897" s="139">
        <v>19.236232999999999</v>
      </c>
      <c r="H897" s="139">
        <v>11.211999</v>
      </c>
      <c r="I897" s="139">
        <v>4.3713000000000002E-2</v>
      </c>
      <c r="J897" s="139">
        <v>0</v>
      </c>
      <c r="K897" s="139">
        <v>9.0997210000000006</v>
      </c>
      <c r="L897" s="139">
        <v>0</v>
      </c>
      <c r="M897" s="139">
        <v>0.34852</v>
      </c>
      <c r="N897" s="139">
        <v>0.41600900000000002</v>
      </c>
      <c r="O897" s="139">
        <v>4.8788999999999999E-2</v>
      </c>
      <c r="P897" s="139">
        <v>0</v>
      </c>
      <c r="Q897" s="152">
        <f t="shared" si="15"/>
        <v>94.075684999999993</v>
      </c>
    </row>
    <row r="898" spans="2:17">
      <c r="B898" s="138" t="s">
        <v>1092</v>
      </c>
      <c r="C898" s="139" t="s">
        <v>1093</v>
      </c>
      <c r="D898" s="139">
        <v>36.607737999999998</v>
      </c>
      <c r="E898" s="139">
        <v>1.646579</v>
      </c>
      <c r="F898" s="139">
        <v>15.330822</v>
      </c>
      <c r="G898" s="139">
        <v>19.253105000000001</v>
      </c>
      <c r="H898" s="139">
        <v>10.830799000000001</v>
      </c>
      <c r="I898" s="139">
        <v>7.8204999999999997E-2</v>
      </c>
      <c r="J898" s="139">
        <v>0</v>
      </c>
      <c r="K898" s="139">
        <v>8.9248469999999998</v>
      </c>
      <c r="L898" s="139">
        <v>0</v>
      </c>
      <c r="M898" s="139">
        <v>0.37361</v>
      </c>
      <c r="N898" s="139">
        <v>0.43032199999999998</v>
      </c>
      <c r="O898" s="139">
        <v>3.1163E-2</v>
      </c>
      <c r="P898" s="139">
        <v>0</v>
      </c>
      <c r="Q898" s="152">
        <f t="shared" si="15"/>
        <v>93.507190000000008</v>
      </c>
    </row>
    <row r="899" spans="2:17">
      <c r="B899" s="138" t="s">
        <v>1092</v>
      </c>
      <c r="C899" s="139" t="s">
        <v>1093</v>
      </c>
      <c r="D899" s="139">
        <v>37.474995</v>
      </c>
      <c r="E899" s="139">
        <v>2.509217</v>
      </c>
      <c r="F899" s="139">
        <v>15.564429000000001</v>
      </c>
      <c r="G899" s="139">
        <v>19.115003999999999</v>
      </c>
      <c r="H899" s="139">
        <v>10.555287999999999</v>
      </c>
      <c r="I899" s="139">
        <v>0.101425</v>
      </c>
      <c r="J899" s="139">
        <v>0</v>
      </c>
      <c r="K899" s="139">
        <v>9.3245950000000004</v>
      </c>
      <c r="L899" s="139">
        <v>0</v>
      </c>
      <c r="M899" s="139">
        <v>0.40304299999999998</v>
      </c>
      <c r="N899" s="139">
        <v>0.33828599999999998</v>
      </c>
      <c r="O899" s="139">
        <v>4.0550000000000003E-2</v>
      </c>
      <c r="P899" s="139">
        <v>0</v>
      </c>
      <c r="Q899" s="152">
        <f t="shared" si="15"/>
        <v>95.426832000000005</v>
      </c>
    </row>
    <row r="900" spans="2:17">
      <c r="B900" s="138" t="s">
        <v>1092</v>
      </c>
      <c r="C900" s="139" t="s">
        <v>1093</v>
      </c>
      <c r="D900" s="139">
        <v>38.027133999999997</v>
      </c>
      <c r="E900" s="139">
        <v>2.4875400000000001</v>
      </c>
      <c r="F900" s="139">
        <v>15.001639000000001</v>
      </c>
      <c r="G900" s="139">
        <v>19.235533</v>
      </c>
      <c r="H900" s="139">
        <v>11.472386999999999</v>
      </c>
      <c r="I900" s="139">
        <v>6.5688999999999997E-2</v>
      </c>
      <c r="J900" s="139">
        <v>0</v>
      </c>
      <c r="K900" s="139">
        <v>9.4218130000000002</v>
      </c>
      <c r="L900" s="139">
        <v>1.5145E-2</v>
      </c>
      <c r="M900" s="139">
        <v>0.35007500000000003</v>
      </c>
      <c r="N900" s="139">
        <v>0.43373800000000001</v>
      </c>
      <c r="O900" s="139">
        <v>4.2028000000000003E-2</v>
      </c>
      <c r="P900" s="139">
        <v>3.6110000000000001E-3</v>
      </c>
      <c r="Q900" s="152">
        <f t="shared" si="15"/>
        <v>96.556332000000026</v>
      </c>
    </row>
    <row r="901" spans="2:17">
      <c r="B901" s="138" t="s">
        <v>1092</v>
      </c>
      <c r="C901" s="139" t="s">
        <v>1093</v>
      </c>
      <c r="D901" s="139">
        <v>36.672573</v>
      </c>
      <c r="E901" s="139">
        <v>2.6888839999999998</v>
      </c>
      <c r="F901" s="139">
        <v>14.714573</v>
      </c>
      <c r="G901" s="139">
        <v>19.439751000000001</v>
      </c>
      <c r="H901" s="139">
        <v>10.795455</v>
      </c>
      <c r="I901" s="139">
        <v>2.7709000000000001E-2</v>
      </c>
      <c r="J901" s="139">
        <v>0</v>
      </c>
      <c r="K901" s="139">
        <v>8.9915819999999993</v>
      </c>
      <c r="L901" s="139">
        <v>6.424E-3</v>
      </c>
      <c r="M901" s="139">
        <v>0.35750199999999999</v>
      </c>
      <c r="N901" s="139">
        <v>0.374336</v>
      </c>
      <c r="O901" s="139">
        <v>2.7467999999999999E-2</v>
      </c>
      <c r="P901" s="139">
        <v>0</v>
      </c>
      <c r="Q901" s="152">
        <f t="shared" si="15"/>
        <v>94.096256999999994</v>
      </c>
    </row>
    <row r="902" spans="2:17">
      <c r="B902" s="138" t="s">
        <v>1092</v>
      </c>
      <c r="C902" s="139" t="s">
        <v>1093</v>
      </c>
      <c r="D902" s="139">
        <v>36.220806000000003</v>
      </c>
      <c r="E902" s="139">
        <v>2.5267940000000002</v>
      </c>
      <c r="F902" s="139">
        <v>15.099988</v>
      </c>
      <c r="G902" s="139">
        <v>19.770315</v>
      </c>
      <c r="H902" s="139">
        <v>10.465941000000001</v>
      </c>
      <c r="I902" s="139">
        <v>2.3875E-2</v>
      </c>
      <c r="J902" s="139">
        <v>0</v>
      </c>
      <c r="K902" s="139">
        <v>9.2631049999999995</v>
      </c>
      <c r="L902" s="139">
        <v>1.5975E-2</v>
      </c>
      <c r="M902" s="139">
        <v>0.38595200000000002</v>
      </c>
      <c r="N902" s="139">
        <v>0.44347799999999998</v>
      </c>
      <c r="O902" s="139">
        <v>4.2508999999999998E-2</v>
      </c>
      <c r="P902" s="139">
        <v>0</v>
      </c>
      <c r="Q902" s="152">
        <f t="shared" si="15"/>
        <v>94.258737999999994</v>
      </c>
    </row>
    <row r="903" spans="2:17">
      <c r="B903" s="138" t="s">
        <v>1092</v>
      </c>
      <c r="C903" s="139" t="s">
        <v>1093</v>
      </c>
      <c r="D903" s="139">
        <v>36.515545000000003</v>
      </c>
      <c r="E903" s="139">
        <v>2.4749439999999998</v>
      </c>
      <c r="F903" s="139">
        <v>15.107752</v>
      </c>
      <c r="G903" s="139">
        <v>19.344213</v>
      </c>
      <c r="H903" s="139">
        <v>10.558301999999999</v>
      </c>
      <c r="I903" s="139">
        <v>6.0443999999999998E-2</v>
      </c>
      <c r="J903" s="139">
        <v>2.4098000000000001E-2</v>
      </c>
      <c r="K903" s="139">
        <v>9.1591729999999991</v>
      </c>
      <c r="L903" s="139">
        <v>1.1466E-2</v>
      </c>
      <c r="M903" s="139">
        <v>0.33439200000000002</v>
      </c>
      <c r="N903" s="139">
        <v>0.48053200000000001</v>
      </c>
      <c r="O903" s="139">
        <v>4.7954999999999998E-2</v>
      </c>
      <c r="P903" s="139">
        <v>4.8040000000000001E-3</v>
      </c>
      <c r="Q903" s="152">
        <f t="shared" si="15"/>
        <v>94.123619999999974</v>
      </c>
    </row>
    <row r="904" spans="2:17">
      <c r="B904" s="138" t="s">
        <v>1092</v>
      </c>
      <c r="C904" s="139" t="s">
        <v>1093</v>
      </c>
      <c r="D904" s="139">
        <v>36.392853000000002</v>
      </c>
      <c r="E904" s="139">
        <v>2.482345</v>
      </c>
      <c r="F904" s="139">
        <v>14.929129</v>
      </c>
      <c r="G904" s="139">
        <v>19.387915</v>
      </c>
      <c r="H904" s="139">
        <v>10.581574</v>
      </c>
      <c r="I904" s="139">
        <v>5.4836000000000003E-2</v>
      </c>
      <c r="J904" s="139">
        <v>5.2065E-2</v>
      </c>
      <c r="K904" s="139">
        <v>9.2693720000000006</v>
      </c>
      <c r="L904" s="139">
        <v>0</v>
      </c>
      <c r="M904" s="139">
        <v>0.37837599999999999</v>
      </c>
      <c r="N904" s="139">
        <v>0.44515399999999999</v>
      </c>
      <c r="O904" s="139">
        <v>5.0421000000000001E-2</v>
      </c>
      <c r="P904" s="139">
        <v>0</v>
      </c>
      <c r="Q904" s="152">
        <f t="shared" si="15"/>
        <v>94.024039999999999</v>
      </c>
    </row>
    <row r="905" spans="2:17">
      <c r="B905" s="138" t="s">
        <v>1092</v>
      </c>
      <c r="C905" s="139" t="s">
        <v>1093</v>
      </c>
      <c r="D905" s="139">
        <v>36.404778</v>
      </c>
      <c r="E905" s="139">
        <v>2.8210160000000002</v>
      </c>
      <c r="F905" s="139">
        <v>14.486594999999999</v>
      </c>
      <c r="G905" s="139">
        <v>20.053761999999999</v>
      </c>
      <c r="H905" s="139">
        <v>10.08597</v>
      </c>
      <c r="I905" s="139">
        <v>3.7448000000000002E-2</v>
      </c>
      <c r="J905" s="139">
        <v>3.6649999999999999E-3</v>
      </c>
      <c r="K905" s="139">
        <v>9.2984410000000004</v>
      </c>
      <c r="L905" s="139">
        <v>0</v>
      </c>
      <c r="M905" s="139">
        <v>0.42559200000000003</v>
      </c>
      <c r="N905" s="139">
        <v>0.41217100000000001</v>
      </c>
      <c r="O905" s="139">
        <v>4.7267000000000003E-2</v>
      </c>
      <c r="P905" s="139">
        <v>0</v>
      </c>
      <c r="Q905" s="152">
        <f t="shared" si="15"/>
        <v>94.076705000000004</v>
      </c>
    </row>
    <row r="906" spans="2:17">
      <c r="B906" s="138" t="s">
        <v>1092</v>
      </c>
      <c r="C906" s="139" t="s">
        <v>1093</v>
      </c>
      <c r="D906" s="139">
        <v>36.690097999999999</v>
      </c>
      <c r="E906" s="139">
        <v>2.7687919999999999</v>
      </c>
      <c r="F906" s="139">
        <v>14.817831999999999</v>
      </c>
      <c r="G906" s="139">
        <v>19.713486</v>
      </c>
      <c r="H906" s="139">
        <v>10.115043999999999</v>
      </c>
      <c r="I906" s="139">
        <v>3.95E-2</v>
      </c>
      <c r="J906" s="139">
        <v>1.8551000000000002E-2</v>
      </c>
      <c r="K906" s="139">
        <v>9.1188459999999996</v>
      </c>
      <c r="L906" s="139">
        <v>8.2769999999999996E-3</v>
      </c>
      <c r="M906" s="139">
        <v>0.40412199999999998</v>
      </c>
      <c r="N906" s="139">
        <v>0.36215999999999998</v>
      </c>
      <c r="O906" s="139">
        <v>4.4851000000000002E-2</v>
      </c>
      <c r="P906" s="139">
        <v>0</v>
      </c>
      <c r="Q906" s="152">
        <f t="shared" si="15"/>
        <v>94.101559000000009</v>
      </c>
    </row>
    <row r="907" spans="2:17">
      <c r="B907" s="138" t="s">
        <v>1092</v>
      </c>
      <c r="C907" s="139" t="s">
        <v>1093</v>
      </c>
      <c r="D907" s="139">
        <v>36.583213999999998</v>
      </c>
      <c r="E907" s="139">
        <v>2.8285550000000002</v>
      </c>
      <c r="F907" s="139">
        <v>14.649055000000001</v>
      </c>
      <c r="G907" s="139">
        <v>19.525576000000001</v>
      </c>
      <c r="H907" s="139">
        <v>10.129187</v>
      </c>
      <c r="I907" s="139">
        <v>4.5580000000000004E-3</v>
      </c>
      <c r="J907" s="139">
        <v>1.5635E-2</v>
      </c>
      <c r="K907" s="139">
        <v>9.2265370000000004</v>
      </c>
      <c r="L907" s="139">
        <v>6.202E-3</v>
      </c>
      <c r="M907" s="139">
        <v>0.41063</v>
      </c>
      <c r="N907" s="139">
        <v>0.421991</v>
      </c>
      <c r="O907" s="139">
        <v>5.1278999999999998E-2</v>
      </c>
      <c r="P907" s="139">
        <v>0</v>
      </c>
      <c r="Q907" s="152">
        <f t="shared" si="15"/>
        <v>93.852419000000012</v>
      </c>
    </row>
    <row r="908" spans="2:17">
      <c r="B908" s="138" t="s">
        <v>1092</v>
      </c>
      <c r="C908" s="139" t="s">
        <v>1093</v>
      </c>
      <c r="D908" s="139">
        <v>36.629455999999998</v>
      </c>
      <c r="E908" s="139">
        <v>2.861056</v>
      </c>
      <c r="F908" s="139">
        <v>15.153337000000001</v>
      </c>
      <c r="G908" s="139">
        <v>20.020657</v>
      </c>
      <c r="H908" s="139">
        <v>9.9963370000000005</v>
      </c>
      <c r="I908" s="139">
        <v>3.2579999999999998E-2</v>
      </c>
      <c r="J908" s="139">
        <v>3.2037999999999997E-2</v>
      </c>
      <c r="K908" s="139">
        <v>9.319369</v>
      </c>
      <c r="L908" s="139">
        <v>0</v>
      </c>
      <c r="M908" s="139">
        <v>0.423676</v>
      </c>
      <c r="N908" s="139">
        <v>0.361315</v>
      </c>
      <c r="O908" s="139">
        <v>3.7817999999999997E-2</v>
      </c>
      <c r="P908" s="139">
        <v>0</v>
      </c>
      <c r="Q908" s="152">
        <f t="shared" si="15"/>
        <v>94.867638999999983</v>
      </c>
    </row>
    <row r="909" spans="2:17">
      <c r="B909" s="138" t="s">
        <v>1092</v>
      </c>
      <c r="C909" s="139" t="s">
        <v>1093</v>
      </c>
      <c r="D909" s="139">
        <v>36.318798000000001</v>
      </c>
      <c r="E909" s="139">
        <v>2.7971499999999998</v>
      </c>
      <c r="F909" s="139">
        <v>15.138576</v>
      </c>
      <c r="G909" s="139">
        <v>19.605103</v>
      </c>
      <c r="H909" s="139">
        <v>10.054935</v>
      </c>
      <c r="I909" s="139">
        <v>5.1180000000000002E-3</v>
      </c>
      <c r="J909" s="139">
        <v>0</v>
      </c>
      <c r="K909" s="139">
        <v>9.5633339999999993</v>
      </c>
      <c r="L909" s="139">
        <v>1.2673E-2</v>
      </c>
      <c r="M909" s="139">
        <v>0.420186</v>
      </c>
      <c r="N909" s="139">
        <v>0.377604</v>
      </c>
      <c r="O909" s="139">
        <v>4.0268999999999999E-2</v>
      </c>
      <c r="P909" s="139">
        <v>5.0920000000000002E-3</v>
      </c>
      <c r="Q909" s="152">
        <f t="shared" si="15"/>
        <v>94.33883800000001</v>
      </c>
    </row>
    <row r="910" spans="2:17">
      <c r="B910" s="138" t="s">
        <v>1079</v>
      </c>
      <c r="C910" s="139" t="s">
        <v>1080</v>
      </c>
      <c r="D910" s="139">
        <v>36.810409999999997</v>
      </c>
      <c r="E910" s="139">
        <v>4.58765</v>
      </c>
      <c r="F910" s="139">
        <v>13.413568</v>
      </c>
      <c r="G910" s="139">
        <v>19.296543</v>
      </c>
      <c r="H910" s="139">
        <v>10.331471000000001</v>
      </c>
      <c r="I910" s="139">
        <v>6.3800000000000003E-3</v>
      </c>
      <c r="J910" s="139">
        <v>0</v>
      </c>
      <c r="K910" s="139">
        <v>9.3419740000000004</v>
      </c>
      <c r="L910" s="139">
        <v>0</v>
      </c>
      <c r="M910" s="139">
        <v>0.13866200000000001</v>
      </c>
      <c r="N910" s="139">
        <v>0.62406799999999996</v>
      </c>
      <c r="O910" s="139">
        <v>0.49550699999999998</v>
      </c>
      <c r="P910" s="139">
        <v>1.189E-2</v>
      </c>
      <c r="Q910" s="152">
        <f t="shared" si="15"/>
        <v>95.058122999999981</v>
      </c>
    </row>
    <row r="911" spans="2:17">
      <c r="B911" s="138" t="s">
        <v>1079</v>
      </c>
      <c r="C911" s="139" t="s">
        <v>1080</v>
      </c>
      <c r="D911" s="139">
        <v>36.691608000000002</v>
      </c>
      <c r="E911" s="139">
        <v>4.6293470000000001</v>
      </c>
      <c r="F911" s="139">
        <v>13.360996</v>
      </c>
      <c r="G911" s="139">
        <v>19.446494999999999</v>
      </c>
      <c r="H911" s="139">
        <v>10.430604000000001</v>
      </c>
      <c r="I911" s="139">
        <v>4.2400000000000001E-4</v>
      </c>
      <c r="J911" s="139">
        <v>0</v>
      </c>
      <c r="K911" s="139">
        <v>9.3849830000000001</v>
      </c>
      <c r="L911" s="139">
        <v>3.5614E-2</v>
      </c>
      <c r="M911" s="139">
        <v>0.14910000000000001</v>
      </c>
      <c r="N911" s="139">
        <v>0.640567</v>
      </c>
      <c r="O911" s="139">
        <v>0.47043800000000002</v>
      </c>
      <c r="P911" s="139">
        <v>0</v>
      </c>
      <c r="Q911" s="152">
        <f t="shared" si="15"/>
        <v>95.240176000000005</v>
      </c>
    </row>
    <row r="912" spans="2:17">
      <c r="B912" s="138" t="s">
        <v>1079</v>
      </c>
      <c r="C912" s="139" t="s">
        <v>1080</v>
      </c>
      <c r="D912" s="139">
        <v>36.632828000000003</v>
      </c>
      <c r="E912" s="139">
        <v>4.5531610000000002</v>
      </c>
      <c r="F912" s="139">
        <v>12.710068</v>
      </c>
      <c r="G912" s="139">
        <v>19.871859000000001</v>
      </c>
      <c r="H912" s="139">
        <v>10.468488000000001</v>
      </c>
      <c r="I912" s="139">
        <v>2.7474999999999999E-2</v>
      </c>
      <c r="J912" s="139">
        <v>0</v>
      </c>
      <c r="K912" s="139">
        <v>9.3370370000000005</v>
      </c>
      <c r="L912" s="139">
        <v>1.077E-2</v>
      </c>
      <c r="M912" s="139">
        <v>0.134213</v>
      </c>
      <c r="N912" s="139">
        <v>0.69708700000000001</v>
      </c>
      <c r="O912" s="139">
        <v>0.48184700000000003</v>
      </c>
      <c r="P912" s="139">
        <v>0</v>
      </c>
      <c r="Q912" s="152">
        <f t="shared" si="15"/>
        <v>94.924833000000007</v>
      </c>
    </row>
    <row r="913" spans="2:17">
      <c r="B913" s="138" t="s">
        <v>1079</v>
      </c>
      <c r="C913" s="139" t="s">
        <v>1080</v>
      </c>
      <c r="D913" s="139">
        <v>36.388710000000003</v>
      </c>
      <c r="E913" s="139">
        <v>4.4012859999999998</v>
      </c>
      <c r="F913" s="139">
        <v>12.593966</v>
      </c>
      <c r="G913" s="139">
        <v>19.793538999999999</v>
      </c>
      <c r="H913" s="139">
        <v>10.610500999999999</v>
      </c>
      <c r="I913" s="139">
        <v>1.9903000000000001E-2</v>
      </c>
      <c r="J913" s="139">
        <v>0</v>
      </c>
      <c r="K913" s="139">
        <v>9.4198570000000004</v>
      </c>
      <c r="L913" s="139">
        <v>6.8780000000000004E-3</v>
      </c>
      <c r="M913" s="139">
        <v>0.13052900000000001</v>
      </c>
      <c r="N913" s="139">
        <v>0.73409899999999995</v>
      </c>
      <c r="O913" s="139">
        <v>0.52354699999999998</v>
      </c>
      <c r="P913" s="139">
        <v>0</v>
      </c>
      <c r="Q913" s="152">
        <f t="shared" si="15"/>
        <v>94.622815000000003</v>
      </c>
    </row>
    <row r="914" spans="2:17">
      <c r="B914" s="138" t="s">
        <v>1079</v>
      </c>
      <c r="C914" s="139" t="s">
        <v>1080</v>
      </c>
      <c r="D914" s="139">
        <v>35.390628999999997</v>
      </c>
      <c r="E914" s="139">
        <v>4.3219260000000004</v>
      </c>
      <c r="F914" s="139">
        <v>12.647436000000001</v>
      </c>
      <c r="G914" s="139">
        <v>19.599523999999999</v>
      </c>
      <c r="H914" s="139">
        <v>10.711760999999999</v>
      </c>
      <c r="I914" s="139">
        <v>5.1801E-2</v>
      </c>
      <c r="J914" s="139">
        <v>0</v>
      </c>
      <c r="K914" s="139">
        <v>9.3016220000000001</v>
      </c>
      <c r="L914" s="139">
        <v>0</v>
      </c>
      <c r="M914" s="139">
        <v>7.2318999999999994E-2</v>
      </c>
      <c r="N914" s="139">
        <v>0.81133299999999997</v>
      </c>
      <c r="O914" s="139">
        <v>0.480213</v>
      </c>
      <c r="P914" s="139">
        <v>0</v>
      </c>
      <c r="Q914" s="152">
        <f t="shared" si="15"/>
        <v>93.388563999999988</v>
      </c>
    </row>
    <row r="915" spans="2:17">
      <c r="B915" s="138" t="s">
        <v>1079</v>
      </c>
      <c r="C915" s="139" t="s">
        <v>1080</v>
      </c>
      <c r="D915" s="139">
        <v>36.124752000000001</v>
      </c>
      <c r="E915" s="139">
        <v>4.4592729999999996</v>
      </c>
      <c r="F915" s="139">
        <v>12.900213000000001</v>
      </c>
      <c r="G915" s="139">
        <v>19.625135</v>
      </c>
      <c r="H915" s="139">
        <v>10.802303999999999</v>
      </c>
      <c r="I915" s="139">
        <v>2.7445000000000001E-2</v>
      </c>
      <c r="J915" s="139">
        <v>0</v>
      </c>
      <c r="K915" s="139">
        <v>9.3445040000000006</v>
      </c>
      <c r="L915" s="139">
        <v>7.4609999999999998E-3</v>
      </c>
      <c r="M915" s="139">
        <v>0.10624</v>
      </c>
      <c r="N915" s="139">
        <v>0.65333300000000005</v>
      </c>
      <c r="O915" s="139">
        <v>0.48787199999999997</v>
      </c>
      <c r="P915" s="139">
        <v>1.3986999999999999E-2</v>
      </c>
      <c r="Q915" s="152">
        <f t="shared" si="15"/>
        <v>94.552519000000004</v>
      </c>
    </row>
    <row r="916" spans="2:17">
      <c r="B916" s="138" t="s">
        <v>1079</v>
      </c>
      <c r="C916" s="139" t="s">
        <v>1080</v>
      </c>
      <c r="D916" s="139">
        <v>35.851570000000002</v>
      </c>
      <c r="E916" s="139">
        <v>4.3544780000000003</v>
      </c>
      <c r="F916" s="139">
        <v>12.517355</v>
      </c>
      <c r="G916" s="139">
        <v>19.576559</v>
      </c>
      <c r="H916" s="139">
        <v>11.040614</v>
      </c>
      <c r="I916" s="139">
        <v>4.3361999999999998E-2</v>
      </c>
      <c r="J916" s="139">
        <v>0</v>
      </c>
      <c r="K916" s="139">
        <v>9.4382230000000007</v>
      </c>
      <c r="L916" s="139">
        <v>3.5699999999999998E-3</v>
      </c>
      <c r="M916" s="139">
        <v>6.1372000000000003E-2</v>
      </c>
      <c r="N916" s="139">
        <v>0.66485499999999997</v>
      </c>
      <c r="O916" s="139">
        <v>0.49845200000000001</v>
      </c>
      <c r="P916" s="139">
        <v>0</v>
      </c>
      <c r="Q916" s="152">
        <f t="shared" si="15"/>
        <v>94.050410000000028</v>
      </c>
    </row>
    <row r="917" spans="2:17">
      <c r="B917" s="139"/>
      <c r="C917" s="139"/>
      <c r="D917" s="139"/>
      <c r="E917" s="139"/>
      <c r="F917" s="139"/>
      <c r="G917" s="139"/>
      <c r="H917" s="139"/>
      <c r="I917" s="139"/>
      <c r="J917" s="139"/>
      <c r="K917" s="139"/>
      <c r="L917" s="139"/>
      <c r="M917" s="139"/>
      <c r="N917" s="139"/>
      <c r="O917" s="139"/>
      <c r="P917" s="139"/>
      <c r="Q917" s="139"/>
    </row>
    <row r="918" spans="2:17">
      <c r="B918" s="139"/>
      <c r="C918" s="139"/>
      <c r="D918" s="139"/>
      <c r="E918" s="139"/>
      <c r="F918" s="139"/>
      <c r="G918" s="139"/>
      <c r="H918" s="139"/>
      <c r="I918" s="139"/>
      <c r="J918" s="139"/>
      <c r="K918" s="139"/>
      <c r="L918" s="139"/>
      <c r="M918" s="139"/>
      <c r="N918" s="139"/>
      <c r="O918" s="139"/>
      <c r="P918" s="139"/>
      <c r="Q918" s="139"/>
    </row>
    <row r="919" spans="2:17">
      <c r="B919" s="139"/>
      <c r="C919" s="139"/>
      <c r="D919" s="139"/>
      <c r="E919" s="139"/>
      <c r="F919" s="139"/>
      <c r="G919" s="139"/>
      <c r="H919" s="139"/>
      <c r="I919" s="139"/>
      <c r="J919" s="139"/>
      <c r="K919" s="139"/>
      <c r="L919" s="139"/>
      <c r="M919" s="139"/>
      <c r="N919" s="139"/>
      <c r="O919" s="139"/>
      <c r="P919" s="139"/>
      <c r="Q919" s="139"/>
    </row>
    <row r="920" spans="2:17" ht="16" thickBot="1">
      <c r="B920" s="153" t="s">
        <v>1096</v>
      </c>
      <c r="C920" s="153"/>
      <c r="D920" s="153"/>
      <c r="E920" s="153"/>
      <c r="F920" s="153"/>
      <c r="G920" s="153"/>
      <c r="H920" s="153"/>
      <c r="I920" s="153"/>
      <c r="J920" s="153"/>
      <c r="K920" s="153"/>
      <c r="L920" s="153"/>
      <c r="M920" s="153"/>
      <c r="N920" s="153"/>
      <c r="O920" s="153"/>
      <c r="P920" s="153"/>
      <c r="Q920" s="153"/>
    </row>
    <row r="921" spans="2:17" ht="16" thickTop="1">
      <c r="B921" s="154" t="s">
        <v>930</v>
      </c>
      <c r="C921" s="154" t="s">
        <v>1072</v>
      </c>
      <c r="D921" s="155" t="s">
        <v>1056</v>
      </c>
      <c r="E921" s="155" t="s">
        <v>1057</v>
      </c>
      <c r="F921" s="155" t="s">
        <v>1058</v>
      </c>
      <c r="G921" s="155" t="s">
        <v>1059</v>
      </c>
      <c r="H921" s="155" t="s">
        <v>1060</v>
      </c>
      <c r="I921" s="155" t="s">
        <v>1061</v>
      </c>
      <c r="J921" s="155" t="s">
        <v>1062</v>
      </c>
      <c r="K921" s="155" t="s">
        <v>1063</v>
      </c>
      <c r="L921" s="155" t="s">
        <v>1064</v>
      </c>
      <c r="M921" s="155" t="s">
        <v>1065</v>
      </c>
      <c r="N921" s="155" t="s">
        <v>1066</v>
      </c>
      <c r="O921" s="155" t="s">
        <v>1067</v>
      </c>
      <c r="P921" s="155" t="s">
        <v>1068</v>
      </c>
      <c r="Q921" s="154" t="s">
        <v>1069</v>
      </c>
    </row>
    <row r="922" spans="2:17">
      <c r="B922" s="138" t="s">
        <v>902</v>
      </c>
      <c r="C922" s="138" t="s">
        <v>1085</v>
      </c>
      <c r="D922" s="138">
        <v>52.361373999999998</v>
      </c>
      <c r="E922" s="138">
        <v>4.045E-2</v>
      </c>
      <c r="F922" s="138">
        <v>28.759322999999998</v>
      </c>
      <c r="G922" s="138">
        <v>0.18379499999999999</v>
      </c>
      <c r="H922" s="138">
        <v>0</v>
      </c>
      <c r="I922" s="138">
        <v>11.929152999999999</v>
      </c>
      <c r="J922" s="138">
        <v>4.721946</v>
      </c>
      <c r="K922" s="138">
        <v>9.5998E-2</v>
      </c>
      <c r="L922" s="138">
        <v>1.1573E-2</v>
      </c>
      <c r="M922" s="138">
        <v>0</v>
      </c>
      <c r="N922" s="138">
        <v>3.0623000000000001E-2</v>
      </c>
      <c r="O922" s="138">
        <v>0</v>
      </c>
      <c r="P922" s="138">
        <v>2.3628E-2</v>
      </c>
      <c r="Q922" s="138">
        <f>SUM(D922:P922)</f>
        <v>98.157863000000006</v>
      </c>
    </row>
    <row r="923" spans="2:17">
      <c r="B923" s="138" t="s">
        <v>902</v>
      </c>
      <c r="C923" s="138" t="s">
        <v>1085</v>
      </c>
      <c r="D923" s="138">
        <v>53.335372999999997</v>
      </c>
      <c r="E923" s="138">
        <v>2.5189E-2</v>
      </c>
      <c r="F923" s="138">
        <v>28.301739000000001</v>
      </c>
      <c r="G923" s="138">
        <v>0.14033300000000001</v>
      </c>
      <c r="H923" s="138">
        <v>9.136E-3</v>
      </c>
      <c r="I923" s="138">
        <v>11.177104</v>
      </c>
      <c r="J923" s="138">
        <v>5.0794899999999998</v>
      </c>
      <c r="K923" s="138">
        <v>0.124414</v>
      </c>
      <c r="L923" s="138">
        <v>8.9490000000000004E-3</v>
      </c>
      <c r="M923" s="138">
        <v>0</v>
      </c>
      <c r="N923" s="138">
        <v>4.6892999999999997E-2</v>
      </c>
      <c r="O923" s="138">
        <v>1.284E-3</v>
      </c>
      <c r="P923" s="138">
        <v>1.0662E-2</v>
      </c>
      <c r="Q923" s="138">
        <f t="shared" ref="Q923:Q986" si="16">SUM(D923:P923)</f>
        <v>98.260565999999997</v>
      </c>
    </row>
    <row r="924" spans="2:17">
      <c r="B924" s="138" t="s">
        <v>902</v>
      </c>
      <c r="C924" s="138" t="s">
        <v>1085</v>
      </c>
      <c r="D924" s="138">
        <v>58.918159000000003</v>
      </c>
      <c r="E924" s="138">
        <v>2.0421000000000002E-2</v>
      </c>
      <c r="F924" s="138">
        <v>25.800621</v>
      </c>
      <c r="G924" s="138">
        <v>9.5027E-2</v>
      </c>
      <c r="H924" s="138">
        <v>0</v>
      </c>
      <c r="I924" s="138">
        <v>7.9126409999999998</v>
      </c>
      <c r="J924" s="138">
        <v>6.8500969999999999</v>
      </c>
      <c r="K924" s="138">
        <v>0.175593</v>
      </c>
      <c r="L924" s="138">
        <v>2.0509999999999999E-3</v>
      </c>
      <c r="M924" s="138">
        <v>2.8500000000000001E-2</v>
      </c>
      <c r="N924" s="138">
        <v>0</v>
      </c>
      <c r="O924" s="138">
        <v>4.0509999999999999E-3</v>
      </c>
      <c r="P924" s="138">
        <v>2.3827999999999998E-2</v>
      </c>
      <c r="Q924" s="138">
        <f t="shared" si="16"/>
        <v>99.830989000000002</v>
      </c>
    </row>
    <row r="925" spans="2:17">
      <c r="B925" s="138" t="s">
        <v>902</v>
      </c>
      <c r="C925" s="138" t="s">
        <v>1085</v>
      </c>
      <c r="D925" s="138">
        <v>61.309322000000002</v>
      </c>
      <c r="E925" s="138">
        <v>1.3783E-2</v>
      </c>
      <c r="F925" s="138">
        <v>24.108355</v>
      </c>
      <c r="G925" s="138">
        <v>0.177533</v>
      </c>
      <c r="H925" s="138">
        <v>0</v>
      </c>
      <c r="I925" s="138">
        <v>6.1117090000000003</v>
      </c>
      <c r="J925" s="138">
        <v>7.711665</v>
      </c>
      <c r="K925" s="138">
        <v>0.22495799999999999</v>
      </c>
      <c r="L925" s="138">
        <v>0</v>
      </c>
      <c r="M925" s="138">
        <v>0</v>
      </c>
      <c r="N925" s="138">
        <v>5.0800000000000003E-3</v>
      </c>
      <c r="O925" s="138">
        <v>8.8999999999999995E-5</v>
      </c>
      <c r="P925" s="138">
        <v>1.0194E-2</v>
      </c>
      <c r="Q925" s="138">
        <f t="shared" si="16"/>
        <v>99.672688000000008</v>
      </c>
    </row>
    <row r="926" spans="2:17">
      <c r="B926" s="138" t="s">
        <v>902</v>
      </c>
      <c r="C926" s="138" t="s">
        <v>1085</v>
      </c>
      <c r="D926" s="138">
        <v>60.784602999999997</v>
      </c>
      <c r="E926" s="138">
        <v>2.2921E-2</v>
      </c>
      <c r="F926" s="138">
        <v>24.359867000000001</v>
      </c>
      <c r="G926" s="138">
        <v>0.124261</v>
      </c>
      <c r="H926" s="138">
        <v>0</v>
      </c>
      <c r="I926" s="138">
        <v>6.4220079999999999</v>
      </c>
      <c r="J926" s="138">
        <v>7.6119029999999999</v>
      </c>
      <c r="K926" s="138">
        <v>0.27953899999999998</v>
      </c>
      <c r="L926" s="138">
        <v>0</v>
      </c>
      <c r="M926" s="138">
        <v>0</v>
      </c>
      <c r="N926" s="138">
        <v>0</v>
      </c>
      <c r="O926" s="138">
        <v>0</v>
      </c>
      <c r="P926" s="138">
        <v>1.4145E-2</v>
      </c>
      <c r="Q926" s="138">
        <f t="shared" si="16"/>
        <v>99.619247000000001</v>
      </c>
    </row>
    <row r="927" spans="2:17">
      <c r="B927" s="138" t="s">
        <v>902</v>
      </c>
      <c r="C927" s="138" t="s">
        <v>1085</v>
      </c>
      <c r="D927" s="138">
        <v>61.254973999999997</v>
      </c>
      <c r="E927" s="138">
        <v>0</v>
      </c>
      <c r="F927" s="138">
        <v>24.156807000000001</v>
      </c>
      <c r="G927" s="138">
        <v>0.129077</v>
      </c>
      <c r="H927" s="138">
        <v>0</v>
      </c>
      <c r="I927" s="138">
        <v>6.055542</v>
      </c>
      <c r="J927" s="138">
        <v>7.8735090000000003</v>
      </c>
      <c r="K927" s="138">
        <v>0.28750700000000001</v>
      </c>
      <c r="L927" s="138">
        <v>0</v>
      </c>
      <c r="M927" s="138">
        <v>6.8139999999999997E-3</v>
      </c>
      <c r="N927" s="138">
        <v>1.1063E-2</v>
      </c>
      <c r="O927" s="138">
        <v>0</v>
      </c>
      <c r="P927" s="138">
        <v>1.4559000000000001E-2</v>
      </c>
      <c r="Q927" s="138">
        <f t="shared" si="16"/>
        <v>99.789851999999996</v>
      </c>
    </row>
    <row r="928" spans="2:17">
      <c r="B928" s="138" t="s">
        <v>902</v>
      </c>
      <c r="C928" s="138" t="s">
        <v>1085</v>
      </c>
      <c r="D928" s="138">
        <v>61.644343999999997</v>
      </c>
      <c r="E928" s="138">
        <v>1.6046999999999999E-2</v>
      </c>
      <c r="F928" s="138">
        <v>23.823219000000002</v>
      </c>
      <c r="G928" s="138">
        <v>0.257135</v>
      </c>
      <c r="H928" s="138">
        <v>8.5975999999999997E-2</v>
      </c>
      <c r="I928" s="138">
        <v>6.0412819999999998</v>
      </c>
      <c r="J928" s="138">
        <v>7.894965</v>
      </c>
      <c r="K928" s="138">
        <v>0.29878900000000003</v>
      </c>
      <c r="L928" s="138">
        <v>1.5644000000000002E-2</v>
      </c>
      <c r="M928" s="138">
        <v>0</v>
      </c>
      <c r="N928" s="138">
        <v>2.1225999999999998E-2</v>
      </c>
      <c r="O928" s="138">
        <v>0</v>
      </c>
      <c r="P928" s="138">
        <v>2.4794E-2</v>
      </c>
      <c r="Q928" s="138">
        <f t="shared" si="16"/>
        <v>100.12342099999999</v>
      </c>
    </row>
    <row r="929" spans="2:17">
      <c r="B929" s="138" t="s">
        <v>979</v>
      </c>
      <c r="C929" s="138" t="s">
        <v>1085</v>
      </c>
      <c r="D929" s="138">
        <v>47.057121000000002</v>
      </c>
      <c r="E929" s="138">
        <v>1.7090999999999999E-2</v>
      </c>
      <c r="F929" s="138">
        <v>32.503895</v>
      </c>
      <c r="G929" s="138">
        <v>0.18096200000000001</v>
      </c>
      <c r="H929" s="138">
        <v>0</v>
      </c>
      <c r="I929" s="138">
        <v>16.605505000000001</v>
      </c>
      <c r="J929" s="138">
        <v>2.133705</v>
      </c>
      <c r="K929" s="138">
        <v>2.7576E-2</v>
      </c>
      <c r="L929" s="138">
        <v>0</v>
      </c>
      <c r="M929" s="138">
        <v>6.221E-3</v>
      </c>
      <c r="N929" s="138">
        <v>2.7487999999999999E-2</v>
      </c>
      <c r="O929" s="138">
        <v>0</v>
      </c>
      <c r="P929" s="138">
        <v>3.6950999999999998E-2</v>
      </c>
      <c r="Q929" s="138">
        <f t="shared" si="16"/>
        <v>98.596515000000011</v>
      </c>
    </row>
    <row r="930" spans="2:17">
      <c r="B930" s="138" t="s">
        <v>979</v>
      </c>
      <c r="C930" s="138" t="s">
        <v>1085</v>
      </c>
      <c r="D930" s="138">
        <v>46.315804</v>
      </c>
      <c r="E930" s="138">
        <v>7.0530000000000002E-3</v>
      </c>
      <c r="F930" s="138">
        <v>32.874817</v>
      </c>
      <c r="G930" s="138">
        <v>0.491178</v>
      </c>
      <c r="H930" s="138">
        <v>0</v>
      </c>
      <c r="I930" s="138">
        <v>16.667107000000001</v>
      </c>
      <c r="J930" s="138">
        <v>1.9770859999999999</v>
      </c>
      <c r="K930" s="138">
        <v>8.8689000000000004E-2</v>
      </c>
      <c r="L930" s="138">
        <v>8.0800000000000004E-3</v>
      </c>
      <c r="M930" s="138">
        <v>0</v>
      </c>
      <c r="N930" s="138">
        <v>4.4250999999999999E-2</v>
      </c>
      <c r="O930" s="138">
        <v>8.5099999999999998E-4</v>
      </c>
      <c r="P930" s="138">
        <v>1.0834999999999999E-2</v>
      </c>
      <c r="Q930" s="138">
        <f t="shared" si="16"/>
        <v>98.485751000000022</v>
      </c>
    </row>
    <row r="931" spans="2:17">
      <c r="B931" s="138" t="s">
        <v>979</v>
      </c>
      <c r="C931" s="138" t="s">
        <v>1085</v>
      </c>
      <c r="D931" s="138">
        <v>54.813755</v>
      </c>
      <c r="E931" s="138">
        <v>3.1341000000000001E-2</v>
      </c>
      <c r="F931" s="138">
        <v>27.628733</v>
      </c>
      <c r="G931" s="138">
        <v>0.10446999999999999</v>
      </c>
      <c r="H931" s="138">
        <v>0</v>
      </c>
      <c r="I931" s="138">
        <v>10.542026999999999</v>
      </c>
      <c r="J931" s="138">
        <v>5.475619</v>
      </c>
      <c r="K931" s="138">
        <v>0.10832799999999999</v>
      </c>
      <c r="L931" s="138">
        <v>0</v>
      </c>
      <c r="M931" s="138">
        <v>2.9859999999999999E-3</v>
      </c>
      <c r="N931" s="138">
        <v>2.6394999999999998E-2</v>
      </c>
      <c r="O931" s="138">
        <v>7.2499999999999995E-4</v>
      </c>
      <c r="P931" s="138">
        <v>3.5506000000000003E-2</v>
      </c>
      <c r="Q931" s="138">
        <f t="shared" si="16"/>
        <v>98.769885000000002</v>
      </c>
    </row>
    <row r="932" spans="2:17">
      <c r="B932" s="138" t="s">
        <v>979</v>
      </c>
      <c r="C932" s="138" t="s">
        <v>1085</v>
      </c>
      <c r="D932" s="138">
        <v>54.635764999999999</v>
      </c>
      <c r="E932" s="138">
        <v>2.2846000000000002E-2</v>
      </c>
      <c r="F932" s="138">
        <v>27.057755</v>
      </c>
      <c r="G932" s="138">
        <v>0.221583</v>
      </c>
      <c r="H932" s="138">
        <v>0</v>
      </c>
      <c r="I932" s="138">
        <v>10.485522</v>
      </c>
      <c r="J932" s="138">
        <v>5.5402040000000001</v>
      </c>
      <c r="K932" s="138">
        <v>0.116796</v>
      </c>
      <c r="L932" s="138">
        <v>1.396E-2</v>
      </c>
      <c r="M932" s="138">
        <v>2.6350000000000002E-3</v>
      </c>
      <c r="N932" s="138">
        <v>2.4523E-2</v>
      </c>
      <c r="O932" s="138">
        <v>3.5980000000000001E-3</v>
      </c>
      <c r="P932" s="138">
        <v>2.1059000000000001E-2</v>
      </c>
      <c r="Q932" s="138">
        <f t="shared" si="16"/>
        <v>98.146245999999977</v>
      </c>
    </row>
    <row r="933" spans="2:17">
      <c r="B933" s="138" t="s">
        <v>979</v>
      </c>
      <c r="C933" s="138" t="s">
        <v>1085</v>
      </c>
      <c r="D933" s="138">
        <v>53.029555999999999</v>
      </c>
      <c r="E933" s="138">
        <v>1.5396E-2</v>
      </c>
      <c r="F933" s="138">
        <v>28.637840000000001</v>
      </c>
      <c r="G933" s="138">
        <v>0.17516699999999999</v>
      </c>
      <c r="H933" s="138">
        <v>0</v>
      </c>
      <c r="I933" s="138">
        <v>11.748548</v>
      </c>
      <c r="J933" s="138">
        <v>4.72051</v>
      </c>
      <c r="K933" s="138">
        <v>0.14336499999999999</v>
      </c>
      <c r="L933" s="138">
        <v>0</v>
      </c>
      <c r="M933" s="138">
        <v>0</v>
      </c>
      <c r="N933" s="138">
        <v>2.3961E-2</v>
      </c>
      <c r="O933" s="138">
        <v>6.0099999999999997E-4</v>
      </c>
      <c r="P933" s="138">
        <v>1.7017999999999998E-2</v>
      </c>
      <c r="Q933" s="138">
        <f t="shared" si="16"/>
        <v>98.511962000000011</v>
      </c>
    </row>
    <row r="934" spans="2:17">
      <c r="B934" s="138" t="s">
        <v>979</v>
      </c>
      <c r="C934" s="138" t="s">
        <v>1085</v>
      </c>
      <c r="D934" s="138">
        <v>57.986629000000001</v>
      </c>
      <c r="E934" s="138">
        <v>1.549E-3</v>
      </c>
      <c r="F934" s="138">
        <v>25.630545000000001</v>
      </c>
      <c r="G934" s="138">
        <v>0.27517000000000003</v>
      </c>
      <c r="H934" s="138">
        <v>0</v>
      </c>
      <c r="I934" s="138">
        <v>8.0574569999999994</v>
      </c>
      <c r="J934" s="138">
        <v>6.9105150000000002</v>
      </c>
      <c r="K934" s="138">
        <v>0.15609899999999999</v>
      </c>
      <c r="L934" s="138">
        <v>1.4175E-2</v>
      </c>
      <c r="M934" s="138">
        <v>2.009E-2</v>
      </c>
      <c r="N934" s="138">
        <v>2.8209999999999999E-2</v>
      </c>
      <c r="O934" s="138">
        <v>0</v>
      </c>
      <c r="P934" s="138">
        <v>1.7732000000000001E-2</v>
      </c>
      <c r="Q934" s="138">
        <f t="shared" si="16"/>
        <v>99.098170999999994</v>
      </c>
    </row>
    <row r="935" spans="2:17">
      <c r="B935" s="138" t="s">
        <v>979</v>
      </c>
      <c r="C935" s="138" t="s">
        <v>1085</v>
      </c>
      <c r="D935" s="138">
        <v>52.550643999999998</v>
      </c>
      <c r="E935" s="138">
        <v>2.9902000000000001E-2</v>
      </c>
      <c r="F935" s="138">
        <v>28.977603999999999</v>
      </c>
      <c r="G935" s="138">
        <v>0.26763100000000001</v>
      </c>
      <c r="H935" s="138">
        <v>0</v>
      </c>
      <c r="I935" s="138">
        <v>11.927374</v>
      </c>
      <c r="J935" s="138">
        <v>4.5309929999999996</v>
      </c>
      <c r="K935" s="138">
        <v>0.175564</v>
      </c>
      <c r="L935" s="138">
        <v>2.1356E-2</v>
      </c>
      <c r="M935" s="138">
        <v>2.7E-4</v>
      </c>
      <c r="N935" s="138">
        <v>2.0931000000000002E-2</v>
      </c>
      <c r="O935" s="138">
        <v>0</v>
      </c>
      <c r="P935" s="138">
        <v>1.8484E-2</v>
      </c>
      <c r="Q935" s="138">
        <f t="shared" si="16"/>
        <v>98.520752999999985</v>
      </c>
    </row>
    <row r="936" spans="2:17">
      <c r="B936" s="138" t="s">
        <v>979</v>
      </c>
      <c r="C936" s="138" t="s">
        <v>1085</v>
      </c>
      <c r="D936" s="138">
        <v>54.323540000000001</v>
      </c>
      <c r="E936" s="138">
        <v>6.7131999999999997E-2</v>
      </c>
      <c r="F936" s="138">
        <v>27.202643999999999</v>
      </c>
      <c r="G936" s="138">
        <v>0.25612099999999999</v>
      </c>
      <c r="H936" s="138">
        <v>0</v>
      </c>
      <c r="I936" s="138">
        <v>10.405563000000001</v>
      </c>
      <c r="J936" s="138">
        <v>5.519717</v>
      </c>
      <c r="K936" s="138">
        <v>0.17625099999999999</v>
      </c>
      <c r="L936" s="138">
        <v>0</v>
      </c>
      <c r="M936" s="138">
        <v>4.7070000000000002E-3</v>
      </c>
      <c r="N936" s="138">
        <v>3.5881999999999997E-2</v>
      </c>
      <c r="O936" s="138">
        <v>3.5330000000000001E-3</v>
      </c>
      <c r="P936" s="138">
        <v>2.4649999999999998E-2</v>
      </c>
      <c r="Q936" s="138">
        <f t="shared" si="16"/>
        <v>98.019739999999985</v>
      </c>
    </row>
    <row r="937" spans="2:17">
      <c r="B937" s="138" t="s">
        <v>979</v>
      </c>
      <c r="C937" s="138" t="s">
        <v>1085</v>
      </c>
      <c r="D937" s="138">
        <v>56.266677999999999</v>
      </c>
      <c r="E937" s="138">
        <v>1.7007000000000001E-2</v>
      </c>
      <c r="F937" s="138">
        <v>26.321085</v>
      </c>
      <c r="G937" s="138">
        <v>0.16092699999999999</v>
      </c>
      <c r="H937" s="138">
        <v>0</v>
      </c>
      <c r="I937" s="138">
        <v>9.2590939999999993</v>
      </c>
      <c r="J937" s="138">
        <v>6.0827390000000001</v>
      </c>
      <c r="K937" s="138">
        <v>0.19071099999999999</v>
      </c>
      <c r="L937" s="138">
        <v>0</v>
      </c>
      <c r="M937" s="138">
        <v>1.2699E-2</v>
      </c>
      <c r="N937" s="138">
        <v>3.6038000000000001E-2</v>
      </c>
      <c r="O937" s="138">
        <v>0</v>
      </c>
      <c r="P937" s="138">
        <v>3.4610000000000001E-3</v>
      </c>
      <c r="Q937" s="138">
        <f t="shared" si="16"/>
        <v>98.350439000000009</v>
      </c>
    </row>
    <row r="938" spans="2:17">
      <c r="B938" s="138" t="s">
        <v>979</v>
      </c>
      <c r="C938" s="138" t="s">
        <v>1085</v>
      </c>
      <c r="D938" s="138">
        <v>59.659962</v>
      </c>
      <c r="E938" s="138">
        <v>3.8920000000000003E-2</v>
      </c>
      <c r="F938" s="138">
        <v>24.271720999999999</v>
      </c>
      <c r="G938" s="138">
        <v>0.23263400000000001</v>
      </c>
      <c r="H938" s="138">
        <v>0</v>
      </c>
      <c r="I938" s="138">
        <v>6.7162139999999999</v>
      </c>
      <c r="J938" s="138">
        <v>7.7436259999999999</v>
      </c>
      <c r="K938" s="138">
        <v>0.19379099999999999</v>
      </c>
      <c r="L938" s="138">
        <v>6.2300000000000003E-3</v>
      </c>
      <c r="M938" s="138">
        <v>0</v>
      </c>
      <c r="N938" s="138">
        <v>1.0884E-2</v>
      </c>
      <c r="O938" s="138">
        <v>0</v>
      </c>
      <c r="P938" s="138">
        <v>0</v>
      </c>
      <c r="Q938" s="138">
        <f t="shared" si="16"/>
        <v>98.873982000000012</v>
      </c>
    </row>
    <row r="939" spans="2:17">
      <c r="B939" s="138" t="s">
        <v>980</v>
      </c>
      <c r="C939" s="138" t="s">
        <v>1085</v>
      </c>
      <c r="D939" s="139">
        <v>60.600448999999998</v>
      </c>
      <c r="E939" s="139">
        <v>1.7818000000000001E-2</v>
      </c>
      <c r="F939" s="139">
        <v>25.041014000000001</v>
      </c>
      <c r="G939" s="139">
        <v>0.10857</v>
      </c>
      <c r="H939" s="139">
        <v>0</v>
      </c>
      <c r="I939" s="139">
        <v>6.8749710000000004</v>
      </c>
      <c r="J939" s="139">
        <v>7.796729</v>
      </c>
      <c r="K939" s="139">
        <v>4.9215000000000002E-2</v>
      </c>
      <c r="L939" s="139">
        <v>1.222E-2</v>
      </c>
      <c r="M939" s="139">
        <v>1.0421E-2</v>
      </c>
      <c r="N939" s="139">
        <v>3.567E-2</v>
      </c>
      <c r="O939" s="139">
        <v>0</v>
      </c>
      <c r="P939" s="139">
        <v>5.7749999999999998E-3</v>
      </c>
      <c r="Q939" s="138">
        <f t="shared" si="16"/>
        <v>100.55285199999999</v>
      </c>
    </row>
    <row r="940" spans="2:17">
      <c r="B940" s="138" t="s">
        <v>980</v>
      </c>
      <c r="C940" s="138" t="s">
        <v>1085</v>
      </c>
      <c r="D940" s="139">
        <v>59.568249000000002</v>
      </c>
      <c r="E940" s="139">
        <v>5.0860000000000002E-3</v>
      </c>
      <c r="F940" s="139">
        <v>25.244305000000001</v>
      </c>
      <c r="G940" s="139">
        <v>0.161553</v>
      </c>
      <c r="H940" s="139">
        <v>0</v>
      </c>
      <c r="I940" s="139">
        <v>7.2251709999999996</v>
      </c>
      <c r="J940" s="139">
        <v>7.5207009999999999</v>
      </c>
      <c r="K940" s="139">
        <v>6.2502000000000002E-2</v>
      </c>
      <c r="L940" s="139">
        <v>2.0799999999999999E-2</v>
      </c>
      <c r="M940" s="139">
        <v>3.59E-4</v>
      </c>
      <c r="N940" s="139">
        <v>3.3068E-2</v>
      </c>
      <c r="O940" s="139">
        <v>8.4199999999999998E-4</v>
      </c>
      <c r="P940" s="139">
        <v>1.1084E-2</v>
      </c>
      <c r="Q940" s="138">
        <f t="shared" si="16"/>
        <v>99.853719999999996</v>
      </c>
    </row>
    <row r="941" spans="2:17">
      <c r="B941" s="138" t="s">
        <v>980</v>
      </c>
      <c r="C941" s="138" t="s">
        <v>1085</v>
      </c>
      <c r="D941" s="139">
        <v>60.280242999999999</v>
      </c>
      <c r="E941" s="139">
        <v>9.7140000000000004E-3</v>
      </c>
      <c r="F941" s="139">
        <v>25.630423</v>
      </c>
      <c r="G941" s="139">
        <v>0.11808</v>
      </c>
      <c r="H941" s="139">
        <v>0</v>
      </c>
      <c r="I941" s="139">
        <v>7.2817860000000003</v>
      </c>
      <c r="J941" s="139">
        <v>7.4802679999999997</v>
      </c>
      <c r="K941" s="139">
        <v>8.1070000000000003E-2</v>
      </c>
      <c r="L941" s="139">
        <v>1.4987E-2</v>
      </c>
      <c r="M941" s="139">
        <v>0</v>
      </c>
      <c r="N941" s="139">
        <v>3.1085000000000002E-2</v>
      </c>
      <c r="O941" s="139">
        <v>0</v>
      </c>
      <c r="P941" s="139">
        <v>0</v>
      </c>
      <c r="Q941" s="138">
        <f t="shared" si="16"/>
        <v>100.927656</v>
      </c>
    </row>
    <row r="942" spans="2:17">
      <c r="B942" s="138" t="s">
        <v>980</v>
      </c>
      <c r="C942" s="138" t="s">
        <v>1085</v>
      </c>
      <c r="D942" s="139">
        <v>57.923481000000002</v>
      </c>
      <c r="E942" s="139">
        <v>2.4825E-2</v>
      </c>
      <c r="F942" s="139">
        <v>27.072020999999999</v>
      </c>
      <c r="G942" s="139">
        <v>0.115633</v>
      </c>
      <c r="H942" s="139">
        <v>0</v>
      </c>
      <c r="I942" s="139">
        <v>8.9517059999999997</v>
      </c>
      <c r="J942" s="139">
        <v>6.4550799999999997</v>
      </c>
      <c r="K942" s="139">
        <v>0.12323099999999999</v>
      </c>
      <c r="L942" s="139">
        <v>2.3400000000000001E-3</v>
      </c>
      <c r="M942" s="139">
        <v>0</v>
      </c>
      <c r="N942" s="139">
        <v>9.3970000000000008E-3</v>
      </c>
      <c r="O942" s="139">
        <v>0</v>
      </c>
      <c r="P942" s="139">
        <v>1.5667E-2</v>
      </c>
      <c r="Q942" s="138">
        <f t="shared" si="16"/>
        <v>100.69338100000002</v>
      </c>
    </row>
    <row r="943" spans="2:17">
      <c r="B943" s="138" t="s">
        <v>980</v>
      </c>
      <c r="C943" s="138" t="s">
        <v>1085</v>
      </c>
      <c r="D943" s="139">
        <v>56.766544000000003</v>
      </c>
      <c r="E943" s="139">
        <v>5.4689000000000002E-2</v>
      </c>
      <c r="F943" s="139">
        <v>27.058516999999998</v>
      </c>
      <c r="G943" s="139">
        <v>0.34178500000000001</v>
      </c>
      <c r="H943" s="139">
        <v>0.206845</v>
      </c>
      <c r="I943" s="139">
        <v>9.2308920000000008</v>
      </c>
      <c r="J943" s="139">
        <v>6.1186369999999997</v>
      </c>
      <c r="K943" s="139">
        <v>0.224331</v>
      </c>
      <c r="L943" s="139">
        <v>8.6700000000000006E-3</v>
      </c>
      <c r="M943" s="139">
        <v>1.5147000000000001E-2</v>
      </c>
      <c r="N943" s="139">
        <v>2.6124999999999999E-2</v>
      </c>
      <c r="O943" s="139">
        <v>7.8069999999999997E-3</v>
      </c>
      <c r="P943" s="139">
        <v>3.0863999999999999E-2</v>
      </c>
      <c r="Q943" s="138">
        <f t="shared" si="16"/>
        <v>100.09085299999998</v>
      </c>
    </row>
    <row r="944" spans="2:17">
      <c r="B944" s="138" t="s">
        <v>980</v>
      </c>
      <c r="C944" s="138" t="s">
        <v>1085</v>
      </c>
      <c r="D944" s="139">
        <v>58.445186999999997</v>
      </c>
      <c r="E944" s="139">
        <v>8.5668999999999995E-2</v>
      </c>
      <c r="F944" s="139">
        <v>26.724174000000001</v>
      </c>
      <c r="G944" s="139">
        <v>8.5684999999999997E-2</v>
      </c>
      <c r="H944" s="139">
        <v>0</v>
      </c>
      <c r="I944" s="139">
        <v>8.5311219999999999</v>
      </c>
      <c r="J944" s="139">
        <v>6.4610570000000003</v>
      </c>
      <c r="K944" s="139">
        <v>0.280943</v>
      </c>
      <c r="L944" s="139">
        <v>1.0255999999999999E-2</v>
      </c>
      <c r="M944" s="139">
        <v>0</v>
      </c>
      <c r="N944" s="139">
        <v>1.7913999999999999E-2</v>
      </c>
      <c r="O944" s="139">
        <v>1.7340000000000001E-3</v>
      </c>
      <c r="P944" s="139">
        <v>3.2202000000000001E-2</v>
      </c>
      <c r="Q944" s="138">
        <f t="shared" si="16"/>
        <v>100.67594299999999</v>
      </c>
    </row>
    <row r="945" spans="2:17">
      <c r="B945" s="138" t="s">
        <v>981</v>
      </c>
      <c r="C945" s="138" t="s">
        <v>1085</v>
      </c>
      <c r="D945" s="139">
        <v>60.504807</v>
      </c>
      <c r="E945" s="139">
        <v>6.7999999999999996E-3</v>
      </c>
      <c r="F945" s="139">
        <v>24.585788999999998</v>
      </c>
      <c r="G945" s="139">
        <v>0.20111899999999999</v>
      </c>
      <c r="H945" s="139">
        <v>0</v>
      </c>
      <c r="I945" s="139">
        <v>6.5826089999999997</v>
      </c>
      <c r="J945" s="139">
        <v>7.5601349999999998</v>
      </c>
      <c r="K945" s="139">
        <v>0.112139</v>
      </c>
      <c r="L945" s="139">
        <v>0</v>
      </c>
      <c r="M945" s="139">
        <v>0</v>
      </c>
      <c r="N945" s="139">
        <v>3.4136E-2</v>
      </c>
      <c r="O945" s="139">
        <v>9.5699999999999995E-4</v>
      </c>
      <c r="P945" s="139">
        <v>0</v>
      </c>
      <c r="Q945" s="138">
        <f t="shared" si="16"/>
        <v>99.588491000000019</v>
      </c>
    </row>
    <row r="946" spans="2:17">
      <c r="B946" s="138" t="s">
        <v>981</v>
      </c>
      <c r="C946" s="138" t="s">
        <v>1085</v>
      </c>
      <c r="D946" s="139">
        <v>58.448433000000001</v>
      </c>
      <c r="E946" s="139">
        <v>0</v>
      </c>
      <c r="F946" s="139">
        <v>25.463476</v>
      </c>
      <c r="G946" s="139">
        <v>0.215255</v>
      </c>
      <c r="H946" s="139">
        <v>0</v>
      </c>
      <c r="I946" s="139">
        <v>7.8070680000000001</v>
      </c>
      <c r="J946" s="139">
        <v>6.8092800000000002</v>
      </c>
      <c r="K946" s="139">
        <v>0.21834799999999999</v>
      </c>
      <c r="L946" s="139">
        <v>0</v>
      </c>
      <c r="M946" s="139">
        <v>0</v>
      </c>
      <c r="N946" s="139">
        <v>2.9249000000000001E-2</v>
      </c>
      <c r="O946" s="139">
        <v>0</v>
      </c>
      <c r="P946" s="139">
        <v>8.8140000000000007E-3</v>
      </c>
      <c r="Q946" s="138">
        <f t="shared" si="16"/>
        <v>98.99992300000001</v>
      </c>
    </row>
    <row r="947" spans="2:17">
      <c r="B947" s="138" t="s">
        <v>981</v>
      </c>
      <c r="C947" s="138" t="s">
        <v>1085</v>
      </c>
      <c r="D947" s="139">
        <v>57.265067999999999</v>
      </c>
      <c r="E947" s="139">
        <v>3.4096000000000001E-2</v>
      </c>
      <c r="F947" s="139">
        <v>25.547888</v>
      </c>
      <c r="G947" s="139">
        <v>0.23346</v>
      </c>
      <c r="H947" s="139">
        <v>0</v>
      </c>
      <c r="I947" s="139">
        <v>8.1587150000000008</v>
      </c>
      <c r="J947" s="139">
        <v>6.6427759999999996</v>
      </c>
      <c r="K947" s="139">
        <v>0.23056199999999999</v>
      </c>
      <c r="L947" s="139">
        <v>0</v>
      </c>
      <c r="M947" s="139">
        <v>5.0330000000000001E-3</v>
      </c>
      <c r="N947" s="139">
        <v>2.9729999999999999E-2</v>
      </c>
      <c r="O947" s="139">
        <v>0</v>
      </c>
      <c r="P947" s="139">
        <v>1.7908E-2</v>
      </c>
      <c r="Q947" s="138">
        <f t="shared" si="16"/>
        <v>98.165235999999993</v>
      </c>
    </row>
    <row r="948" spans="2:17">
      <c r="B948" s="138" t="s">
        <v>981</v>
      </c>
      <c r="C948" s="138" t="s">
        <v>1085</v>
      </c>
      <c r="D948" s="139">
        <v>57.673957999999999</v>
      </c>
      <c r="E948" s="139">
        <v>1.8890000000000001E-2</v>
      </c>
      <c r="F948" s="139">
        <v>25.665894000000002</v>
      </c>
      <c r="G948" s="139">
        <v>0.114206</v>
      </c>
      <c r="H948" s="139">
        <v>0</v>
      </c>
      <c r="I948" s="139">
        <v>8.072044</v>
      </c>
      <c r="J948" s="139">
        <v>6.8103009999999999</v>
      </c>
      <c r="K948" s="139">
        <v>0.25700699999999999</v>
      </c>
      <c r="L948" s="139">
        <v>2.8715999999999998E-2</v>
      </c>
      <c r="M948" s="139">
        <v>3.3419999999999999E-3</v>
      </c>
      <c r="N948" s="139">
        <v>1.4156999999999999E-2</v>
      </c>
      <c r="O948" s="139">
        <v>0</v>
      </c>
      <c r="P948" s="139">
        <v>1.1364000000000001E-2</v>
      </c>
      <c r="Q948" s="138">
        <f t="shared" si="16"/>
        <v>98.669879000000009</v>
      </c>
    </row>
    <row r="949" spans="2:17">
      <c r="B949" s="138" t="s">
        <v>981</v>
      </c>
      <c r="C949" s="138" t="s">
        <v>1085</v>
      </c>
      <c r="D949" s="139">
        <v>58.803351999999997</v>
      </c>
      <c r="E949" s="139">
        <v>4.0499999999999998E-4</v>
      </c>
      <c r="F949" s="139">
        <v>25.185043</v>
      </c>
      <c r="G949" s="139">
        <v>0.138068</v>
      </c>
      <c r="H949" s="139">
        <v>0</v>
      </c>
      <c r="I949" s="139">
        <v>7.358549</v>
      </c>
      <c r="J949" s="139">
        <v>7.234121</v>
      </c>
      <c r="K949" s="139">
        <v>0.26205400000000001</v>
      </c>
      <c r="L949" s="139">
        <v>1.3470000000000001E-3</v>
      </c>
      <c r="M949" s="139">
        <v>1.707E-3</v>
      </c>
      <c r="N949" s="139">
        <v>2.1434000000000002E-2</v>
      </c>
      <c r="O949" s="139">
        <v>1.1559999999999999E-3</v>
      </c>
      <c r="P949" s="139">
        <v>0</v>
      </c>
      <c r="Q949" s="138">
        <f t="shared" si="16"/>
        <v>99.007235999999992</v>
      </c>
    </row>
    <row r="950" spans="2:17">
      <c r="B950" s="138" t="s">
        <v>981</v>
      </c>
      <c r="C950" s="138" t="s">
        <v>1085</v>
      </c>
      <c r="D950" s="139">
        <v>58.830055000000002</v>
      </c>
      <c r="E950" s="139">
        <v>0</v>
      </c>
      <c r="F950" s="139">
        <v>25.437462</v>
      </c>
      <c r="G950" s="139">
        <v>0.26675100000000002</v>
      </c>
      <c r="H950" s="139">
        <v>0</v>
      </c>
      <c r="I950" s="139">
        <v>7.7497150000000001</v>
      </c>
      <c r="J950" s="139">
        <v>6.7662509999999996</v>
      </c>
      <c r="K950" s="139">
        <v>0.30349999999999999</v>
      </c>
      <c r="L950" s="139">
        <v>1.257E-2</v>
      </c>
      <c r="M950" s="139">
        <v>0</v>
      </c>
      <c r="N950" s="139">
        <v>2.2036E-2</v>
      </c>
      <c r="O950" s="139">
        <v>0</v>
      </c>
      <c r="P950" s="139">
        <v>3.885E-3</v>
      </c>
      <c r="Q950" s="138">
        <f t="shared" si="16"/>
        <v>99.392224999999982</v>
      </c>
    </row>
    <row r="951" spans="2:17">
      <c r="B951" s="138" t="s">
        <v>982</v>
      </c>
      <c r="C951" s="138" t="s">
        <v>1085</v>
      </c>
      <c r="D951" s="139">
        <v>57.827464999999997</v>
      </c>
      <c r="E951" s="139">
        <v>3.7402999999999999E-2</v>
      </c>
      <c r="F951" s="139">
        <v>25.782195999999999</v>
      </c>
      <c r="G951" s="139">
        <v>0.103426</v>
      </c>
      <c r="H951" s="139">
        <v>0</v>
      </c>
      <c r="I951" s="139">
        <v>8.2835819999999991</v>
      </c>
      <c r="J951" s="139">
        <v>6.693708</v>
      </c>
      <c r="K951" s="139">
        <v>0.16791800000000001</v>
      </c>
      <c r="L951" s="139">
        <v>0</v>
      </c>
      <c r="M951" s="139">
        <v>0</v>
      </c>
      <c r="N951" s="139">
        <v>1.3305000000000001E-2</v>
      </c>
      <c r="O951" s="139">
        <v>0</v>
      </c>
      <c r="P951" s="139">
        <v>3.9139999999999999E-3</v>
      </c>
      <c r="Q951" s="138">
        <f t="shared" si="16"/>
        <v>98.912916999999993</v>
      </c>
    </row>
    <row r="952" spans="2:17">
      <c r="B952" s="138" t="s">
        <v>982</v>
      </c>
      <c r="C952" s="138" t="s">
        <v>1085</v>
      </c>
      <c r="D952" s="139">
        <v>61.018681000000001</v>
      </c>
      <c r="E952" s="139">
        <v>0</v>
      </c>
      <c r="F952" s="139">
        <v>24.406680999999999</v>
      </c>
      <c r="G952" s="139">
        <v>0.121197</v>
      </c>
      <c r="H952" s="139">
        <v>0</v>
      </c>
      <c r="I952" s="139">
        <v>6.3045600000000004</v>
      </c>
      <c r="J952" s="139">
        <v>7.9734449999999999</v>
      </c>
      <c r="K952" s="139">
        <v>0.17047000000000001</v>
      </c>
      <c r="L952" s="139">
        <v>1.3644999999999999E-2</v>
      </c>
      <c r="M952" s="139">
        <v>2.4459999999999998E-3</v>
      </c>
      <c r="N952" s="139">
        <v>1.6261999999999999E-2</v>
      </c>
      <c r="O952" s="139">
        <v>2.5799999999999998E-4</v>
      </c>
      <c r="P952" s="139">
        <v>2.9912999999999999E-2</v>
      </c>
      <c r="Q952" s="138">
        <f t="shared" si="16"/>
        <v>100.05755799999999</v>
      </c>
    </row>
    <row r="953" spans="2:17">
      <c r="B953" s="138" t="s">
        <v>982</v>
      </c>
      <c r="C953" s="138" t="s">
        <v>1085</v>
      </c>
      <c r="D953" s="139">
        <v>60.555289999999999</v>
      </c>
      <c r="E953" s="139">
        <v>1.8072999999999999E-2</v>
      </c>
      <c r="F953" s="139">
        <v>24.517256</v>
      </c>
      <c r="G953" s="139">
        <v>0.15770300000000001</v>
      </c>
      <c r="H953" s="139">
        <v>0</v>
      </c>
      <c r="I953" s="139">
        <v>6.6034959999999998</v>
      </c>
      <c r="J953" s="139">
        <v>7.5613039999999998</v>
      </c>
      <c r="K953" s="139">
        <v>0.20804800000000001</v>
      </c>
      <c r="L953" s="139">
        <v>0</v>
      </c>
      <c r="M953" s="139">
        <v>2.7309999999999999E-3</v>
      </c>
      <c r="N953" s="139">
        <v>2.3579999999999999E-3</v>
      </c>
      <c r="O953" s="139">
        <v>8.5300000000000003E-4</v>
      </c>
      <c r="P953" s="139">
        <v>0</v>
      </c>
      <c r="Q953" s="138">
        <f t="shared" si="16"/>
        <v>99.627112000000025</v>
      </c>
    </row>
    <row r="954" spans="2:17">
      <c r="B954" s="138" t="s">
        <v>983</v>
      </c>
      <c r="C954" s="138" t="s">
        <v>1085</v>
      </c>
      <c r="D954" s="139">
        <v>56.993603</v>
      </c>
      <c r="E954" s="139">
        <v>2.0567999999999999E-2</v>
      </c>
      <c r="F954" s="139">
        <v>28.122087000000001</v>
      </c>
      <c r="G954" s="139">
        <v>0.14538300000000001</v>
      </c>
      <c r="H954" s="139">
        <v>0</v>
      </c>
      <c r="I954" s="139">
        <v>10.012959</v>
      </c>
      <c r="J954" s="139">
        <v>5.6096630000000003</v>
      </c>
      <c r="K954" s="139">
        <v>8.9646000000000003E-2</v>
      </c>
      <c r="L954" s="139">
        <v>2.0552000000000001E-2</v>
      </c>
      <c r="M954" s="139">
        <v>7.3070000000000001E-3</v>
      </c>
      <c r="N954" s="139">
        <v>2.6318999999999999E-2</v>
      </c>
      <c r="O954" s="139">
        <v>0</v>
      </c>
      <c r="P954" s="139">
        <v>1.7406000000000001E-2</v>
      </c>
      <c r="Q954" s="138">
        <f t="shared" si="16"/>
        <v>101.06549299999998</v>
      </c>
    </row>
    <row r="955" spans="2:17">
      <c r="B955" s="138" t="s">
        <v>983</v>
      </c>
      <c r="C955" s="138" t="s">
        <v>1085</v>
      </c>
      <c r="D955" s="139">
        <v>53.948321999999997</v>
      </c>
      <c r="E955" s="139">
        <v>4.8422E-2</v>
      </c>
      <c r="F955" s="139">
        <v>28.994581</v>
      </c>
      <c r="G955" s="139">
        <v>0.26377600000000001</v>
      </c>
      <c r="H955" s="139">
        <v>0</v>
      </c>
      <c r="I955" s="139">
        <v>11.569179999999999</v>
      </c>
      <c r="J955" s="139">
        <v>4.7244929999999998</v>
      </c>
      <c r="K955" s="139">
        <v>0.147536</v>
      </c>
      <c r="L955" s="139">
        <v>0</v>
      </c>
      <c r="M955" s="139">
        <v>0</v>
      </c>
      <c r="N955" s="139">
        <v>2.6172000000000001E-2</v>
      </c>
      <c r="O955" s="139">
        <v>0</v>
      </c>
      <c r="P955" s="139">
        <v>4.6080000000000001E-3</v>
      </c>
      <c r="Q955" s="138">
        <f t="shared" si="16"/>
        <v>99.727090000000004</v>
      </c>
    </row>
    <row r="956" spans="2:17">
      <c r="B956" s="138" t="s">
        <v>983</v>
      </c>
      <c r="C956" s="138" t="s">
        <v>1085</v>
      </c>
      <c r="D956" s="139">
        <v>59.144489</v>
      </c>
      <c r="E956" s="139">
        <v>2.0674000000000001E-2</v>
      </c>
      <c r="F956" s="139">
        <v>26.836200999999999</v>
      </c>
      <c r="G956" s="139">
        <v>0.142565</v>
      </c>
      <c r="H956" s="139">
        <v>7.1597999999999995E-2</v>
      </c>
      <c r="I956" s="139">
        <v>8.7329989999999995</v>
      </c>
      <c r="J956" s="139">
        <v>6.6019949999999996</v>
      </c>
      <c r="K956" s="139">
        <v>0.19878199999999999</v>
      </c>
      <c r="L956" s="139">
        <v>1.3618E-2</v>
      </c>
      <c r="M956" s="139">
        <v>5.3880000000000004E-3</v>
      </c>
      <c r="N956" s="139">
        <v>1.1690000000000001E-2</v>
      </c>
      <c r="O956" s="139">
        <v>3.333E-3</v>
      </c>
      <c r="P956" s="139">
        <v>2.5744E-2</v>
      </c>
      <c r="Q956" s="138">
        <f t="shared" si="16"/>
        <v>101.80907599999998</v>
      </c>
    </row>
    <row r="957" spans="2:17">
      <c r="B957" s="138" t="s">
        <v>983</v>
      </c>
      <c r="C957" s="138" t="s">
        <v>1085</v>
      </c>
      <c r="D957" s="139">
        <v>59.728149000000002</v>
      </c>
      <c r="E957" s="139">
        <v>2.358E-2</v>
      </c>
      <c r="F957" s="139">
        <v>24.819202000000001</v>
      </c>
      <c r="G957" s="139">
        <v>0.119744</v>
      </c>
      <c r="H957" s="139">
        <v>0</v>
      </c>
      <c r="I957" s="139">
        <v>7.0000410000000004</v>
      </c>
      <c r="J957" s="139">
        <v>7.3744680000000002</v>
      </c>
      <c r="K957" s="139">
        <v>0.27493800000000002</v>
      </c>
      <c r="L957" s="139">
        <v>6.3590000000000001E-3</v>
      </c>
      <c r="M957" s="139">
        <v>0</v>
      </c>
      <c r="N957" s="139">
        <v>2.4353E-2</v>
      </c>
      <c r="O957" s="139">
        <v>0</v>
      </c>
      <c r="P957" s="139">
        <v>1.0977000000000001E-2</v>
      </c>
      <c r="Q957" s="138">
        <f t="shared" si="16"/>
        <v>99.381810999999999</v>
      </c>
    </row>
    <row r="958" spans="2:17">
      <c r="B958" s="138" t="s">
        <v>983</v>
      </c>
      <c r="C958" s="138" t="s">
        <v>1085</v>
      </c>
      <c r="D958" s="139">
        <v>59.929169000000002</v>
      </c>
      <c r="E958" s="139">
        <v>2.009E-2</v>
      </c>
      <c r="F958" s="139">
        <v>24.490508999999999</v>
      </c>
      <c r="G958" s="139">
        <v>0.12972400000000001</v>
      </c>
      <c r="H958" s="139">
        <v>0</v>
      </c>
      <c r="I958" s="139">
        <v>6.8755430000000004</v>
      </c>
      <c r="J958" s="139">
        <v>7.5054420000000004</v>
      </c>
      <c r="K958" s="139">
        <v>0.28170800000000001</v>
      </c>
      <c r="L958" s="139">
        <v>1.6261000000000001E-2</v>
      </c>
      <c r="M958" s="139">
        <v>9.6109999999999998E-3</v>
      </c>
      <c r="N958" s="139">
        <v>1.3051999999999999E-2</v>
      </c>
      <c r="O958" s="139">
        <v>0</v>
      </c>
      <c r="P958" s="139">
        <v>0</v>
      </c>
      <c r="Q958" s="138">
        <f t="shared" si="16"/>
        <v>99.271108999999996</v>
      </c>
    </row>
    <row r="959" spans="2:17">
      <c r="B959" s="138" t="s">
        <v>983</v>
      </c>
      <c r="C959" s="138" t="s">
        <v>1085</v>
      </c>
      <c r="D959" s="139">
        <v>61.217399999999998</v>
      </c>
      <c r="E959" s="139">
        <v>0</v>
      </c>
      <c r="F959" s="139">
        <v>24.912628000000002</v>
      </c>
      <c r="G959" s="139">
        <v>0.23752499999999999</v>
      </c>
      <c r="H959" s="139">
        <v>0</v>
      </c>
      <c r="I959" s="139">
        <v>6.9350370000000003</v>
      </c>
      <c r="J959" s="139">
        <v>7.4785269999999997</v>
      </c>
      <c r="K959" s="139">
        <v>0.29405799999999999</v>
      </c>
      <c r="L959" s="139">
        <v>1.0251E-2</v>
      </c>
      <c r="M959" s="139">
        <v>6.6100000000000002E-4</v>
      </c>
      <c r="N959" s="139">
        <v>1.5803000000000001E-2</v>
      </c>
      <c r="O959" s="139">
        <v>0</v>
      </c>
      <c r="P959" s="139">
        <v>5.1110000000000001E-3</v>
      </c>
      <c r="Q959" s="138">
        <f t="shared" si="16"/>
        <v>101.107001</v>
      </c>
    </row>
    <row r="960" spans="2:17">
      <c r="B960" s="138" t="s">
        <v>985</v>
      </c>
      <c r="C960" s="138" t="s">
        <v>1085</v>
      </c>
      <c r="D960" s="139">
        <v>49.671729999999997</v>
      </c>
      <c r="E960" s="139">
        <v>2.2408000000000001E-2</v>
      </c>
      <c r="F960" s="139">
        <v>31.836335999999999</v>
      </c>
      <c r="G960" s="139">
        <v>0.238507</v>
      </c>
      <c r="H960" s="139">
        <v>0</v>
      </c>
      <c r="I960" s="139">
        <v>14.774796</v>
      </c>
      <c r="J960" s="139">
        <v>3.136441</v>
      </c>
      <c r="K960" s="139">
        <v>1.4692999999999999E-2</v>
      </c>
      <c r="L960" s="139">
        <v>5.4219999999999997E-3</v>
      </c>
      <c r="M960" s="139">
        <v>1.5758000000000001E-2</v>
      </c>
      <c r="N960" s="139">
        <v>5.0004E-2</v>
      </c>
      <c r="O960" s="139">
        <v>0</v>
      </c>
      <c r="P960" s="139">
        <v>2.2579999999999999E-2</v>
      </c>
      <c r="Q960" s="138">
        <f t="shared" si="16"/>
        <v>99.788674999999998</v>
      </c>
    </row>
    <row r="961" spans="2:17">
      <c r="B961" s="138" t="s">
        <v>985</v>
      </c>
      <c r="C961" s="138" t="s">
        <v>1085</v>
      </c>
      <c r="D961" s="139">
        <v>50.487751000000003</v>
      </c>
      <c r="E961" s="139">
        <v>2.2846000000000002E-2</v>
      </c>
      <c r="F961" s="139">
        <v>30.901292999999999</v>
      </c>
      <c r="G961" s="139">
        <v>0.20391899999999999</v>
      </c>
      <c r="H961" s="139">
        <v>0</v>
      </c>
      <c r="I961" s="139">
        <v>14.063071000000001</v>
      </c>
      <c r="J961" s="139">
        <v>3.545839</v>
      </c>
      <c r="K961" s="139">
        <v>2.0544E-2</v>
      </c>
      <c r="L961" s="139">
        <v>1.7434000000000002E-2</v>
      </c>
      <c r="M961" s="139">
        <v>1.3913E-2</v>
      </c>
      <c r="N961" s="139">
        <v>1.4513E-2</v>
      </c>
      <c r="O961" s="139">
        <v>4.0530000000000002E-3</v>
      </c>
      <c r="P961" s="139">
        <v>5.3249999999999999E-3</v>
      </c>
      <c r="Q961" s="138">
        <f t="shared" si="16"/>
        <v>99.300500999999983</v>
      </c>
    </row>
    <row r="962" spans="2:17">
      <c r="B962" s="138" t="s">
        <v>985</v>
      </c>
      <c r="C962" s="138" t="s">
        <v>1085</v>
      </c>
      <c r="D962" s="139">
        <v>52.801971000000002</v>
      </c>
      <c r="E962" s="139">
        <v>3.1800000000000002E-2</v>
      </c>
      <c r="F962" s="139">
        <v>29.829308999999999</v>
      </c>
      <c r="G962" s="139">
        <v>0.16664699999999999</v>
      </c>
      <c r="H962" s="139">
        <v>0</v>
      </c>
      <c r="I962" s="139">
        <v>12.483233</v>
      </c>
      <c r="J962" s="139">
        <v>4.354457</v>
      </c>
      <c r="K962" s="139">
        <v>7.4601000000000001E-2</v>
      </c>
      <c r="L962" s="139">
        <v>3.5179999999999999E-3</v>
      </c>
      <c r="M962" s="139">
        <v>0</v>
      </c>
      <c r="N962" s="139">
        <v>1.4076E-2</v>
      </c>
      <c r="O962" s="139">
        <v>2.2799999999999999E-3</v>
      </c>
      <c r="P962" s="139">
        <v>3.1966000000000001E-2</v>
      </c>
      <c r="Q962" s="138">
        <f t="shared" si="16"/>
        <v>99.793857999999986</v>
      </c>
    </row>
    <row r="963" spans="2:17">
      <c r="B963" s="138" t="s">
        <v>985</v>
      </c>
      <c r="C963" s="138" t="s">
        <v>1085</v>
      </c>
      <c r="D963" s="139">
        <v>52.343445000000003</v>
      </c>
      <c r="E963" s="139">
        <v>5.0887000000000002E-2</v>
      </c>
      <c r="F963" s="139">
        <v>29.310064000000001</v>
      </c>
      <c r="G963" s="139">
        <v>1.161181</v>
      </c>
      <c r="H963" s="139">
        <v>2.7420000000000001E-3</v>
      </c>
      <c r="I963" s="139">
        <v>12.128194000000001</v>
      </c>
      <c r="J963" s="139">
        <v>4.4434639999999996</v>
      </c>
      <c r="K963" s="139">
        <v>9.3751000000000001E-2</v>
      </c>
      <c r="L963" s="139">
        <v>1.4489E-2</v>
      </c>
      <c r="M963" s="139">
        <v>6.9239999999999996E-3</v>
      </c>
      <c r="N963" s="139">
        <v>5.4911000000000001E-2</v>
      </c>
      <c r="O963" s="139">
        <v>0</v>
      </c>
      <c r="P963" s="139">
        <v>3.2112000000000002E-2</v>
      </c>
      <c r="Q963" s="138">
        <f t="shared" si="16"/>
        <v>99.642163999999994</v>
      </c>
    </row>
    <row r="964" spans="2:17">
      <c r="B964" s="138" t="s">
        <v>985</v>
      </c>
      <c r="C964" s="138" t="s">
        <v>1085</v>
      </c>
      <c r="D964" s="139">
        <v>52.856498999999999</v>
      </c>
      <c r="E964" s="139">
        <v>2.8941999999999999E-2</v>
      </c>
      <c r="F964" s="139">
        <v>29.601503000000001</v>
      </c>
      <c r="G964" s="139">
        <v>0.18956400000000001</v>
      </c>
      <c r="H964" s="139">
        <v>2.4294E-2</v>
      </c>
      <c r="I964" s="139">
        <v>12.449104</v>
      </c>
      <c r="J964" s="139">
        <v>4.4130820000000002</v>
      </c>
      <c r="K964" s="139">
        <v>9.5409999999999995E-2</v>
      </c>
      <c r="L964" s="139">
        <v>4.143E-3</v>
      </c>
      <c r="M964" s="139">
        <v>1.8890000000000001E-3</v>
      </c>
      <c r="N964" s="139">
        <v>3.0123E-2</v>
      </c>
      <c r="O964" s="139">
        <v>0</v>
      </c>
      <c r="P964" s="139">
        <v>1.8164E-2</v>
      </c>
      <c r="Q964" s="138">
        <f t="shared" si="16"/>
        <v>99.712717000000012</v>
      </c>
    </row>
    <row r="965" spans="2:17">
      <c r="B965" s="138" t="s">
        <v>985</v>
      </c>
      <c r="C965" s="138" t="s">
        <v>1085</v>
      </c>
      <c r="D965" s="139">
        <v>61.308574999999998</v>
      </c>
      <c r="E965" s="139">
        <v>0</v>
      </c>
      <c r="F965" s="139">
        <v>24.930681</v>
      </c>
      <c r="G965" s="139">
        <v>0.14706900000000001</v>
      </c>
      <c r="H965" s="139">
        <v>0</v>
      </c>
      <c r="I965" s="139">
        <v>6.5337459999999998</v>
      </c>
      <c r="J965" s="139">
        <v>7.7968520000000003</v>
      </c>
      <c r="K965" s="139">
        <v>0.10049</v>
      </c>
      <c r="L965" s="139">
        <v>0</v>
      </c>
      <c r="M965" s="139">
        <v>9.3399999999999993E-3</v>
      </c>
      <c r="N965" s="139">
        <v>8.9720000000000008E-3</v>
      </c>
      <c r="O965" s="139">
        <v>1.8400000000000001E-3</v>
      </c>
      <c r="P965" s="139">
        <v>0</v>
      </c>
      <c r="Q965" s="138">
        <f t="shared" si="16"/>
        <v>100.83756499999998</v>
      </c>
    </row>
    <row r="966" spans="2:17">
      <c r="B966" s="138" t="s">
        <v>985</v>
      </c>
      <c r="C966" s="138" t="s">
        <v>1085</v>
      </c>
      <c r="D966" s="139">
        <v>53.679813000000003</v>
      </c>
      <c r="E966" s="139">
        <v>2.5968999999999999E-2</v>
      </c>
      <c r="F966" s="139">
        <v>28.347546000000001</v>
      </c>
      <c r="G966" s="139">
        <v>0.140212</v>
      </c>
      <c r="H966" s="139">
        <v>0</v>
      </c>
      <c r="I966" s="139">
        <v>11.186544</v>
      </c>
      <c r="J966" s="139">
        <v>5.0873059999999999</v>
      </c>
      <c r="K966" s="139">
        <v>0.1096</v>
      </c>
      <c r="L966" s="139">
        <v>0</v>
      </c>
      <c r="M966" s="139">
        <v>0</v>
      </c>
      <c r="N966" s="139">
        <v>3.0129E-2</v>
      </c>
      <c r="O966" s="139">
        <v>0</v>
      </c>
      <c r="P966" s="139">
        <v>1.1967E-2</v>
      </c>
      <c r="Q966" s="138">
        <f t="shared" si="16"/>
        <v>98.61908600000001</v>
      </c>
    </row>
    <row r="967" spans="2:17">
      <c r="B967" s="138" t="s">
        <v>985</v>
      </c>
      <c r="C967" s="138" t="s">
        <v>1085</v>
      </c>
      <c r="D967" s="139">
        <v>53.928637999999999</v>
      </c>
      <c r="E967" s="139">
        <v>1.9030999999999999E-2</v>
      </c>
      <c r="F967" s="139">
        <v>28.381332</v>
      </c>
      <c r="G967" s="139">
        <v>9.2321E-2</v>
      </c>
      <c r="H967" s="139">
        <v>0</v>
      </c>
      <c r="I967" s="139">
        <v>11.094384</v>
      </c>
      <c r="J967" s="139">
        <v>5.0744980000000002</v>
      </c>
      <c r="K967" s="139">
        <v>0.112743</v>
      </c>
      <c r="L967" s="139">
        <v>0</v>
      </c>
      <c r="M967" s="139">
        <v>0</v>
      </c>
      <c r="N967" s="139">
        <v>3.2326000000000001E-2</v>
      </c>
      <c r="O967" s="139">
        <v>1.619E-3</v>
      </c>
      <c r="P967" s="139">
        <v>5.1539999999999997E-3</v>
      </c>
      <c r="Q967" s="138">
        <f t="shared" si="16"/>
        <v>98.742046000000016</v>
      </c>
    </row>
    <row r="968" spans="2:17">
      <c r="B968" s="138" t="s">
        <v>985</v>
      </c>
      <c r="C968" s="138" t="s">
        <v>1085</v>
      </c>
      <c r="D968" s="139">
        <v>53.789551000000003</v>
      </c>
      <c r="E968" s="139">
        <v>2.444E-2</v>
      </c>
      <c r="F968" s="139">
        <v>28.546997000000001</v>
      </c>
      <c r="G968" s="139">
        <v>0.129555</v>
      </c>
      <c r="H968" s="139">
        <v>0</v>
      </c>
      <c r="I968" s="139">
        <v>11.228256</v>
      </c>
      <c r="J968" s="139">
        <v>5.0302280000000001</v>
      </c>
      <c r="K968" s="139">
        <v>0.116436</v>
      </c>
      <c r="L968" s="139">
        <v>0</v>
      </c>
      <c r="M968" s="139">
        <v>0</v>
      </c>
      <c r="N968" s="139">
        <v>3.5215000000000003E-2</v>
      </c>
      <c r="O968" s="139">
        <v>0</v>
      </c>
      <c r="P968" s="139">
        <v>2.2225000000000002E-2</v>
      </c>
      <c r="Q968" s="138">
        <f t="shared" si="16"/>
        <v>98.922902999999991</v>
      </c>
    </row>
    <row r="969" spans="2:17">
      <c r="B969" s="138" t="s">
        <v>985</v>
      </c>
      <c r="C969" s="138" t="s">
        <v>1085</v>
      </c>
      <c r="D969" s="139">
        <v>61.386139</v>
      </c>
      <c r="E969" s="139">
        <v>0</v>
      </c>
      <c r="F969" s="139">
        <v>24.908359999999998</v>
      </c>
      <c r="G969" s="139">
        <v>6.0420000000000001E-2</v>
      </c>
      <c r="H969" s="139">
        <v>0</v>
      </c>
      <c r="I969" s="139">
        <v>6.6155200000000001</v>
      </c>
      <c r="J969" s="139">
        <v>7.7176980000000004</v>
      </c>
      <c r="K969" s="139">
        <v>0.12173200000000001</v>
      </c>
      <c r="L969" s="139">
        <v>1.7739000000000001E-2</v>
      </c>
      <c r="M969" s="139">
        <v>1.2086E-2</v>
      </c>
      <c r="N969" s="139">
        <v>1.1082E-2</v>
      </c>
      <c r="O969" s="139">
        <v>5.1800000000000001E-4</v>
      </c>
      <c r="P969" s="139">
        <v>1.5070999999999999E-2</v>
      </c>
      <c r="Q969" s="138">
        <f t="shared" si="16"/>
        <v>100.866365</v>
      </c>
    </row>
    <row r="970" spans="2:17">
      <c r="B970" s="138" t="s">
        <v>986</v>
      </c>
      <c r="C970" s="138" t="s">
        <v>1085</v>
      </c>
      <c r="D970" s="139">
        <v>61.087139000000001</v>
      </c>
      <c r="E970" s="139">
        <v>2.5738E-2</v>
      </c>
      <c r="F970" s="139">
        <v>24.958780000000001</v>
      </c>
      <c r="G970" s="139">
        <v>0.202352</v>
      </c>
      <c r="H970" s="139">
        <v>0</v>
      </c>
      <c r="I970" s="139">
        <v>7.1281730000000003</v>
      </c>
      <c r="J970" s="139">
        <v>7.4397659999999997</v>
      </c>
      <c r="K970" s="139">
        <v>6.0992999999999999E-2</v>
      </c>
      <c r="L970" s="139">
        <v>2.2089000000000001E-2</v>
      </c>
      <c r="M970" s="139">
        <v>4.9760000000000004E-3</v>
      </c>
      <c r="N970" s="139">
        <v>1.4250000000000001E-2</v>
      </c>
      <c r="O970" s="139">
        <v>0</v>
      </c>
      <c r="P970" s="139">
        <v>3.8579999999999999E-3</v>
      </c>
      <c r="Q970" s="138">
        <f t="shared" si="16"/>
        <v>100.948114</v>
      </c>
    </row>
    <row r="971" spans="2:17">
      <c r="B971" s="138" t="s">
        <v>986</v>
      </c>
      <c r="C971" s="138" t="s">
        <v>1085</v>
      </c>
      <c r="D971" s="139">
        <v>62.294379999999997</v>
      </c>
      <c r="E971" s="139">
        <v>2.758E-3</v>
      </c>
      <c r="F971" s="139">
        <v>25.010874000000001</v>
      </c>
      <c r="G971" s="139">
        <v>0.122942</v>
      </c>
      <c r="H971" s="139">
        <v>0</v>
      </c>
      <c r="I971" s="139">
        <v>6.659707</v>
      </c>
      <c r="J971" s="139">
        <v>7.8193520000000003</v>
      </c>
      <c r="K971" s="139">
        <v>7.4611999999999998E-2</v>
      </c>
      <c r="L971" s="139">
        <v>0</v>
      </c>
      <c r="M971" s="139">
        <v>0</v>
      </c>
      <c r="N971" s="139">
        <v>1.6468E-2</v>
      </c>
      <c r="O971" s="139">
        <v>0</v>
      </c>
      <c r="P971" s="139">
        <v>1.2433E-2</v>
      </c>
      <c r="Q971" s="138">
        <f t="shared" si="16"/>
        <v>102.01352599999998</v>
      </c>
    </row>
    <row r="972" spans="2:17">
      <c r="B972" s="138" t="s">
        <v>986</v>
      </c>
      <c r="C972" s="138" t="s">
        <v>1085</v>
      </c>
      <c r="D972" s="139">
        <v>61.555247999999999</v>
      </c>
      <c r="E972" s="139">
        <v>1.4814000000000001E-2</v>
      </c>
      <c r="F972" s="139">
        <v>24.670027000000001</v>
      </c>
      <c r="G972" s="139">
        <v>0.21273800000000001</v>
      </c>
      <c r="H972" s="139">
        <v>0</v>
      </c>
      <c r="I972" s="139">
        <v>6.8872790000000004</v>
      </c>
      <c r="J972" s="139">
        <v>7.5957610000000004</v>
      </c>
      <c r="K972" s="139">
        <v>8.8678000000000007E-2</v>
      </c>
      <c r="L972" s="139">
        <v>1.109E-3</v>
      </c>
      <c r="M972" s="139">
        <v>4.5209999999999998E-3</v>
      </c>
      <c r="N972" s="139">
        <v>2.3734999999999999E-2</v>
      </c>
      <c r="O972" s="139">
        <v>0</v>
      </c>
      <c r="P972" s="139">
        <v>9.4999999999999998E-3</v>
      </c>
      <c r="Q972" s="138">
        <f t="shared" si="16"/>
        <v>101.06341</v>
      </c>
    </row>
    <row r="973" spans="2:17">
      <c r="B973" s="138" t="s">
        <v>986</v>
      </c>
      <c r="C973" s="138" t="s">
        <v>1085</v>
      </c>
      <c r="D973" s="139">
        <v>58.955810999999997</v>
      </c>
      <c r="E973" s="139">
        <v>1.8419000000000001E-2</v>
      </c>
      <c r="F973" s="139">
        <v>24.723493999999999</v>
      </c>
      <c r="G973" s="139">
        <v>0.16716500000000001</v>
      </c>
      <c r="H973" s="139">
        <v>1.0820000000000001E-3</v>
      </c>
      <c r="I973" s="139">
        <v>7.3390789999999999</v>
      </c>
      <c r="J973" s="139">
        <v>7.1615799999999998</v>
      </c>
      <c r="K973" s="139">
        <v>0.147531</v>
      </c>
      <c r="L973" s="139">
        <v>0</v>
      </c>
      <c r="M973" s="139">
        <v>2.2362E-2</v>
      </c>
      <c r="N973" s="139">
        <v>1.6274E-2</v>
      </c>
      <c r="O973" s="139">
        <v>2.421E-3</v>
      </c>
      <c r="P973" s="139">
        <v>0</v>
      </c>
      <c r="Q973" s="138">
        <f t="shared" si="16"/>
        <v>98.555217999999982</v>
      </c>
    </row>
    <row r="974" spans="2:17">
      <c r="B974" s="138" t="s">
        <v>986</v>
      </c>
      <c r="C974" s="138" t="s">
        <v>1085</v>
      </c>
      <c r="D974" s="139">
        <v>60.893180999999998</v>
      </c>
      <c r="E974" s="139">
        <v>0</v>
      </c>
      <c r="F974" s="139">
        <v>24.314014</v>
      </c>
      <c r="G974" s="139">
        <v>0.17074</v>
      </c>
      <c r="H974" s="139">
        <v>0</v>
      </c>
      <c r="I974" s="139">
        <v>6.6600960000000002</v>
      </c>
      <c r="J974" s="139">
        <v>7.5062689999999996</v>
      </c>
      <c r="K974" s="139">
        <v>0.158993</v>
      </c>
      <c r="L974" s="139">
        <v>0</v>
      </c>
      <c r="M974" s="139">
        <v>2.2457999999999999E-2</v>
      </c>
      <c r="N974" s="139">
        <v>4.0370999999999997E-2</v>
      </c>
      <c r="O974" s="139">
        <v>1.8550000000000001E-3</v>
      </c>
      <c r="P974" s="139">
        <v>4.4520000000000002E-3</v>
      </c>
      <c r="Q974" s="138">
        <f t="shared" si="16"/>
        <v>99.772428999999988</v>
      </c>
    </row>
    <row r="975" spans="2:17">
      <c r="B975" s="138" t="s">
        <v>986</v>
      </c>
      <c r="C975" s="138" t="s">
        <v>1085</v>
      </c>
      <c r="D975" s="139">
        <v>60.623446999999999</v>
      </c>
      <c r="E975" s="139">
        <v>0</v>
      </c>
      <c r="F975" s="139">
        <v>24.583220000000001</v>
      </c>
      <c r="G975" s="139">
        <v>0.17754400000000001</v>
      </c>
      <c r="H975" s="139">
        <v>0</v>
      </c>
      <c r="I975" s="139">
        <v>6.961659</v>
      </c>
      <c r="J975" s="139">
        <v>7.3264680000000002</v>
      </c>
      <c r="K975" s="139">
        <v>0.16542200000000001</v>
      </c>
      <c r="L975" s="139">
        <v>0</v>
      </c>
      <c r="M975" s="139">
        <v>1.1922E-2</v>
      </c>
      <c r="N975" s="139">
        <v>8.0429999999999998E-3</v>
      </c>
      <c r="O975" s="139">
        <v>0</v>
      </c>
      <c r="P975" s="139">
        <v>0</v>
      </c>
      <c r="Q975" s="138">
        <f t="shared" si="16"/>
        <v>99.857725000000002</v>
      </c>
    </row>
    <row r="976" spans="2:17">
      <c r="B976" s="138" t="s">
        <v>993</v>
      </c>
      <c r="C976" s="138" t="s">
        <v>1086</v>
      </c>
      <c r="D976" s="138">
        <v>57.572308</v>
      </c>
      <c r="E976" s="138">
        <v>2.6987000000000001E-2</v>
      </c>
      <c r="F976" s="138">
        <v>26.655272</v>
      </c>
      <c r="G976" s="138">
        <v>0.106757</v>
      </c>
      <c r="H976" s="138">
        <v>0</v>
      </c>
      <c r="I976" s="138">
        <v>8.7486239999999995</v>
      </c>
      <c r="J976" s="138">
        <v>6.5293609999999997</v>
      </c>
      <c r="K976" s="138">
        <v>0.116954</v>
      </c>
      <c r="L976" s="138">
        <v>8.9110000000000005E-3</v>
      </c>
      <c r="M976" s="138">
        <v>0</v>
      </c>
      <c r="N976" s="138">
        <v>1.6544E-2</v>
      </c>
      <c r="O976" s="138">
        <v>5.1500000000000005E-4</v>
      </c>
      <c r="P976" s="138">
        <v>1.6819000000000001E-2</v>
      </c>
      <c r="Q976" s="138">
        <f t="shared" si="16"/>
        <v>99.799051999999989</v>
      </c>
    </row>
    <row r="977" spans="2:17">
      <c r="B977" s="138" t="s">
        <v>993</v>
      </c>
      <c r="C977" s="138" t="s">
        <v>1086</v>
      </c>
      <c r="D977" s="138">
        <v>57.131222000000001</v>
      </c>
      <c r="E977" s="138">
        <v>4.5158999999999998E-2</v>
      </c>
      <c r="F977" s="138">
        <v>26.635404999999999</v>
      </c>
      <c r="G977" s="138">
        <v>0.13020999999999999</v>
      </c>
      <c r="H977" s="138">
        <v>0</v>
      </c>
      <c r="I977" s="138">
        <v>8.8445090000000004</v>
      </c>
      <c r="J977" s="138">
        <v>6.4018100000000002</v>
      </c>
      <c r="K977" s="138">
        <v>0.195741</v>
      </c>
      <c r="L977" s="138">
        <v>0</v>
      </c>
      <c r="M977" s="138">
        <v>9.7120000000000001E-3</v>
      </c>
      <c r="N977" s="138">
        <v>3.3599999999999998E-2</v>
      </c>
      <c r="O977" s="138">
        <v>0</v>
      </c>
      <c r="P977" s="138">
        <v>1.2435E-2</v>
      </c>
      <c r="Q977" s="138">
        <f t="shared" si="16"/>
        <v>99.439802999999998</v>
      </c>
    </row>
    <row r="978" spans="2:17">
      <c r="B978" s="138" t="s">
        <v>993</v>
      </c>
      <c r="C978" s="138" t="s">
        <v>1086</v>
      </c>
      <c r="D978" s="138">
        <v>57.262703000000002</v>
      </c>
      <c r="E978" s="138">
        <v>2.5000999999999999E-2</v>
      </c>
      <c r="F978" s="138">
        <v>27.033957000000001</v>
      </c>
      <c r="G978" s="138">
        <v>9.2137999999999998E-2</v>
      </c>
      <c r="H978" s="138">
        <v>0</v>
      </c>
      <c r="I978" s="138">
        <v>9.073359</v>
      </c>
      <c r="J978" s="138">
        <v>6.3178580000000002</v>
      </c>
      <c r="K978" s="138">
        <v>0.200707</v>
      </c>
      <c r="L978" s="138">
        <v>0</v>
      </c>
      <c r="M978" s="138">
        <v>0</v>
      </c>
      <c r="N978" s="138">
        <v>1.6381E-2</v>
      </c>
      <c r="O978" s="138">
        <v>3.803E-3</v>
      </c>
      <c r="P978" s="138">
        <v>2.1881000000000001E-2</v>
      </c>
      <c r="Q978" s="138">
        <f t="shared" si="16"/>
        <v>100.047788</v>
      </c>
    </row>
    <row r="979" spans="2:17">
      <c r="B979" s="138" t="s">
        <v>993</v>
      </c>
      <c r="C979" s="138" t="s">
        <v>1086</v>
      </c>
      <c r="D979" s="138">
        <v>56.484676</v>
      </c>
      <c r="E979" s="138">
        <v>2.8989000000000001E-2</v>
      </c>
      <c r="F979" s="138">
        <v>26.542308999999999</v>
      </c>
      <c r="G979" s="138">
        <v>0.88037299999999996</v>
      </c>
      <c r="H979" s="138">
        <v>0</v>
      </c>
      <c r="I979" s="138">
        <v>8.8346750000000007</v>
      </c>
      <c r="J979" s="138">
        <v>6.2748650000000001</v>
      </c>
      <c r="K979" s="138">
        <v>0.186698</v>
      </c>
      <c r="L979" s="138">
        <v>0</v>
      </c>
      <c r="M979" s="138">
        <v>0</v>
      </c>
      <c r="N979" s="138">
        <v>2.0403000000000001E-2</v>
      </c>
      <c r="O979" s="138">
        <v>2.5509999999999999E-3</v>
      </c>
      <c r="P979" s="138">
        <v>0</v>
      </c>
      <c r="Q979" s="138">
        <f t="shared" si="16"/>
        <v>99.255539000000027</v>
      </c>
    </row>
    <row r="980" spans="2:17">
      <c r="B980" s="138" t="s">
        <v>993</v>
      </c>
      <c r="C980" s="138" t="s">
        <v>1086</v>
      </c>
      <c r="D980" s="138">
        <v>57.295197000000002</v>
      </c>
      <c r="E980" s="138">
        <v>2.3063E-2</v>
      </c>
      <c r="F980" s="138">
        <v>26.581544999999998</v>
      </c>
      <c r="G980" s="138">
        <v>0.106837</v>
      </c>
      <c r="H980" s="138">
        <v>0</v>
      </c>
      <c r="I980" s="138">
        <v>8.7495030000000007</v>
      </c>
      <c r="J980" s="138">
        <v>6.5688620000000002</v>
      </c>
      <c r="K980" s="138">
        <v>0.185223</v>
      </c>
      <c r="L980" s="138">
        <v>4.9969999999999997E-3</v>
      </c>
      <c r="M980" s="138">
        <v>5.0980000000000001E-3</v>
      </c>
      <c r="N980" s="138">
        <v>2.0844999999999999E-2</v>
      </c>
      <c r="O980" s="138">
        <v>2.4420000000000002E-3</v>
      </c>
      <c r="P980" s="138">
        <v>1.4130999999999999E-2</v>
      </c>
      <c r="Q980" s="138">
        <f t="shared" si="16"/>
        <v>99.557743000000002</v>
      </c>
    </row>
    <row r="981" spans="2:17">
      <c r="B981" s="138" t="s">
        <v>993</v>
      </c>
      <c r="C981" s="138" t="s">
        <v>1086</v>
      </c>
      <c r="D981" s="138">
        <v>56.367854999999999</v>
      </c>
      <c r="E981" s="138">
        <v>1.9238000000000002E-2</v>
      </c>
      <c r="F981" s="138">
        <v>26.041471000000001</v>
      </c>
      <c r="G981" s="138">
        <v>0.27671899999999999</v>
      </c>
      <c r="H981" s="138">
        <v>0</v>
      </c>
      <c r="I981" s="138">
        <v>8.8784019999999995</v>
      </c>
      <c r="J981" s="138">
        <v>6.3573139999999997</v>
      </c>
      <c r="K981" s="138">
        <v>0.19129099999999999</v>
      </c>
      <c r="L981" s="138">
        <v>0</v>
      </c>
      <c r="M981" s="138">
        <v>1.4577E-2</v>
      </c>
      <c r="N981" s="138">
        <v>1.1336000000000001E-2</v>
      </c>
      <c r="O981" s="138">
        <v>0</v>
      </c>
      <c r="P981" s="138">
        <v>3.2682999999999997E-2</v>
      </c>
      <c r="Q981" s="138">
        <f t="shared" si="16"/>
        <v>98.190886000000006</v>
      </c>
    </row>
    <row r="982" spans="2:17">
      <c r="B982" s="138" t="s">
        <v>1087</v>
      </c>
      <c r="C982" s="138" t="s">
        <v>1088</v>
      </c>
      <c r="D982" s="139">
        <v>48.178801999999997</v>
      </c>
      <c r="E982" s="139">
        <v>8.5000000000000006E-5</v>
      </c>
      <c r="F982" s="139">
        <v>33.989227</v>
      </c>
      <c r="G982" s="139">
        <v>0.32736999999999999</v>
      </c>
      <c r="H982" s="139">
        <v>1.5932999999999999E-2</v>
      </c>
      <c r="I982" s="139">
        <v>17.270437000000001</v>
      </c>
      <c r="J982" s="139">
        <v>1.759307</v>
      </c>
      <c r="K982" s="139">
        <v>4.1928E-2</v>
      </c>
      <c r="L982" s="139">
        <v>5.6325E-2</v>
      </c>
      <c r="M982" s="139">
        <v>6.1120000000000002E-3</v>
      </c>
      <c r="N982" s="139">
        <v>0</v>
      </c>
      <c r="O982" s="139">
        <v>9.9500000000000001E-4</v>
      </c>
      <c r="P982" s="139">
        <v>3.4460999999999999E-2</v>
      </c>
      <c r="Q982" s="138">
        <f t="shared" si="16"/>
        <v>101.68098200000001</v>
      </c>
    </row>
    <row r="983" spans="2:17">
      <c r="B983" s="138" t="s">
        <v>1087</v>
      </c>
      <c r="C983" s="138" t="s">
        <v>1088</v>
      </c>
      <c r="D983" s="139">
        <v>48.397323999999998</v>
      </c>
      <c r="E983" s="139">
        <v>6.9399999999999996E-4</v>
      </c>
      <c r="F983" s="139">
        <v>34.101204000000003</v>
      </c>
      <c r="G983" s="139">
        <v>0.15118500000000001</v>
      </c>
      <c r="H983" s="139">
        <v>0</v>
      </c>
      <c r="I983" s="139">
        <v>17.417729999999999</v>
      </c>
      <c r="J983" s="139">
        <v>1.769466</v>
      </c>
      <c r="K983" s="139">
        <v>1.1112E-2</v>
      </c>
      <c r="L983" s="139">
        <v>0</v>
      </c>
      <c r="M983" s="139">
        <v>0</v>
      </c>
      <c r="N983" s="139">
        <v>0</v>
      </c>
      <c r="O983" s="139">
        <v>3.0730000000000002E-3</v>
      </c>
      <c r="P983" s="139">
        <v>1.9588999999999999E-2</v>
      </c>
      <c r="Q983" s="138">
        <f t="shared" si="16"/>
        <v>101.871377</v>
      </c>
    </row>
    <row r="984" spans="2:17">
      <c r="B984" s="138" t="s">
        <v>1087</v>
      </c>
      <c r="C984" s="138" t="s">
        <v>1088</v>
      </c>
      <c r="D984" s="139">
        <v>48.767437000000001</v>
      </c>
      <c r="E984" s="139">
        <v>9.7990000000000004E-3</v>
      </c>
      <c r="F984" s="139">
        <v>32.360252000000003</v>
      </c>
      <c r="G984" s="139">
        <v>0.15468699999999999</v>
      </c>
      <c r="H984" s="139">
        <v>4.3756999999999997E-2</v>
      </c>
      <c r="I984" s="139">
        <v>18.062849</v>
      </c>
      <c r="J984" s="139">
        <v>1.4575100000000001</v>
      </c>
      <c r="K984" s="139">
        <v>0.32576500000000003</v>
      </c>
      <c r="L984" s="139">
        <v>2.2134999999999998E-2</v>
      </c>
      <c r="M984" s="139">
        <v>2.2845000000000001E-2</v>
      </c>
      <c r="N984" s="139">
        <v>0</v>
      </c>
      <c r="O984" s="139">
        <v>9.9260000000000008E-3</v>
      </c>
      <c r="P984" s="139">
        <v>2.8160000000000001E-2</v>
      </c>
      <c r="Q984" s="138">
        <f t="shared" si="16"/>
        <v>101.26512200000001</v>
      </c>
    </row>
    <row r="985" spans="2:17">
      <c r="B985" s="138" t="s">
        <v>1087</v>
      </c>
      <c r="C985" s="138" t="s">
        <v>1088</v>
      </c>
      <c r="D985" s="139">
        <v>51.102347999999999</v>
      </c>
      <c r="E985" s="139">
        <v>0</v>
      </c>
      <c r="F985" s="139">
        <v>27.924188999999998</v>
      </c>
      <c r="G985" s="139">
        <v>0.18854899999999999</v>
      </c>
      <c r="H985" s="139">
        <v>2.5624000000000001E-2</v>
      </c>
      <c r="I985" s="139">
        <v>17.286028000000002</v>
      </c>
      <c r="J985" s="139">
        <v>1.418191</v>
      </c>
      <c r="K985" s="139">
        <v>1.726596</v>
      </c>
      <c r="L985" s="139">
        <v>1.9872000000000001E-2</v>
      </c>
      <c r="M985" s="139">
        <v>1.2168E-2</v>
      </c>
      <c r="N985" s="139">
        <v>9.8919999999999998E-3</v>
      </c>
      <c r="O985" s="139">
        <v>0</v>
      </c>
      <c r="P985" s="139">
        <v>1.6275000000000001E-2</v>
      </c>
      <c r="Q985" s="138">
        <f t="shared" si="16"/>
        <v>99.72973199999997</v>
      </c>
    </row>
    <row r="986" spans="2:17">
      <c r="B986" s="138" t="s">
        <v>1087</v>
      </c>
      <c r="C986" s="138" t="s">
        <v>1088</v>
      </c>
      <c r="D986" s="139">
        <v>48.784294000000003</v>
      </c>
      <c r="E986" s="139">
        <v>6.1357000000000002E-2</v>
      </c>
      <c r="F986" s="139">
        <v>31.449114000000002</v>
      </c>
      <c r="G986" s="139">
        <v>0.21110799999999999</v>
      </c>
      <c r="H986" s="139">
        <v>1.1101E-2</v>
      </c>
      <c r="I986" s="139">
        <v>16.929155000000002</v>
      </c>
      <c r="J986" s="139">
        <v>1.393786</v>
      </c>
      <c r="K986" s="139">
        <v>1.2938080000000001</v>
      </c>
      <c r="L986" s="139">
        <v>0</v>
      </c>
      <c r="M986" s="139">
        <v>1.134E-3</v>
      </c>
      <c r="N986" s="139">
        <v>0</v>
      </c>
      <c r="O986" s="139">
        <v>0</v>
      </c>
      <c r="P986" s="139">
        <v>6.0340000000000003E-3</v>
      </c>
      <c r="Q986" s="138">
        <f t="shared" si="16"/>
        <v>100.14089100000001</v>
      </c>
    </row>
    <row r="987" spans="2:17">
      <c r="B987" s="138" t="s">
        <v>1087</v>
      </c>
      <c r="C987" s="138" t="s">
        <v>1088</v>
      </c>
      <c r="D987" s="139">
        <v>49.271296999999997</v>
      </c>
      <c r="E987" s="139">
        <v>0</v>
      </c>
      <c r="F987" s="139">
        <v>34.466839</v>
      </c>
      <c r="G987" s="139">
        <v>0.13456199999999999</v>
      </c>
      <c r="H987" s="139">
        <v>1.1943E-2</v>
      </c>
      <c r="I987" s="139">
        <v>17.041792000000001</v>
      </c>
      <c r="J987" s="139">
        <v>1.743935</v>
      </c>
      <c r="K987" s="139">
        <v>0.157274</v>
      </c>
      <c r="L987" s="139">
        <v>0</v>
      </c>
      <c r="M987" s="139">
        <v>0</v>
      </c>
      <c r="N987" s="139">
        <v>0</v>
      </c>
      <c r="O987" s="139">
        <v>9.9019999999999993E-3</v>
      </c>
      <c r="P987" s="139">
        <v>5.1510000000000002E-3</v>
      </c>
      <c r="Q987" s="138">
        <f t="shared" ref="Q987:Q1050" si="17">SUM(D987:P987)</f>
        <v>102.84269499999999</v>
      </c>
    </row>
    <row r="988" spans="2:17">
      <c r="B988" s="138" t="s">
        <v>1089</v>
      </c>
      <c r="C988" s="138" t="s">
        <v>1088</v>
      </c>
      <c r="D988" s="139">
        <v>49.209110000000003</v>
      </c>
      <c r="E988" s="139">
        <v>1.8929999999999999E-2</v>
      </c>
      <c r="F988" s="139">
        <v>33.571227999999998</v>
      </c>
      <c r="G988" s="139">
        <v>0.15703900000000001</v>
      </c>
      <c r="H988" s="139">
        <v>0</v>
      </c>
      <c r="I988" s="139">
        <v>16.952276000000001</v>
      </c>
      <c r="J988" s="139">
        <v>2.0429590000000002</v>
      </c>
      <c r="K988" s="139">
        <v>2.0050999999999999E-2</v>
      </c>
      <c r="L988" s="139">
        <v>5.0400000000000002E-3</v>
      </c>
      <c r="M988" s="139">
        <v>0</v>
      </c>
      <c r="N988" s="139">
        <v>0</v>
      </c>
      <c r="O988" s="139">
        <v>3.6059999999999998E-3</v>
      </c>
      <c r="P988" s="139">
        <v>1.7198999999999999E-2</v>
      </c>
      <c r="Q988" s="138">
        <f t="shared" si="17"/>
        <v>101.99743799999999</v>
      </c>
    </row>
    <row r="989" spans="2:17">
      <c r="B989" s="138" t="s">
        <v>1089</v>
      </c>
      <c r="C989" s="138" t="s">
        <v>1088</v>
      </c>
      <c r="D989" s="139">
        <v>55.622078000000002</v>
      </c>
      <c r="E989" s="139">
        <v>0</v>
      </c>
      <c r="F989" s="139">
        <v>29.241903000000001</v>
      </c>
      <c r="G989" s="139">
        <v>0.19445599999999999</v>
      </c>
      <c r="H989" s="139">
        <v>5.4920000000000004E-3</v>
      </c>
      <c r="I989" s="139">
        <v>11.677718</v>
      </c>
      <c r="J989" s="139">
        <v>4.9517629999999997</v>
      </c>
      <c r="K989" s="139">
        <v>5.0002999999999999E-2</v>
      </c>
      <c r="L989" s="139">
        <v>0</v>
      </c>
      <c r="M989" s="139">
        <v>0</v>
      </c>
      <c r="N989" s="139">
        <v>0</v>
      </c>
      <c r="O989" s="139">
        <v>0</v>
      </c>
      <c r="P989" s="139">
        <v>2.5888000000000001E-2</v>
      </c>
      <c r="Q989" s="138">
        <f t="shared" si="17"/>
        <v>101.769301</v>
      </c>
    </row>
    <row r="990" spans="2:17">
      <c r="B990" s="138" t="s">
        <v>1089</v>
      </c>
      <c r="C990" s="138" t="s">
        <v>1088</v>
      </c>
      <c r="D990" s="139">
        <v>50.285015000000001</v>
      </c>
      <c r="E990" s="139">
        <v>6.0860000000000003E-3</v>
      </c>
      <c r="F990" s="139">
        <v>32.689548000000002</v>
      </c>
      <c r="G990" s="139">
        <v>0.18879199999999999</v>
      </c>
      <c r="H990" s="139">
        <v>2.1120000000000002E-3</v>
      </c>
      <c r="I990" s="139">
        <v>15.716718</v>
      </c>
      <c r="J990" s="139">
        <v>2.7277999999999998</v>
      </c>
      <c r="K990" s="139">
        <v>1.7913999999999999E-2</v>
      </c>
      <c r="L990" s="139">
        <v>2.1506999999999998E-2</v>
      </c>
      <c r="M990" s="139">
        <v>1.0612999999999999E-2</v>
      </c>
      <c r="N990" s="139">
        <v>0</v>
      </c>
      <c r="O990" s="139">
        <v>0</v>
      </c>
      <c r="P990" s="139">
        <v>3.6995E-2</v>
      </c>
      <c r="Q990" s="138">
        <f t="shared" si="17"/>
        <v>101.70310000000002</v>
      </c>
    </row>
    <row r="991" spans="2:17">
      <c r="B991" s="138" t="s">
        <v>1089</v>
      </c>
      <c r="C991" s="138" t="s">
        <v>1088</v>
      </c>
      <c r="D991" s="139">
        <v>47.921115999999998</v>
      </c>
      <c r="E991" s="139">
        <v>0</v>
      </c>
      <c r="F991" s="139">
        <v>34.111870000000003</v>
      </c>
      <c r="G991" s="139">
        <v>0.16495399999999999</v>
      </c>
      <c r="H991" s="139">
        <v>6.9090000000000002E-3</v>
      </c>
      <c r="I991" s="139">
        <v>17.305043999999999</v>
      </c>
      <c r="J991" s="139">
        <v>1.758775</v>
      </c>
      <c r="K991" s="139">
        <v>1.2632000000000001E-2</v>
      </c>
      <c r="L991" s="139">
        <v>0</v>
      </c>
      <c r="M991" s="139">
        <v>1.507E-2</v>
      </c>
      <c r="N991" s="139">
        <v>0</v>
      </c>
      <c r="O991" s="139">
        <v>0</v>
      </c>
      <c r="P991" s="139">
        <v>2.3601E-2</v>
      </c>
      <c r="Q991" s="138">
        <f t="shared" si="17"/>
        <v>101.31997099999997</v>
      </c>
    </row>
    <row r="992" spans="2:17">
      <c r="B992" s="138" t="s">
        <v>1089</v>
      </c>
      <c r="C992" s="138" t="s">
        <v>1088</v>
      </c>
      <c r="D992" s="139">
        <v>55.771248</v>
      </c>
      <c r="E992" s="139">
        <v>0</v>
      </c>
      <c r="F992" s="139">
        <v>28.975667999999999</v>
      </c>
      <c r="G992" s="139">
        <v>0.21676699999999999</v>
      </c>
      <c r="H992" s="139">
        <v>6.9449999999999998E-3</v>
      </c>
      <c r="I992" s="139">
        <v>11.441838000000001</v>
      </c>
      <c r="J992" s="139">
        <v>5.1769530000000001</v>
      </c>
      <c r="K992" s="139">
        <v>4.5003000000000001E-2</v>
      </c>
      <c r="L992" s="139">
        <v>0</v>
      </c>
      <c r="M992" s="139">
        <v>2.1299999999999999E-3</v>
      </c>
      <c r="N992" s="139">
        <v>0</v>
      </c>
      <c r="O992" s="139">
        <v>0</v>
      </c>
      <c r="P992" s="139">
        <v>2.0608000000000001E-2</v>
      </c>
      <c r="Q992" s="138">
        <f t="shared" si="17"/>
        <v>101.65715999999999</v>
      </c>
    </row>
    <row r="993" spans="2:17">
      <c r="B993" s="138" t="s">
        <v>1089</v>
      </c>
      <c r="C993" s="138" t="s">
        <v>1088</v>
      </c>
      <c r="D993" s="139">
        <v>48.707241000000003</v>
      </c>
      <c r="E993" s="139">
        <v>1.1704000000000001E-2</v>
      </c>
      <c r="F993" s="139">
        <v>33.329514000000003</v>
      </c>
      <c r="G993" s="139">
        <v>0.15168699999999999</v>
      </c>
      <c r="H993" s="139">
        <v>0</v>
      </c>
      <c r="I993" s="139">
        <v>16.757812999999999</v>
      </c>
      <c r="J993" s="139">
        <v>2.1350039999999999</v>
      </c>
      <c r="K993" s="139">
        <v>1.0255E-2</v>
      </c>
      <c r="L993" s="139">
        <v>1.8353999999999999E-2</v>
      </c>
      <c r="M993" s="139">
        <v>8.4460000000000004E-3</v>
      </c>
      <c r="N993" s="139">
        <v>0</v>
      </c>
      <c r="O993" s="139">
        <v>0</v>
      </c>
      <c r="P993" s="139">
        <v>2.1725999999999999E-2</v>
      </c>
      <c r="Q993" s="138">
        <f t="shared" si="17"/>
        <v>101.15174400000001</v>
      </c>
    </row>
    <row r="994" spans="2:17">
      <c r="B994" s="138" t="s">
        <v>1089</v>
      </c>
      <c r="C994" s="138" t="s">
        <v>1088</v>
      </c>
      <c r="D994" s="139">
        <v>54.965423999999999</v>
      </c>
      <c r="E994" s="139">
        <v>5.3300000000000005E-4</v>
      </c>
      <c r="F994" s="139">
        <v>29.336283000000002</v>
      </c>
      <c r="G994" s="139">
        <v>0.10469299999999999</v>
      </c>
      <c r="H994" s="139">
        <v>2.1779999999999998E-3</v>
      </c>
      <c r="I994" s="139">
        <v>11.871116000000001</v>
      </c>
      <c r="J994" s="139">
        <v>4.8472400000000002</v>
      </c>
      <c r="K994" s="139">
        <v>3.0686999999999999E-2</v>
      </c>
      <c r="L994" s="139">
        <v>0</v>
      </c>
      <c r="M994" s="139">
        <v>1.8929999999999999E-2</v>
      </c>
      <c r="N994" s="139">
        <v>0</v>
      </c>
      <c r="O994" s="139">
        <v>0</v>
      </c>
      <c r="P994" s="139">
        <v>1.2624E-2</v>
      </c>
      <c r="Q994" s="138">
        <f t="shared" si="17"/>
        <v>101.189708</v>
      </c>
    </row>
    <row r="995" spans="2:17">
      <c r="B995" s="138" t="s">
        <v>1089</v>
      </c>
      <c r="C995" s="138" t="s">
        <v>1088</v>
      </c>
      <c r="D995" s="139">
        <v>57.599032999999999</v>
      </c>
      <c r="E995" s="139">
        <v>0</v>
      </c>
      <c r="F995" s="139">
        <v>27.739100000000001</v>
      </c>
      <c r="G995" s="139">
        <v>0.117003</v>
      </c>
      <c r="H995" s="139">
        <v>0</v>
      </c>
      <c r="I995" s="139">
        <v>9.8191790000000001</v>
      </c>
      <c r="J995" s="139">
        <v>5.9488589999999997</v>
      </c>
      <c r="K995" s="139">
        <v>3.3792999999999997E-2</v>
      </c>
      <c r="L995" s="139">
        <v>2.8374E-2</v>
      </c>
      <c r="M995" s="139">
        <v>1.4578000000000001E-2</v>
      </c>
      <c r="N995" s="139">
        <v>0</v>
      </c>
      <c r="O995" s="139">
        <v>7.8150000000000008E-3</v>
      </c>
      <c r="P995" s="139">
        <v>0</v>
      </c>
      <c r="Q995" s="138">
        <f t="shared" si="17"/>
        <v>101.307734</v>
      </c>
    </row>
    <row r="996" spans="2:17">
      <c r="B996" s="138" t="s">
        <v>1089</v>
      </c>
      <c r="C996" s="138" t="s">
        <v>1088</v>
      </c>
      <c r="D996" s="139">
        <v>58.615088999999998</v>
      </c>
      <c r="E996" s="139">
        <v>0</v>
      </c>
      <c r="F996" s="139">
        <v>26.395904999999999</v>
      </c>
      <c r="G996" s="139">
        <v>0.208591</v>
      </c>
      <c r="H996" s="139">
        <v>4.4559999999999999E-3</v>
      </c>
      <c r="I996" s="139">
        <v>8.5812650000000001</v>
      </c>
      <c r="J996" s="139">
        <v>6.7697989999999999</v>
      </c>
      <c r="K996" s="139">
        <v>8.4629999999999997E-2</v>
      </c>
      <c r="L996" s="139">
        <v>0</v>
      </c>
      <c r="M996" s="139">
        <v>0</v>
      </c>
      <c r="N996" s="139">
        <v>0</v>
      </c>
      <c r="O996" s="139">
        <v>1.0480000000000001E-3</v>
      </c>
      <c r="P996" s="139">
        <v>2.8530000000000001E-3</v>
      </c>
      <c r="Q996" s="138">
        <f t="shared" si="17"/>
        <v>100.66363600000001</v>
      </c>
    </row>
    <row r="997" spans="2:17">
      <c r="B997" s="138" t="s">
        <v>1089</v>
      </c>
      <c r="C997" s="138" t="s">
        <v>1088</v>
      </c>
      <c r="D997" s="139">
        <v>57.996001999999997</v>
      </c>
      <c r="E997" s="139">
        <v>0</v>
      </c>
      <c r="F997" s="139">
        <v>26.460556</v>
      </c>
      <c r="G997" s="139">
        <v>0.166129</v>
      </c>
      <c r="H997" s="139">
        <v>9.639E-3</v>
      </c>
      <c r="I997" s="139">
        <v>8.8824799999999993</v>
      </c>
      <c r="J997" s="139">
        <v>6.5711729999999999</v>
      </c>
      <c r="K997" s="139">
        <v>5.4655000000000002E-2</v>
      </c>
      <c r="L997" s="139">
        <v>2.3473999999999998E-2</v>
      </c>
      <c r="M997" s="139">
        <v>0</v>
      </c>
      <c r="N997" s="139">
        <v>0</v>
      </c>
      <c r="O997" s="139">
        <v>0</v>
      </c>
      <c r="P997" s="139">
        <v>4.8549999999999999E-3</v>
      </c>
      <c r="Q997" s="138">
        <f t="shared" si="17"/>
        <v>100.16896300000001</v>
      </c>
    </row>
    <row r="998" spans="2:17">
      <c r="B998" s="138" t="s">
        <v>1089</v>
      </c>
      <c r="C998" s="138" t="s">
        <v>1088</v>
      </c>
      <c r="D998" s="139">
        <v>58.826912</v>
      </c>
      <c r="E998" s="139">
        <v>8.4480000000000006E-3</v>
      </c>
      <c r="F998" s="139">
        <v>26.244001000000001</v>
      </c>
      <c r="G998" s="139">
        <v>0.26208100000000001</v>
      </c>
      <c r="H998" s="139">
        <v>1.349E-2</v>
      </c>
      <c r="I998" s="139">
        <v>8.4123769999999993</v>
      </c>
      <c r="J998" s="139">
        <v>7.0309819999999998</v>
      </c>
      <c r="K998" s="139">
        <v>5.6512E-2</v>
      </c>
      <c r="L998" s="139">
        <v>0</v>
      </c>
      <c r="M998" s="139">
        <v>1.1887E-2</v>
      </c>
      <c r="N998" s="139">
        <v>0</v>
      </c>
      <c r="O998" s="139">
        <v>4.7600000000000002E-4</v>
      </c>
      <c r="P998" s="139">
        <v>1.0713E-2</v>
      </c>
      <c r="Q998" s="138">
        <f t="shared" si="17"/>
        <v>100.87787900000001</v>
      </c>
    </row>
    <row r="999" spans="2:17">
      <c r="B999" s="138" t="s">
        <v>1089</v>
      </c>
      <c r="C999" s="138" t="s">
        <v>1088</v>
      </c>
      <c r="D999" s="139">
        <v>59.053550999999999</v>
      </c>
      <c r="E999" s="139">
        <v>4.7100000000000001E-4</v>
      </c>
      <c r="F999" s="139">
        <v>25.998830999999999</v>
      </c>
      <c r="G999" s="139">
        <v>0.159939</v>
      </c>
      <c r="H999" s="139">
        <v>3.9630000000000004E-3</v>
      </c>
      <c r="I999" s="139">
        <v>8.3584259999999997</v>
      </c>
      <c r="J999" s="139">
        <v>7.0987070000000001</v>
      </c>
      <c r="K999" s="139">
        <v>7.6338000000000003E-2</v>
      </c>
      <c r="L999" s="139">
        <v>0</v>
      </c>
      <c r="M999" s="139">
        <v>1.9087E-2</v>
      </c>
      <c r="N999" s="139">
        <v>0</v>
      </c>
      <c r="O999" s="139">
        <v>0</v>
      </c>
      <c r="P999" s="139">
        <v>0</v>
      </c>
      <c r="Q999" s="138">
        <f t="shared" si="17"/>
        <v>100.769313</v>
      </c>
    </row>
    <row r="1000" spans="2:17">
      <c r="B1000" s="138" t="s">
        <v>1089</v>
      </c>
      <c r="C1000" s="138" t="s">
        <v>1088</v>
      </c>
      <c r="D1000" s="139">
        <v>58.219700000000003</v>
      </c>
      <c r="E1000" s="139">
        <v>2.0926E-2</v>
      </c>
      <c r="F1000" s="139">
        <v>26.686976999999999</v>
      </c>
      <c r="G1000" s="139">
        <v>0.15621099999999999</v>
      </c>
      <c r="H1000" s="139">
        <v>7.6800000000000002E-4</v>
      </c>
      <c r="I1000" s="139">
        <v>8.7401</v>
      </c>
      <c r="J1000" s="139">
        <v>6.8279040000000002</v>
      </c>
      <c r="K1000" s="139">
        <v>6.1076999999999999E-2</v>
      </c>
      <c r="L1000" s="139">
        <v>2.4369999999999999E-3</v>
      </c>
      <c r="M1000" s="139">
        <v>0</v>
      </c>
      <c r="N1000" s="139">
        <v>0</v>
      </c>
      <c r="O1000" s="139">
        <v>1.9580000000000001E-3</v>
      </c>
      <c r="P1000" s="139">
        <v>3.0609999999999999E-3</v>
      </c>
      <c r="Q1000" s="138">
        <f t="shared" si="17"/>
        <v>100.721119</v>
      </c>
    </row>
    <row r="1001" spans="2:17">
      <c r="B1001" s="138" t="s">
        <v>1089</v>
      </c>
      <c r="C1001" s="138" t="s">
        <v>1088</v>
      </c>
      <c r="D1001" s="139">
        <v>54.083106999999998</v>
      </c>
      <c r="E1001" s="139">
        <v>1.0878000000000001E-2</v>
      </c>
      <c r="F1001" s="139">
        <v>28.996458000000001</v>
      </c>
      <c r="G1001" s="139">
        <v>0.119391</v>
      </c>
      <c r="H1001" s="139">
        <v>0</v>
      </c>
      <c r="I1001" s="139">
        <v>11.687753000000001</v>
      </c>
      <c r="J1001" s="139">
        <v>5.0904980000000002</v>
      </c>
      <c r="K1001" s="139">
        <v>6.1372999999999997E-2</v>
      </c>
      <c r="L1001" s="139">
        <v>8.7259999999999994E-3</v>
      </c>
      <c r="M1001" s="139">
        <v>2.5799999999999998E-4</v>
      </c>
      <c r="N1001" s="139">
        <v>0</v>
      </c>
      <c r="O1001" s="139">
        <v>0</v>
      </c>
      <c r="P1001" s="139">
        <v>6.2630000000000003E-3</v>
      </c>
      <c r="Q1001" s="138">
        <f t="shared" si="17"/>
        <v>100.06470499999999</v>
      </c>
    </row>
    <row r="1002" spans="2:17">
      <c r="B1002" s="138" t="s">
        <v>1089</v>
      </c>
      <c r="C1002" s="138" t="s">
        <v>1088</v>
      </c>
      <c r="D1002" s="139">
        <v>46.659142000000003</v>
      </c>
      <c r="E1002" s="139">
        <v>4.1219999999999998E-3</v>
      </c>
      <c r="F1002" s="139">
        <v>33.721953999999997</v>
      </c>
      <c r="G1002" s="139">
        <v>0.10105500000000001</v>
      </c>
      <c r="H1002" s="139">
        <v>1.6719999999999999E-2</v>
      </c>
      <c r="I1002" s="139">
        <v>17.334299000000001</v>
      </c>
      <c r="J1002" s="139">
        <v>1.830379</v>
      </c>
      <c r="K1002" s="139">
        <v>7.5599999999999999E-3</v>
      </c>
      <c r="L1002" s="139">
        <v>2.1908E-2</v>
      </c>
      <c r="M1002" s="139">
        <v>0</v>
      </c>
      <c r="N1002" s="139">
        <v>0</v>
      </c>
      <c r="O1002" s="139">
        <v>2.996E-3</v>
      </c>
      <c r="P1002" s="139">
        <v>4.0280000000000003E-3</v>
      </c>
      <c r="Q1002" s="138">
        <f t="shared" si="17"/>
        <v>99.704163000000008</v>
      </c>
    </row>
    <row r="1003" spans="2:17">
      <c r="B1003" s="138" t="s">
        <v>1089</v>
      </c>
      <c r="C1003" s="138" t="s">
        <v>1088</v>
      </c>
      <c r="D1003" s="139">
        <v>57.102612000000001</v>
      </c>
      <c r="E1003" s="139">
        <v>7.5050000000000004E-3</v>
      </c>
      <c r="F1003" s="139">
        <v>27.007819999999999</v>
      </c>
      <c r="G1003" s="139">
        <v>8.4027000000000004E-2</v>
      </c>
      <c r="H1003" s="139">
        <v>1.1795E-2</v>
      </c>
      <c r="I1003" s="139">
        <v>9.3360459999999996</v>
      </c>
      <c r="J1003" s="139">
        <v>6.3388119999999999</v>
      </c>
      <c r="K1003" s="139">
        <v>4.9253999999999999E-2</v>
      </c>
      <c r="L1003" s="139">
        <v>0</v>
      </c>
      <c r="M1003" s="139">
        <v>1.9217000000000001E-2</v>
      </c>
      <c r="N1003" s="139">
        <v>0</v>
      </c>
      <c r="O1003" s="139">
        <v>3.0200000000000001E-3</v>
      </c>
      <c r="P1003" s="139">
        <v>3.2634999999999997E-2</v>
      </c>
      <c r="Q1003" s="138">
        <f t="shared" si="17"/>
        <v>99.992743000000019</v>
      </c>
    </row>
    <row r="1004" spans="2:17">
      <c r="B1004" s="138" t="s">
        <v>1089</v>
      </c>
      <c r="C1004" s="138" t="s">
        <v>1088</v>
      </c>
      <c r="D1004" s="139">
        <v>57.503746</v>
      </c>
      <c r="E1004" s="139">
        <v>0</v>
      </c>
      <c r="F1004" s="139">
        <v>26.871459999999999</v>
      </c>
      <c r="G1004" s="139">
        <v>0.11634899999999999</v>
      </c>
      <c r="H1004" s="139">
        <v>6.0229999999999997E-3</v>
      </c>
      <c r="I1004" s="139">
        <v>9.1713529999999999</v>
      </c>
      <c r="J1004" s="139">
        <v>6.5867060000000004</v>
      </c>
      <c r="K1004" s="139">
        <v>6.4463999999999994E-2</v>
      </c>
      <c r="L1004" s="139">
        <v>1.8745000000000001E-2</v>
      </c>
      <c r="M1004" s="139">
        <v>0</v>
      </c>
      <c r="N1004" s="139">
        <v>0</v>
      </c>
      <c r="O1004" s="139">
        <v>0</v>
      </c>
      <c r="P1004" s="139">
        <v>1.1776E-2</v>
      </c>
      <c r="Q1004" s="138">
        <f t="shared" si="17"/>
        <v>100.35062199999999</v>
      </c>
    </row>
    <row r="1005" spans="2:17">
      <c r="B1005" s="138" t="s">
        <v>1089</v>
      </c>
      <c r="C1005" s="138" t="s">
        <v>1088</v>
      </c>
      <c r="D1005" s="139">
        <v>47.613419</v>
      </c>
      <c r="E1005" s="139">
        <v>0</v>
      </c>
      <c r="F1005" s="139">
        <v>32.845081</v>
      </c>
      <c r="G1005" s="139">
        <v>0.162718</v>
      </c>
      <c r="H1005" s="139">
        <v>1.3439E-2</v>
      </c>
      <c r="I1005" s="139">
        <v>16.211383999999999</v>
      </c>
      <c r="J1005" s="139">
        <v>2.375105</v>
      </c>
      <c r="K1005" s="139">
        <v>1.4619E-2</v>
      </c>
      <c r="L1005" s="139">
        <v>6.9069999999999999E-3</v>
      </c>
      <c r="M1005" s="139">
        <v>0</v>
      </c>
      <c r="N1005" s="139">
        <v>0</v>
      </c>
      <c r="O1005" s="139">
        <v>0</v>
      </c>
      <c r="P1005" s="139">
        <v>3.2091000000000001E-2</v>
      </c>
      <c r="Q1005" s="138">
        <f t="shared" si="17"/>
        <v>99.274762999999993</v>
      </c>
    </row>
    <row r="1006" spans="2:17">
      <c r="B1006" s="138" t="s">
        <v>1089</v>
      </c>
      <c r="C1006" s="138" t="s">
        <v>1088</v>
      </c>
      <c r="D1006" s="139">
        <v>47.912148000000002</v>
      </c>
      <c r="E1006" s="139">
        <v>1.5716999999999998E-2</v>
      </c>
      <c r="F1006" s="139">
        <v>32.48312</v>
      </c>
      <c r="G1006" s="139">
        <v>0.116924</v>
      </c>
      <c r="H1006" s="139">
        <v>0</v>
      </c>
      <c r="I1006" s="139">
        <v>16.032668999999999</v>
      </c>
      <c r="J1006" s="139">
        <v>2.5104280000000001</v>
      </c>
      <c r="K1006" s="139">
        <v>1.5831000000000001E-2</v>
      </c>
      <c r="L1006" s="139">
        <v>0</v>
      </c>
      <c r="M1006" s="139">
        <v>7.0500000000000001E-4</v>
      </c>
      <c r="N1006" s="139">
        <v>0</v>
      </c>
      <c r="O1006" s="139">
        <v>0</v>
      </c>
      <c r="P1006" s="139">
        <v>8.0389999999999993E-3</v>
      </c>
      <c r="Q1006" s="138">
        <f t="shared" si="17"/>
        <v>99.09558100000001</v>
      </c>
    </row>
    <row r="1007" spans="2:17">
      <c r="B1007" s="138" t="s">
        <v>1089</v>
      </c>
      <c r="C1007" s="138" t="s">
        <v>1088</v>
      </c>
      <c r="D1007" s="139">
        <v>46.070774</v>
      </c>
      <c r="E1007" s="139">
        <v>0</v>
      </c>
      <c r="F1007" s="139">
        <v>33.702694000000001</v>
      </c>
      <c r="G1007" s="139">
        <v>0.19873099999999999</v>
      </c>
      <c r="H1007" s="139">
        <v>0</v>
      </c>
      <c r="I1007" s="139">
        <v>17.272461</v>
      </c>
      <c r="J1007" s="139">
        <v>1.7901450000000001</v>
      </c>
      <c r="K1007" s="139">
        <v>7.6990000000000001E-3</v>
      </c>
      <c r="L1007" s="139">
        <v>0</v>
      </c>
      <c r="M1007" s="139">
        <v>6.215E-3</v>
      </c>
      <c r="N1007" s="139">
        <v>0</v>
      </c>
      <c r="O1007" s="139">
        <v>0</v>
      </c>
      <c r="P1007" s="139">
        <v>1.9043999999999998E-2</v>
      </c>
      <c r="Q1007" s="138">
        <f t="shared" si="17"/>
        <v>99.067762999999999</v>
      </c>
    </row>
    <row r="1008" spans="2:17">
      <c r="B1008" s="138" t="s">
        <v>1089</v>
      </c>
      <c r="C1008" s="138" t="s">
        <v>1088</v>
      </c>
      <c r="D1008" s="139">
        <v>48.195503000000002</v>
      </c>
      <c r="E1008" s="139">
        <v>9.1959999999999993E-3</v>
      </c>
      <c r="F1008" s="139">
        <v>32.683475000000001</v>
      </c>
      <c r="G1008" s="139">
        <v>0.164711</v>
      </c>
      <c r="H1008" s="139">
        <v>1.8182E-2</v>
      </c>
      <c r="I1008" s="139">
        <v>15.962187</v>
      </c>
      <c r="J1008" s="139">
        <v>2.7091090000000002</v>
      </c>
      <c r="K1008" s="139">
        <v>1.5904999999999999E-2</v>
      </c>
      <c r="L1008" s="139">
        <v>3.9824999999999999E-2</v>
      </c>
      <c r="M1008" s="139">
        <v>6.2319999999999997E-3</v>
      </c>
      <c r="N1008" s="139">
        <v>0</v>
      </c>
      <c r="O1008" s="139">
        <v>0</v>
      </c>
      <c r="P1008" s="139">
        <v>0</v>
      </c>
      <c r="Q1008" s="138">
        <f t="shared" si="17"/>
        <v>99.804324999999992</v>
      </c>
    </row>
    <row r="1009" spans="2:17">
      <c r="B1009" s="138" t="s">
        <v>1089</v>
      </c>
      <c r="C1009" s="138" t="s">
        <v>1088</v>
      </c>
      <c r="D1009" s="139">
        <v>46.296379000000002</v>
      </c>
      <c r="E1009" s="139">
        <v>0</v>
      </c>
      <c r="F1009" s="139">
        <v>33.574542999999998</v>
      </c>
      <c r="G1009" s="139">
        <v>0.25378000000000001</v>
      </c>
      <c r="H1009" s="139">
        <v>1.2005E-2</v>
      </c>
      <c r="I1009" s="139">
        <v>17.161491000000002</v>
      </c>
      <c r="J1009" s="139">
        <v>1.746442</v>
      </c>
      <c r="K1009" s="139">
        <v>1.6826000000000001E-2</v>
      </c>
      <c r="L1009" s="139">
        <v>2.1096E-2</v>
      </c>
      <c r="M1009" s="139">
        <v>0</v>
      </c>
      <c r="N1009" s="139">
        <v>0</v>
      </c>
      <c r="O1009" s="139">
        <v>2.9450000000000001E-3</v>
      </c>
      <c r="P1009" s="139">
        <v>3.0008E-2</v>
      </c>
      <c r="Q1009" s="138">
        <f t="shared" si="17"/>
        <v>99.115515000000002</v>
      </c>
    </row>
    <row r="1010" spans="2:17">
      <c r="B1010" s="138" t="s">
        <v>1089</v>
      </c>
      <c r="C1010" s="138" t="s">
        <v>1088</v>
      </c>
      <c r="D1010" s="139">
        <v>48.254371999999996</v>
      </c>
      <c r="E1010" s="139">
        <v>6.9969999999999997E-3</v>
      </c>
      <c r="F1010" s="139">
        <v>32.430508000000003</v>
      </c>
      <c r="G1010" s="139">
        <v>0.126607</v>
      </c>
      <c r="H1010" s="139">
        <v>0</v>
      </c>
      <c r="I1010" s="139">
        <v>15.895008000000001</v>
      </c>
      <c r="J1010" s="139">
        <v>2.7081979999999999</v>
      </c>
      <c r="K1010" s="139">
        <v>1.8319999999999999E-2</v>
      </c>
      <c r="L1010" s="139">
        <v>1.598E-3</v>
      </c>
      <c r="M1010" s="139">
        <v>1.0795000000000001E-2</v>
      </c>
      <c r="N1010" s="139">
        <v>0</v>
      </c>
      <c r="O1010" s="139">
        <v>2.9840000000000001E-3</v>
      </c>
      <c r="P1010" s="139">
        <v>2.7952000000000001E-2</v>
      </c>
      <c r="Q1010" s="138">
        <f t="shared" si="17"/>
        <v>99.483339000000015</v>
      </c>
    </row>
    <row r="1011" spans="2:17">
      <c r="B1011" s="138" t="s">
        <v>1089</v>
      </c>
      <c r="C1011" s="138" t="s">
        <v>1088</v>
      </c>
      <c r="D1011" s="139">
        <v>46.683342000000003</v>
      </c>
      <c r="E1011" s="139">
        <v>0</v>
      </c>
      <c r="F1011" s="139">
        <v>33.686771</v>
      </c>
      <c r="G1011" s="139">
        <v>0.130464</v>
      </c>
      <c r="H1011" s="139">
        <v>2.264E-3</v>
      </c>
      <c r="I1011" s="139">
        <v>17.072787999999999</v>
      </c>
      <c r="J1011" s="139">
        <v>1.9169320000000001</v>
      </c>
      <c r="K1011" s="139">
        <v>4.2329999999999998E-3</v>
      </c>
      <c r="L1011" s="139">
        <v>8.7559999999999999E-3</v>
      </c>
      <c r="M1011" s="139">
        <v>2.2669999999999999E-3</v>
      </c>
      <c r="N1011" s="139">
        <v>0</v>
      </c>
      <c r="O1011" s="139">
        <v>0</v>
      </c>
      <c r="P1011" s="139">
        <v>3.1350000000000003E-2</v>
      </c>
      <c r="Q1011" s="138">
        <f t="shared" si="17"/>
        <v>99.53916700000002</v>
      </c>
    </row>
    <row r="1012" spans="2:17">
      <c r="B1012" s="138" t="s">
        <v>1089</v>
      </c>
      <c r="C1012" s="138" t="s">
        <v>1088</v>
      </c>
      <c r="D1012" s="139">
        <v>53.869484</v>
      </c>
      <c r="E1012" s="139">
        <v>2.3313E-2</v>
      </c>
      <c r="F1012" s="139">
        <v>28.957730999999999</v>
      </c>
      <c r="G1012" s="139">
        <v>0.14060500000000001</v>
      </c>
      <c r="H1012" s="139">
        <v>3.2499999999999999E-3</v>
      </c>
      <c r="I1012" s="139">
        <v>11.661873999999999</v>
      </c>
      <c r="J1012" s="139">
        <v>4.8294259999999998</v>
      </c>
      <c r="K1012" s="139">
        <v>4.6650999999999998E-2</v>
      </c>
      <c r="L1012" s="139">
        <v>6.999E-3</v>
      </c>
      <c r="M1012" s="139">
        <v>0</v>
      </c>
      <c r="N1012" s="139">
        <v>0</v>
      </c>
      <c r="O1012" s="139">
        <v>0</v>
      </c>
      <c r="P1012" s="139">
        <v>0</v>
      </c>
      <c r="Q1012" s="138">
        <f t="shared" si="17"/>
        <v>99.539332999999971</v>
      </c>
    </row>
    <row r="1013" spans="2:17">
      <c r="B1013" s="138" t="s">
        <v>1089</v>
      </c>
      <c r="C1013" s="138" t="s">
        <v>1088</v>
      </c>
      <c r="D1013" s="139">
        <v>46.409714000000001</v>
      </c>
      <c r="E1013" s="139">
        <v>0</v>
      </c>
      <c r="F1013" s="139">
        <v>33.902565000000003</v>
      </c>
      <c r="G1013" s="139">
        <v>0.19233900000000001</v>
      </c>
      <c r="H1013" s="139">
        <v>1.1900000000000001E-3</v>
      </c>
      <c r="I1013" s="139">
        <v>17.515516000000002</v>
      </c>
      <c r="J1013" s="139">
        <v>1.6834180000000001</v>
      </c>
      <c r="K1013" s="139">
        <v>7.2610000000000001E-3</v>
      </c>
      <c r="L1013" s="139">
        <v>1.3717E-2</v>
      </c>
      <c r="M1013" s="139">
        <v>0</v>
      </c>
      <c r="N1013" s="139">
        <v>0</v>
      </c>
      <c r="O1013" s="139">
        <v>0</v>
      </c>
      <c r="P1013" s="139">
        <v>0</v>
      </c>
      <c r="Q1013" s="138">
        <f t="shared" si="17"/>
        <v>99.72572000000001</v>
      </c>
    </row>
    <row r="1014" spans="2:17">
      <c r="B1014" s="138" t="s">
        <v>1089</v>
      </c>
      <c r="C1014" s="138" t="s">
        <v>1088</v>
      </c>
      <c r="D1014" s="139">
        <v>48.185448000000001</v>
      </c>
      <c r="E1014" s="139">
        <v>5.9119999999999997E-3</v>
      </c>
      <c r="F1014" s="139">
        <v>32.801116999999998</v>
      </c>
      <c r="G1014" s="139">
        <v>0.20277899999999999</v>
      </c>
      <c r="H1014" s="139">
        <v>2.3140000000000001E-3</v>
      </c>
      <c r="I1014" s="139">
        <v>16.026143999999999</v>
      </c>
      <c r="J1014" s="139">
        <v>2.4479950000000001</v>
      </c>
      <c r="K1014" s="139">
        <v>8.0416000000000001E-2</v>
      </c>
      <c r="L1014" s="139">
        <v>1.6327000000000001E-2</v>
      </c>
      <c r="M1014" s="139">
        <v>0</v>
      </c>
      <c r="N1014" s="139">
        <v>0</v>
      </c>
      <c r="O1014" s="139">
        <v>5.0540000000000003E-3</v>
      </c>
      <c r="P1014" s="139">
        <v>2.8742E-2</v>
      </c>
      <c r="Q1014" s="138">
        <f t="shared" si="17"/>
        <v>99.80224800000002</v>
      </c>
    </row>
    <row r="1015" spans="2:17">
      <c r="B1015" s="138" t="s">
        <v>1089</v>
      </c>
      <c r="C1015" s="138" t="s">
        <v>1088</v>
      </c>
      <c r="D1015" s="139">
        <v>57.032310000000003</v>
      </c>
      <c r="E1015" s="139">
        <v>0</v>
      </c>
      <c r="F1015" s="139">
        <v>27.126715000000001</v>
      </c>
      <c r="G1015" s="139">
        <v>0.21032000000000001</v>
      </c>
      <c r="H1015" s="139">
        <v>0</v>
      </c>
      <c r="I1015" s="139">
        <v>9.7963349999999991</v>
      </c>
      <c r="J1015" s="139">
        <v>6.2086079999999999</v>
      </c>
      <c r="K1015" s="139">
        <v>9.9959999999999993E-2</v>
      </c>
      <c r="L1015" s="139">
        <v>2.673E-3</v>
      </c>
      <c r="M1015" s="139">
        <v>6.8450000000000004E-3</v>
      </c>
      <c r="N1015" s="139">
        <v>0</v>
      </c>
      <c r="O1015" s="139">
        <v>6.5499999999999998E-4</v>
      </c>
      <c r="P1015" s="139">
        <v>1.2267E-2</v>
      </c>
      <c r="Q1015" s="138">
        <f t="shared" si="17"/>
        <v>100.49668799999998</v>
      </c>
    </row>
    <row r="1016" spans="2:17">
      <c r="B1016" s="138" t="s">
        <v>1089</v>
      </c>
      <c r="C1016" s="138" t="s">
        <v>1088</v>
      </c>
      <c r="D1016" s="139">
        <v>56.925266000000001</v>
      </c>
      <c r="E1016" s="139">
        <v>0</v>
      </c>
      <c r="F1016" s="139">
        <v>27.184359000000001</v>
      </c>
      <c r="G1016" s="139">
        <v>0.12592200000000001</v>
      </c>
      <c r="H1016" s="139">
        <v>1.8145999999999999E-2</v>
      </c>
      <c r="I1016" s="139">
        <v>9.8324280000000002</v>
      </c>
      <c r="J1016" s="139">
        <v>6.1982569999999999</v>
      </c>
      <c r="K1016" s="139">
        <v>7.4324000000000001E-2</v>
      </c>
      <c r="L1016" s="139">
        <v>3.1655000000000003E-2</v>
      </c>
      <c r="M1016" s="139">
        <v>1.1095000000000001E-2</v>
      </c>
      <c r="N1016" s="139">
        <v>0</v>
      </c>
      <c r="O1016" s="139">
        <v>2.9090000000000001E-3</v>
      </c>
      <c r="P1016" s="139">
        <v>1.3454000000000001E-2</v>
      </c>
      <c r="Q1016" s="138">
        <f t="shared" si="17"/>
        <v>100.41781499999999</v>
      </c>
    </row>
    <row r="1017" spans="2:17">
      <c r="B1017" s="138" t="s">
        <v>1089</v>
      </c>
      <c r="C1017" s="138" t="s">
        <v>1088</v>
      </c>
      <c r="D1017" s="139">
        <v>54.835003</v>
      </c>
      <c r="E1017" s="139">
        <v>0</v>
      </c>
      <c r="F1017" s="139">
        <v>28.178889999999999</v>
      </c>
      <c r="G1017" s="139">
        <v>0.102367</v>
      </c>
      <c r="H1017" s="139">
        <v>4.8500000000000003E-4</v>
      </c>
      <c r="I1017" s="139">
        <v>11.161375</v>
      </c>
      <c r="J1017" s="139">
        <v>5.4301979999999999</v>
      </c>
      <c r="K1017" s="139">
        <v>5.1136000000000001E-2</v>
      </c>
      <c r="L1017" s="139">
        <v>1.0945E-2</v>
      </c>
      <c r="M1017" s="139">
        <v>1.3257E-2</v>
      </c>
      <c r="N1017" s="139">
        <v>0</v>
      </c>
      <c r="O1017" s="139">
        <v>3.8830000000000002E-3</v>
      </c>
      <c r="P1017" s="139">
        <v>1.0083999999999999E-2</v>
      </c>
      <c r="Q1017" s="138">
        <f t="shared" si="17"/>
        <v>99.797623000000016</v>
      </c>
    </row>
    <row r="1018" spans="2:17">
      <c r="B1018" s="138" t="s">
        <v>1089</v>
      </c>
      <c r="C1018" s="138" t="s">
        <v>1088</v>
      </c>
      <c r="D1018" s="139">
        <v>55.401287000000004</v>
      </c>
      <c r="E1018" s="139">
        <v>0</v>
      </c>
      <c r="F1018" s="139">
        <v>27.672546000000001</v>
      </c>
      <c r="G1018" s="139">
        <v>4.7101999999999998E-2</v>
      </c>
      <c r="H1018" s="139">
        <v>4.0289999999999996E-3</v>
      </c>
      <c r="I1018" s="139">
        <v>10.744335</v>
      </c>
      <c r="J1018" s="139">
        <v>5.6750590000000001</v>
      </c>
      <c r="K1018" s="139">
        <v>5.1319999999999998E-2</v>
      </c>
      <c r="L1018" s="139">
        <v>0</v>
      </c>
      <c r="M1018" s="139">
        <v>2.611E-3</v>
      </c>
      <c r="N1018" s="139">
        <v>0</v>
      </c>
      <c r="O1018" s="139">
        <v>1.1640000000000001E-3</v>
      </c>
      <c r="P1018" s="139">
        <v>0</v>
      </c>
      <c r="Q1018" s="138">
        <f t="shared" si="17"/>
        <v>99.599453000000025</v>
      </c>
    </row>
    <row r="1019" spans="2:17">
      <c r="B1019" s="138" t="s">
        <v>1089</v>
      </c>
      <c r="C1019" s="138" t="s">
        <v>1088</v>
      </c>
      <c r="D1019" s="139">
        <v>52.511859999999999</v>
      </c>
      <c r="E1019" s="139">
        <v>1.7919000000000001E-2</v>
      </c>
      <c r="F1019" s="139">
        <v>29.757712999999999</v>
      </c>
      <c r="G1019" s="139">
        <v>0.15953200000000001</v>
      </c>
      <c r="H1019" s="139">
        <v>0</v>
      </c>
      <c r="I1019" s="139">
        <v>12.865074999999999</v>
      </c>
      <c r="J1019" s="139">
        <v>4.4195799999999998</v>
      </c>
      <c r="K1019" s="139">
        <v>3.3668999999999998E-2</v>
      </c>
      <c r="L1019" s="139">
        <v>0</v>
      </c>
      <c r="M1019" s="139">
        <v>3.4181999999999997E-2</v>
      </c>
      <c r="N1019" s="139">
        <v>0</v>
      </c>
      <c r="O1019" s="139">
        <v>4.4700000000000002E-4</v>
      </c>
      <c r="P1019" s="139">
        <v>1.2843E-2</v>
      </c>
      <c r="Q1019" s="138">
        <f t="shared" si="17"/>
        <v>99.812820000000002</v>
      </c>
    </row>
    <row r="1020" spans="2:17">
      <c r="B1020" s="138" t="s">
        <v>1089</v>
      </c>
      <c r="C1020" s="138" t="s">
        <v>1088</v>
      </c>
      <c r="D1020" s="139">
        <v>56.832062000000001</v>
      </c>
      <c r="E1020" s="139">
        <v>6.8389999999999996E-3</v>
      </c>
      <c r="F1020" s="139">
        <v>27.118690000000001</v>
      </c>
      <c r="G1020" s="139">
        <v>0.20913100000000001</v>
      </c>
      <c r="H1020" s="139">
        <v>0</v>
      </c>
      <c r="I1020" s="139">
        <v>9.8342700000000001</v>
      </c>
      <c r="J1020" s="139">
        <v>6.0636950000000001</v>
      </c>
      <c r="K1020" s="139">
        <v>8.1977999999999995E-2</v>
      </c>
      <c r="L1020" s="139">
        <v>0</v>
      </c>
      <c r="M1020" s="139">
        <v>3.2299999999999998E-3</v>
      </c>
      <c r="N1020" s="139">
        <v>0</v>
      </c>
      <c r="O1020" s="139">
        <v>5.1529999999999996E-3</v>
      </c>
      <c r="P1020" s="139">
        <v>8.6230000000000005E-3</v>
      </c>
      <c r="Q1020" s="138">
        <f t="shared" si="17"/>
        <v>100.16367100000002</v>
      </c>
    </row>
    <row r="1021" spans="2:17">
      <c r="B1021" s="138" t="s">
        <v>1089</v>
      </c>
      <c r="C1021" s="138" t="s">
        <v>1088</v>
      </c>
      <c r="D1021" s="139">
        <v>58.037579000000001</v>
      </c>
      <c r="E1021" s="139">
        <v>6.3876000000000002E-2</v>
      </c>
      <c r="F1021" s="139">
        <v>26.935293000000001</v>
      </c>
      <c r="G1021" s="139">
        <v>0.13456399999999999</v>
      </c>
      <c r="H1021" s="139">
        <v>1.3671000000000001E-2</v>
      </c>
      <c r="I1021" s="139">
        <v>9.43093</v>
      </c>
      <c r="J1021" s="139">
        <v>6.3562830000000003</v>
      </c>
      <c r="K1021" s="139">
        <v>5.9180999999999997E-2</v>
      </c>
      <c r="L1021" s="139">
        <v>1.3192000000000001E-2</v>
      </c>
      <c r="M1021" s="139">
        <v>2.4940000000000001E-3</v>
      </c>
      <c r="N1021" s="139">
        <v>0</v>
      </c>
      <c r="O1021" s="139">
        <v>0</v>
      </c>
      <c r="P1021" s="139">
        <v>6.0049999999999999E-3</v>
      </c>
      <c r="Q1021" s="138">
        <f t="shared" si="17"/>
        <v>101.05306800000001</v>
      </c>
    </row>
    <row r="1022" spans="2:17">
      <c r="B1022" s="138" t="s">
        <v>1089</v>
      </c>
      <c r="C1022" s="138" t="s">
        <v>1088</v>
      </c>
      <c r="D1022" s="139">
        <v>47.430186999999997</v>
      </c>
      <c r="E1022" s="139">
        <v>0</v>
      </c>
      <c r="F1022" s="139">
        <v>33.270924000000001</v>
      </c>
      <c r="G1022" s="139">
        <v>0.152945</v>
      </c>
      <c r="H1022" s="139">
        <v>1.5E-3</v>
      </c>
      <c r="I1022" s="139">
        <v>16.672926</v>
      </c>
      <c r="J1022" s="139">
        <v>2.0414979999999998</v>
      </c>
      <c r="K1022" s="139">
        <v>1.5517E-2</v>
      </c>
      <c r="L1022" s="139">
        <v>1.8280000000000001E-2</v>
      </c>
      <c r="M1022" s="139">
        <v>1.745E-3</v>
      </c>
      <c r="N1022" s="139">
        <v>0</v>
      </c>
      <c r="O1022" s="139">
        <v>0</v>
      </c>
      <c r="P1022" s="139">
        <v>4.0425000000000003E-2</v>
      </c>
      <c r="Q1022" s="138">
        <f t="shared" si="17"/>
        <v>99.645947000000007</v>
      </c>
    </row>
    <row r="1023" spans="2:17">
      <c r="B1023" s="138" t="s">
        <v>1089</v>
      </c>
      <c r="C1023" s="138" t="s">
        <v>1088</v>
      </c>
      <c r="D1023" s="139">
        <v>47.080193000000001</v>
      </c>
      <c r="E1023" s="139">
        <v>6.8009999999999998E-3</v>
      </c>
      <c r="F1023" s="139">
        <v>33.625031</v>
      </c>
      <c r="G1023" s="139">
        <v>0.13908300000000001</v>
      </c>
      <c r="H1023" s="139">
        <v>2.5140000000000002E-3</v>
      </c>
      <c r="I1023" s="139">
        <v>17.286697</v>
      </c>
      <c r="J1023" s="139">
        <v>1.858609</v>
      </c>
      <c r="K1023" s="139">
        <v>1.4092E-2</v>
      </c>
      <c r="L1023" s="139">
        <v>4.1800000000000002E-4</v>
      </c>
      <c r="M1023" s="139">
        <v>0</v>
      </c>
      <c r="N1023" s="139">
        <v>0</v>
      </c>
      <c r="O1023" s="139">
        <v>1.0169999999999999E-3</v>
      </c>
      <c r="P1023" s="139">
        <v>2.5801000000000001E-2</v>
      </c>
      <c r="Q1023" s="138">
        <f t="shared" si="17"/>
        <v>100.04025600000003</v>
      </c>
    </row>
    <row r="1024" spans="2:17">
      <c r="B1024" s="138" t="s">
        <v>1089</v>
      </c>
      <c r="C1024" s="138" t="s">
        <v>1088</v>
      </c>
      <c r="D1024" s="139">
        <v>47.785065000000003</v>
      </c>
      <c r="E1024" s="139">
        <v>0</v>
      </c>
      <c r="F1024" s="139">
        <v>32.945759000000002</v>
      </c>
      <c r="G1024" s="139">
        <v>0.13824800000000001</v>
      </c>
      <c r="H1024" s="139">
        <v>1.7979999999999999E-3</v>
      </c>
      <c r="I1024" s="139">
        <v>16.540528999999999</v>
      </c>
      <c r="J1024" s="139">
        <v>2.1293129999999998</v>
      </c>
      <c r="K1024" s="139">
        <v>1.2038E-2</v>
      </c>
      <c r="L1024" s="139">
        <v>1.1004999999999999E-2</v>
      </c>
      <c r="M1024" s="139">
        <v>2.604E-3</v>
      </c>
      <c r="N1024" s="139">
        <v>0</v>
      </c>
      <c r="O1024" s="139">
        <v>0</v>
      </c>
      <c r="P1024" s="139">
        <v>4.9022999999999997E-2</v>
      </c>
      <c r="Q1024" s="138">
        <f t="shared" si="17"/>
        <v>99.615382000000025</v>
      </c>
    </row>
    <row r="1025" spans="2:17">
      <c r="B1025" s="138" t="s">
        <v>1089</v>
      </c>
      <c r="C1025" s="138" t="s">
        <v>1088</v>
      </c>
      <c r="D1025" s="139">
        <v>44.778027000000002</v>
      </c>
      <c r="E1025" s="139">
        <v>0</v>
      </c>
      <c r="F1025" s="139">
        <v>34.648319000000001</v>
      </c>
      <c r="G1025" s="139">
        <v>0.13767499999999999</v>
      </c>
      <c r="H1025" s="139">
        <v>0</v>
      </c>
      <c r="I1025" s="139">
        <v>18.661926000000001</v>
      </c>
      <c r="J1025" s="139">
        <v>0.89741099999999996</v>
      </c>
      <c r="K1025" s="139">
        <v>1.0658000000000001E-2</v>
      </c>
      <c r="L1025" s="139">
        <v>0</v>
      </c>
      <c r="M1025" s="139">
        <v>1.5158E-2</v>
      </c>
      <c r="N1025" s="139">
        <v>0</v>
      </c>
      <c r="O1025" s="139">
        <v>2.2109999999999999E-3</v>
      </c>
      <c r="P1025" s="139">
        <v>7.9600000000000001E-3</v>
      </c>
      <c r="Q1025" s="138">
        <f t="shared" si="17"/>
        <v>99.159345000000002</v>
      </c>
    </row>
    <row r="1026" spans="2:17">
      <c r="B1026" s="138" t="s">
        <v>1089</v>
      </c>
      <c r="C1026" s="138" t="s">
        <v>1088</v>
      </c>
      <c r="D1026" s="139">
        <v>47.440497999999998</v>
      </c>
      <c r="E1026" s="139">
        <v>0</v>
      </c>
      <c r="F1026" s="139">
        <v>32.664912999999999</v>
      </c>
      <c r="G1026" s="139">
        <v>0.17888999999999999</v>
      </c>
      <c r="H1026" s="139">
        <v>1.1952000000000001E-2</v>
      </c>
      <c r="I1026" s="139">
        <v>16.616699000000001</v>
      </c>
      <c r="J1026" s="139">
        <v>2.1292019999999998</v>
      </c>
      <c r="K1026" s="139">
        <v>2.5739999999999999E-2</v>
      </c>
      <c r="L1026" s="139">
        <v>2.245E-3</v>
      </c>
      <c r="M1026" s="139">
        <v>0</v>
      </c>
      <c r="N1026" s="139">
        <v>0</v>
      </c>
      <c r="O1026" s="139">
        <v>1.431E-3</v>
      </c>
      <c r="P1026" s="139">
        <v>1.7191000000000001E-2</v>
      </c>
      <c r="Q1026" s="138">
        <f t="shared" si="17"/>
        <v>99.088760999999991</v>
      </c>
    </row>
    <row r="1027" spans="2:17">
      <c r="B1027" s="138" t="s">
        <v>1089</v>
      </c>
      <c r="C1027" s="138" t="s">
        <v>1088</v>
      </c>
      <c r="D1027" s="139">
        <v>47.149146999999999</v>
      </c>
      <c r="E1027" s="139">
        <v>1.2496E-2</v>
      </c>
      <c r="F1027" s="139">
        <v>32.840843</v>
      </c>
      <c r="G1027" s="139">
        <v>0.112613</v>
      </c>
      <c r="H1027" s="139">
        <v>0</v>
      </c>
      <c r="I1027" s="139">
        <v>16.852464999999999</v>
      </c>
      <c r="J1027" s="139">
        <v>1.9224319999999999</v>
      </c>
      <c r="K1027" s="139">
        <v>2.1978999999999999E-2</v>
      </c>
      <c r="L1027" s="139">
        <v>6.862E-3</v>
      </c>
      <c r="M1027" s="139">
        <v>9.528E-3</v>
      </c>
      <c r="N1027" s="139">
        <v>0</v>
      </c>
      <c r="O1027" s="139">
        <v>0</v>
      </c>
      <c r="P1027" s="139">
        <v>1.3809E-2</v>
      </c>
      <c r="Q1027" s="138">
        <f t="shared" si="17"/>
        <v>98.942173999999994</v>
      </c>
    </row>
    <row r="1028" spans="2:17">
      <c r="B1028" s="138" t="s">
        <v>1011</v>
      </c>
      <c r="C1028" s="138" t="s">
        <v>1088</v>
      </c>
      <c r="D1028" s="139">
        <v>50.084049</v>
      </c>
      <c r="E1028" s="139">
        <v>0</v>
      </c>
      <c r="F1028" s="139">
        <v>33.048084000000003</v>
      </c>
      <c r="G1028" s="139">
        <v>0.11705599999999999</v>
      </c>
      <c r="H1028" s="139">
        <v>0</v>
      </c>
      <c r="I1028" s="139">
        <v>16.037894999999999</v>
      </c>
      <c r="J1028" s="139">
        <v>2.5127220000000001</v>
      </c>
      <c r="K1028" s="139">
        <v>2.9395000000000001E-2</v>
      </c>
      <c r="L1028" s="139">
        <v>5.5000000000000003E-4</v>
      </c>
      <c r="M1028" s="139">
        <v>7.0200000000000004E-4</v>
      </c>
      <c r="N1028" s="139">
        <v>0</v>
      </c>
      <c r="O1028" s="139">
        <v>0</v>
      </c>
      <c r="P1028" s="139">
        <v>1.0845E-2</v>
      </c>
      <c r="Q1028" s="138">
        <f t="shared" si="17"/>
        <v>101.84129800000002</v>
      </c>
    </row>
    <row r="1029" spans="2:17">
      <c r="B1029" s="138" t="s">
        <v>1011</v>
      </c>
      <c r="C1029" s="138" t="s">
        <v>1088</v>
      </c>
      <c r="D1029" s="139">
        <v>49.720860000000002</v>
      </c>
      <c r="E1029" s="139">
        <v>0</v>
      </c>
      <c r="F1029" s="139">
        <v>33.222239999999999</v>
      </c>
      <c r="G1029" s="139">
        <v>0.13238900000000001</v>
      </c>
      <c r="H1029" s="139">
        <v>0</v>
      </c>
      <c r="I1029" s="139">
        <v>16.572664</v>
      </c>
      <c r="J1029" s="139">
        <v>2.2439610000000001</v>
      </c>
      <c r="K1029" s="139">
        <v>2.8240999999999999E-2</v>
      </c>
      <c r="L1029" s="139">
        <v>2.3037999999999999E-2</v>
      </c>
      <c r="M1029" s="139">
        <v>0</v>
      </c>
      <c r="N1029" s="139">
        <v>0</v>
      </c>
      <c r="O1029" s="139">
        <v>0</v>
      </c>
      <c r="P1029" s="139">
        <v>1.261E-2</v>
      </c>
      <c r="Q1029" s="138">
        <f t="shared" si="17"/>
        <v>101.956003</v>
      </c>
    </row>
    <row r="1030" spans="2:17">
      <c r="B1030" s="138" t="s">
        <v>1011</v>
      </c>
      <c r="C1030" s="138" t="s">
        <v>1088</v>
      </c>
      <c r="D1030" s="139">
        <v>48.956691999999997</v>
      </c>
      <c r="E1030" s="139">
        <v>0</v>
      </c>
      <c r="F1030" s="139">
        <v>33.965122000000001</v>
      </c>
      <c r="G1030" s="139">
        <v>0.123153</v>
      </c>
      <c r="H1030" s="139">
        <v>0</v>
      </c>
      <c r="I1030" s="139">
        <v>16.973576000000001</v>
      </c>
      <c r="J1030" s="139">
        <v>1.914865</v>
      </c>
      <c r="K1030" s="139">
        <v>1.6305E-2</v>
      </c>
      <c r="L1030" s="139">
        <v>1.4334E-2</v>
      </c>
      <c r="M1030" s="139">
        <v>4.7850000000000002E-3</v>
      </c>
      <c r="N1030" s="139">
        <v>0</v>
      </c>
      <c r="O1030" s="139">
        <v>7.0200000000000004E-4</v>
      </c>
      <c r="P1030" s="139">
        <v>2.333E-2</v>
      </c>
      <c r="Q1030" s="138">
        <f t="shared" si="17"/>
        <v>101.99286400000001</v>
      </c>
    </row>
    <row r="1031" spans="2:17">
      <c r="B1031" s="138" t="s">
        <v>1011</v>
      </c>
      <c r="C1031" s="138" t="s">
        <v>1088</v>
      </c>
      <c r="D1031" s="139">
        <v>48.521079999999998</v>
      </c>
      <c r="E1031" s="139">
        <v>1.7932E-2</v>
      </c>
      <c r="F1031" s="139">
        <v>33.413390999999997</v>
      </c>
      <c r="G1031" s="139">
        <v>0.24442</v>
      </c>
      <c r="H1031" s="139">
        <v>0.10033499999999999</v>
      </c>
      <c r="I1031" s="139">
        <v>16.805575999999999</v>
      </c>
      <c r="J1031" s="139">
        <v>1.8297220000000001</v>
      </c>
      <c r="K1031" s="139">
        <v>0.19320000000000001</v>
      </c>
      <c r="L1031" s="139">
        <v>3.4091000000000003E-2</v>
      </c>
      <c r="M1031" s="139">
        <v>6.313E-3</v>
      </c>
      <c r="N1031" s="139">
        <v>2.1751E-2</v>
      </c>
      <c r="O1031" s="139">
        <v>7.9059999999999998E-3</v>
      </c>
      <c r="P1031" s="139">
        <v>2.0108999999999998E-2</v>
      </c>
      <c r="Q1031" s="138">
        <f t="shared" si="17"/>
        <v>101.21582600000004</v>
      </c>
    </row>
    <row r="1032" spans="2:17">
      <c r="B1032" s="138" t="s">
        <v>1011</v>
      </c>
      <c r="C1032" s="138" t="s">
        <v>1088</v>
      </c>
      <c r="D1032" s="139">
        <v>49.234119</v>
      </c>
      <c r="E1032" s="139">
        <v>0</v>
      </c>
      <c r="F1032" s="139">
        <v>33.487560000000002</v>
      </c>
      <c r="G1032" s="139">
        <v>0.112233</v>
      </c>
      <c r="H1032" s="139">
        <v>0</v>
      </c>
      <c r="I1032" s="139">
        <v>16.495342000000001</v>
      </c>
      <c r="J1032" s="139">
        <v>2.1352319999999998</v>
      </c>
      <c r="K1032" s="139">
        <v>2.5829000000000001E-2</v>
      </c>
      <c r="L1032" s="139">
        <v>0</v>
      </c>
      <c r="M1032" s="139">
        <v>0</v>
      </c>
      <c r="N1032" s="139">
        <v>0</v>
      </c>
      <c r="O1032" s="139">
        <v>0</v>
      </c>
      <c r="P1032" s="139">
        <v>3.2720000000000002E-3</v>
      </c>
      <c r="Q1032" s="138">
        <f t="shared" si="17"/>
        <v>101.49358699999999</v>
      </c>
    </row>
    <row r="1033" spans="2:17">
      <c r="B1033" s="138" t="s">
        <v>1011</v>
      </c>
      <c r="C1033" s="138" t="s">
        <v>1088</v>
      </c>
      <c r="D1033" s="139">
        <v>49.635798999999999</v>
      </c>
      <c r="E1033" s="139">
        <v>0</v>
      </c>
      <c r="F1033" s="139">
        <v>33.196261999999997</v>
      </c>
      <c r="G1033" s="139">
        <v>8.2348000000000005E-2</v>
      </c>
      <c r="H1033" s="139">
        <v>4.8419999999999999E-3</v>
      </c>
      <c r="I1033" s="139">
        <v>16.348790999999999</v>
      </c>
      <c r="J1033" s="139">
        <v>2.265279</v>
      </c>
      <c r="K1033" s="139">
        <v>2.1232000000000001E-2</v>
      </c>
      <c r="L1033" s="139">
        <v>8.7229999999999999E-3</v>
      </c>
      <c r="M1033" s="139">
        <v>0</v>
      </c>
      <c r="N1033" s="139">
        <v>0</v>
      </c>
      <c r="O1033" s="139">
        <v>5.8069999999999997E-3</v>
      </c>
      <c r="P1033" s="139">
        <v>3.5694999999999998E-2</v>
      </c>
      <c r="Q1033" s="138">
        <f t="shared" si="17"/>
        <v>101.604778</v>
      </c>
    </row>
    <row r="1034" spans="2:17">
      <c r="B1034" s="138" t="s">
        <v>1011</v>
      </c>
      <c r="C1034" s="138" t="s">
        <v>1088</v>
      </c>
      <c r="D1034" s="139">
        <v>50.118267000000003</v>
      </c>
      <c r="E1034" s="139">
        <v>0</v>
      </c>
      <c r="F1034" s="139">
        <v>33.114654999999999</v>
      </c>
      <c r="G1034" s="139">
        <v>0.13838500000000001</v>
      </c>
      <c r="H1034" s="139">
        <v>1.082E-2</v>
      </c>
      <c r="I1034" s="139">
        <v>15.914688999999999</v>
      </c>
      <c r="J1034" s="139">
        <v>2.390107</v>
      </c>
      <c r="K1034" s="139">
        <v>2.8427000000000001E-2</v>
      </c>
      <c r="L1034" s="139">
        <v>1.4302E-2</v>
      </c>
      <c r="M1034" s="139">
        <v>0</v>
      </c>
      <c r="N1034" s="139">
        <v>0</v>
      </c>
      <c r="O1034" s="139">
        <v>3.9280000000000001E-3</v>
      </c>
      <c r="P1034" s="139">
        <v>3.2460000000000002E-3</v>
      </c>
      <c r="Q1034" s="138">
        <f t="shared" si="17"/>
        <v>101.73682599999999</v>
      </c>
    </row>
    <row r="1035" spans="2:17">
      <c r="B1035" s="138" t="s">
        <v>1011</v>
      </c>
      <c r="C1035" s="138" t="s">
        <v>1088</v>
      </c>
      <c r="D1035" s="139">
        <v>48.801352999999999</v>
      </c>
      <c r="E1035" s="139">
        <v>0</v>
      </c>
      <c r="F1035" s="139">
        <v>33.904426999999998</v>
      </c>
      <c r="G1035" s="139">
        <v>0.18326999999999999</v>
      </c>
      <c r="H1035" s="139">
        <v>0</v>
      </c>
      <c r="I1035" s="139">
        <v>17.075115</v>
      </c>
      <c r="J1035" s="139">
        <v>1.8816299999999999</v>
      </c>
      <c r="K1035" s="139">
        <v>2.0532999999999999E-2</v>
      </c>
      <c r="L1035" s="139">
        <v>4.718E-3</v>
      </c>
      <c r="M1035" s="139">
        <v>0</v>
      </c>
      <c r="N1035" s="139">
        <v>0</v>
      </c>
      <c r="O1035" s="139">
        <v>6.0400000000000004E-4</v>
      </c>
      <c r="P1035" s="139">
        <v>3.7239000000000001E-2</v>
      </c>
      <c r="Q1035" s="138">
        <f t="shared" si="17"/>
        <v>101.90888899999999</v>
      </c>
    </row>
    <row r="1036" spans="2:17">
      <c r="B1036" s="138" t="s">
        <v>1011</v>
      </c>
      <c r="C1036" s="138" t="s">
        <v>1088</v>
      </c>
      <c r="D1036" s="139">
        <v>48.987544999999997</v>
      </c>
      <c r="E1036" s="139">
        <v>3.2000000000000002E-3</v>
      </c>
      <c r="F1036" s="139">
        <v>33.564224000000003</v>
      </c>
      <c r="G1036" s="139">
        <v>0.17305000000000001</v>
      </c>
      <c r="H1036" s="139">
        <v>4.4700000000000002E-4</v>
      </c>
      <c r="I1036" s="139">
        <v>16.950340000000001</v>
      </c>
      <c r="J1036" s="139">
        <v>1.9814849999999999</v>
      </c>
      <c r="K1036" s="139">
        <v>2.8407000000000002E-2</v>
      </c>
      <c r="L1036" s="139">
        <v>8.6929999999999993E-3</v>
      </c>
      <c r="M1036" s="139">
        <v>0</v>
      </c>
      <c r="N1036" s="139">
        <v>0</v>
      </c>
      <c r="O1036" s="139">
        <v>4.6090000000000002E-3</v>
      </c>
      <c r="P1036" s="139">
        <v>0</v>
      </c>
      <c r="Q1036" s="138">
        <f t="shared" si="17"/>
        <v>101.702</v>
      </c>
    </row>
    <row r="1037" spans="2:17">
      <c r="B1037" s="138" t="s">
        <v>1011</v>
      </c>
      <c r="C1037" s="138" t="s">
        <v>1088</v>
      </c>
      <c r="D1037" s="139">
        <v>48.132832000000001</v>
      </c>
      <c r="E1037" s="139">
        <v>0</v>
      </c>
      <c r="F1037" s="139">
        <v>32.407195999999999</v>
      </c>
      <c r="G1037" s="139">
        <v>0.56443299999999996</v>
      </c>
      <c r="H1037" s="139">
        <v>0.240284</v>
      </c>
      <c r="I1037" s="139">
        <v>15.998761999999999</v>
      </c>
      <c r="J1037" s="139">
        <v>1.9525140000000001</v>
      </c>
      <c r="K1037" s="139">
        <v>0.43082999999999999</v>
      </c>
      <c r="L1037" s="139">
        <v>0</v>
      </c>
      <c r="M1037" s="139">
        <v>0</v>
      </c>
      <c r="N1037" s="139">
        <v>1.6958999999999998E-2</v>
      </c>
      <c r="O1037" s="139">
        <v>3.1039000000000001E-2</v>
      </c>
      <c r="P1037" s="139">
        <v>2.8486999999999998E-2</v>
      </c>
      <c r="Q1037" s="138">
        <f t="shared" si="17"/>
        <v>99.803336000000002</v>
      </c>
    </row>
    <row r="1038" spans="2:17">
      <c r="B1038" s="138" t="s">
        <v>1011</v>
      </c>
      <c r="C1038" s="138" t="s">
        <v>1088</v>
      </c>
      <c r="D1038" s="139">
        <v>47.855240000000002</v>
      </c>
      <c r="E1038" s="139">
        <v>0</v>
      </c>
      <c r="F1038" s="139">
        <v>33.018051</v>
      </c>
      <c r="G1038" s="139">
        <v>8.7800000000000003E-2</v>
      </c>
      <c r="H1038" s="139">
        <v>2.6250000000000002E-3</v>
      </c>
      <c r="I1038" s="139">
        <v>16.806958999999999</v>
      </c>
      <c r="J1038" s="139">
        <v>1.910709</v>
      </c>
      <c r="K1038" s="139">
        <v>1.9231000000000002E-2</v>
      </c>
      <c r="L1038" s="139">
        <v>3.49E-3</v>
      </c>
      <c r="M1038" s="139">
        <v>1.096E-3</v>
      </c>
      <c r="N1038" s="139">
        <v>0</v>
      </c>
      <c r="O1038" s="139">
        <v>2.0372999999999999E-2</v>
      </c>
      <c r="P1038" s="139">
        <v>1.9931000000000001E-2</v>
      </c>
      <c r="Q1038" s="138">
        <f t="shared" si="17"/>
        <v>99.745504999999994</v>
      </c>
    </row>
    <row r="1039" spans="2:17">
      <c r="B1039" s="138" t="s">
        <v>1073</v>
      </c>
      <c r="C1039" s="138" t="s">
        <v>996</v>
      </c>
      <c r="D1039" s="139">
        <v>47.989960000000004</v>
      </c>
      <c r="E1039" s="139">
        <v>5.2727999999999997E-2</v>
      </c>
      <c r="F1039" s="139">
        <v>32.337204</v>
      </c>
      <c r="G1039" s="139">
        <v>0.134744</v>
      </c>
      <c r="H1039" s="139">
        <v>0</v>
      </c>
      <c r="I1039" s="139">
        <v>15.855855</v>
      </c>
      <c r="J1039" s="139">
        <v>2.4807709999999998</v>
      </c>
      <c r="K1039" s="139">
        <v>5.3543E-2</v>
      </c>
      <c r="L1039" s="139">
        <v>9.0589999999999993E-3</v>
      </c>
      <c r="M1039" s="139">
        <v>1.8402000000000002E-2</v>
      </c>
      <c r="N1039" s="139">
        <v>1.9605000000000001E-2</v>
      </c>
      <c r="O1039" s="139">
        <v>0</v>
      </c>
      <c r="P1039" s="139">
        <v>3.0400000000000002E-3</v>
      </c>
      <c r="Q1039" s="138">
        <f t="shared" si="17"/>
        <v>98.95491100000001</v>
      </c>
    </row>
    <row r="1040" spans="2:17">
      <c r="B1040" s="138" t="s">
        <v>1073</v>
      </c>
      <c r="C1040" s="138" t="s">
        <v>996</v>
      </c>
      <c r="D1040" s="139">
        <v>48.110821000000001</v>
      </c>
      <c r="E1040" s="139">
        <v>1.3913E-2</v>
      </c>
      <c r="F1040" s="139">
        <v>33.102069999999998</v>
      </c>
      <c r="G1040" s="139">
        <v>0.121743</v>
      </c>
      <c r="H1040" s="139">
        <v>0</v>
      </c>
      <c r="I1040" s="139">
        <v>15.881974</v>
      </c>
      <c r="J1040" s="139">
        <v>2.4922879999999998</v>
      </c>
      <c r="K1040" s="139">
        <v>8.8080000000000006E-2</v>
      </c>
      <c r="L1040" s="139">
        <v>1.8827E-2</v>
      </c>
      <c r="M1040" s="139">
        <v>0</v>
      </c>
      <c r="N1040" s="139">
        <v>3.6463000000000002E-2</v>
      </c>
      <c r="O1040" s="139">
        <v>0</v>
      </c>
      <c r="P1040" s="139">
        <v>3.1043999999999999E-2</v>
      </c>
      <c r="Q1040" s="138">
        <f t="shared" si="17"/>
        <v>99.897222999999997</v>
      </c>
    </row>
    <row r="1041" spans="2:17">
      <c r="B1041" s="138" t="s">
        <v>1073</v>
      </c>
      <c r="C1041" s="138" t="s">
        <v>996</v>
      </c>
      <c r="D1041" s="139">
        <v>48.667133</v>
      </c>
      <c r="E1041" s="139">
        <v>5.2275000000000002E-2</v>
      </c>
      <c r="F1041" s="139">
        <v>32.137466000000003</v>
      </c>
      <c r="G1041" s="139">
        <v>0.25219000000000003</v>
      </c>
      <c r="H1041" s="139">
        <v>0</v>
      </c>
      <c r="I1041" s="139">
        <v>15.699889000000001</v>
      </c>
      <c r="J1041" s="139">
        <v>2.5923150000000001</v>
      </c>
      <c r="K1041" s="139">
        <v>0.13517699999999999</v>
      </c>
      <c r="L1041" s="139">
        <v>2.0999999999999999E-3</v>
      </c>
      <c r="M1041" s="139">
        <v>8.097E-3</v>
      </c>
      <c r="N1041" s="139">
        <v>3.0317E-2</v>
      </c>
      <c r="O1041" s="139">
        <v>0</v>
      </c>
      <c r="P1041" s="139">
        <v>2.9207E-2</v>
      </c>
      <c r="Q1041" s="138">
        <f t="shared" si="17"/>
        <v>99.606166000000002</v>
      </c>
    </row>
    <row r="1042" spans="2:17">
      <c r="B1042" s="138" t="s">
        <v>1073</v>
      </c>
      <c r="C1042" s="138" t="s">
        <v>996</v>
      </c>
      <c r="D1042" s="139">
        <v>53.588154000000003</v>
      </c>
      <c r="E1042" s="139">
        <v>4.2004E-2</v>
      </c>
      <c r="F1042" s="139">
        <v>29.067592999999999</v>
      </c>
      <c r="G1042" s="139">
        <v>0.48233500000000001</v>
      </c>
      <c r="H1042" s="139">
        <v>0</v>
      </c>
      <c r="I1042" s="139">
        <v>11.952756000000001</v>
      </c>
      <c r="J1042" s="139">
        <v>4.7283790000000003</v>
      </c>
      <c r="K1042" s="139">
        <v>0.141292</v>
      </c>
      <c r="L1042" s="139">
        <v>3.529E-3</v>
      </c>
      <c r="M1042" s="139">
        <v>0</v>
      </c>
      <c r="N1042" s="139">
        <v>3.4402000000000002E-2</v>
      </c>
      <c r="O1042" s="139">
        <v>0</v>
      </c>
      <c r="P1042" s="139">
        <v>1.5114000000000001E-2</v>
      </c>
      <c r="Q1042" s="138">
        <f t="shared" si="17"/>
        <v>100.05555800000002</v>
      </c>
    </row>
    <row r="1043" spans="2:17">
      <c r="B1043" s="138" t="s">
        <v>1073</v>
      </c>
      <c r="C1043" s="138" t="s">
        <v>996</v>
      </c>
      <c r="D1043" s="139">
        <v>53.694355000000002</v>
      </c>
      <c r="E1043" s="139">
        <v>3.3394E-2</v>
      </c>
      <c r="F1043" s="139">
        <v>28.619855999999999</v>
      </c>
      <c r="G1043" s="139">
        <v>0.15141099999999999</v>
      </c>
      <c r="H1043" s="139">
        <v>0</v>
      </c>
      <c r="I1043" s="139">
        <v>11.568466000000001</v>
      </c>
      <c r="J1043" s="139">
        <v>5.0546189999999998</v>
      </c>
      <c r="K1043" s="139">
        <v>0.150058</v>
      </c>
      <c r="L1043" s="139">
        <v>1.408E-3</v>
      </c>
      <c r="M1043" s="139">
        <v>1.3180000000000001E-2</v>
      </c>
      <c r="N1043" s="139">
        <v>1.7288999999999999E-2</v>
      </c>
      <c r="O1043" s="139">
        <v>0</v>
      </c>
      <c r="P1043" s="139">
        <v>2.081E-3</v>
      </c>
      <c r="Q1043" s="138">
        <f t="shared" si="17"/>
        <v>99.306117000000015</v>
      </c>
    </row>
    <row r="1044" spans="2:17">
      <c r="B1044" s="138" t="s">
        <v>1073</v>
      </c>
      <c r="C1044" s="138" t="s">
        <v>996</v>
      </c>
      <c r="D1044" s="139">
        <v>57.381431999999997</v>
      </c>
      <c r="E1044" s="139">
        <v>3.1900000000000001E-3</v>
      </c>
      <c r="F1044" s="139">
        <v>27.369062</v>
      </c>
      <c r="G1044" s="139">
        <v>0.13839499999999999</v>
      </c>
      <c r="H1044" s="139">
        <v>0</v>
      </c>
      <c r="I1044" s="139">
        <v>9.4345820000000007</v>
      </c>
      <c r="J1044" s="139">
        <v>6.306991</v>
      </c>
      <c r="K1044" s="139">
        <v>0.172129</v>
      </c>
      <c r="L1044" s="139">
        <v>1.588E-3</v>
      </c>
      <c r="M1044" s="139">
        <v>9.2320000000000006E-3</v>
      </c>
      <c r="N1044" s="139">
        <v>2.7272999999999999E-2</v>
      </c>
      <c r="O1044" s="139">
        <v>0</v>
      </c>
      <c r="P1044" s="139">
        <v>0</v>
      </c>
      <c r="Q1044" s="138">
        <f t="shared" si="17"/>
        <v>100.84387399999999</v>
      </c>
    </row>
    <row r="1045" spans="2:17">
      <c r="B1045" s="138" t="s">
        <v>1073</v>
      </c>
      <c r="C1045" s="138" t="s">
        <v>996</v>
      </c>
      <c r="D1045" s="139">
        <v>55.599113000000003</v>
      </c>
      <c r="E1045" s="139">
        <v>5.5808000000000003E-2</v>
      </c>
      <c r="F1045" s="139">
        <v>27.800122999999999</v>
      </c>
      <c r="G1045" s="139">
        <v>0.22953799999999999</v>
      </c>
      <c r="H1045" s="139">
        <v>0</v>
      </c>
      <c r="I1045" s="139">
        <v>10.472569999999999</v>
      </c>
      <c r="J1045" s="139">
        <v>5.5905449999999997</v>
      </c>
      <c r="K1045" s="139">
        <v>0.17814099999999999</v>
      </c>
      <c r="L1045" s="139">
        <v>0</v>
      </c>
      <c r="M1045" s="139">
        <v>2.0115999999999998E-2</v>
      </c>
      <c r="N1045" s="139">
        <v>1.9514E-2</v>
      </c>
      <c r="O1045" s="139">
        <v>1.1180000000000001E-3</v>
      </c>
      <c r="P1045" s="139">
        <v>2.9728999999999998E-2</v>
      </c>
      <c r="Q1045" s="138">
        <f t="shared" si="17"/>
        <v>99.996315000000024</v>
      </c>
    </row>
    <row r="1046" spans="2:17">
      <c r="B1046" s="138" t="s">
        <v>1073</v>
      </c>
      <c r="C1046" s="138" t="s">
        <v>996</v>
      </c>
      <c r="D1046" s="139">
        <v>57.089584000000002</v>
      </c>
      <c r="E1046" s="139">
        <v>4.5143999999999997E-2</v>
      </c>
      <c r="F1046" s="139">
        <v>26.853435999999999</v>
      </c>
      <c r="G1046" s="139">
        <v>0.167766</v>
      </c>
      <c r="H1046" s="139">
        <v>0</v>
      </c>
      <c r="I1046" s="139">
        <v>9.3199579999999997</v>
      </c>
      <c r="J1046" s="139">
        <v>6.2044389999999998</v>
      </c>
      <c r="K1046" s="139">
        <v>0.18034</v>
      </c>
      <c r="L1046" s="139">
        <v>3.4819999999999999E-3</v>
      </c>
      <c r="M1046" s="139">
        <v>3.0258E-2</v>
      </c>
      <c r="N1046" s="139">
        <v>2.8596E-2</v>
      </c>
      <c r="O1046" s="139">
        <v>0</v>
      </c>
      <c r="P1046" s="139">
        <v>3.3093999999999998E-2</v>
      </c>
      <c r="Q1046" s="138">
        <f t="shared" si="17"/>
        <v>99.956097</v>
      </c>
    </row>
    <row r="1047" spans="2:17">
      <c r="B1047" s="138" t="s">
        <v>1073</v>
      </c>
      <c r="C1047" s="138" t="s">
        <v>996</v>
      </c>
      <c r="D1047" s="139">
        <v>56.969456000000001</v>
      </c>
      <c r="E1047" s="139">
        <v>3.5097000000000003E-2</v>
      </c>
      <c r="F1047" s="139">
        <v>27.372827999999998</v>
      </c>
      <c r="G1047" s="139">
        <v>0.21723500000000001</v>
      </c>
      <c r="H1047" s="139">
        <v>0</v>
      </c>
      <c r="I1047" s="139">
        <v>9.3917319999999993</v>
      </c>
      <c r="J1047" s="139">
        <v>6.2187250000000001</v>
      </c>
      <c r="K1047" s="139">
        <v>0.18365300000000001</v>
      </c>
      <c r="L1047" s="139">
        <v>0</v>
      </c>
      <c r="M1047" s="139">
        <v>1.9657000000000001E-2</v>
      </c>
      <c r="N1047" s="139">
        <v>1.9068000000000002E-2</v>
      </c>
      <c r="O1047" s="139">
        <v>0</v>
      </c>
      <c r="P1047" s="139">
        <v>2.1454999999999998E-2</v>
      </c>
      <c r="Q1047" s="138">
        <f t="shared" si="17"/>
        <v>100.44890600000002</v>
      </c>
    </row>
    <row r="1048" spans="2:17">
      <c r="B1048" s="138" t="s">
        <v>1073</v>
      </c>
      <c r="C1048" s="138" t="s">
        <v>996</v>
      </c>
      <c r="D1048" s="139">
        <v>57.112755</v>
      </c>
      <c r="E1048" s="139">
        <v>2.5728000000000001E-2</v>
      </c>
      <c r="F1048" s="139">
        <v>27.172871000000001</v>
      </c>
      <c r="G1048" s="139">
        <v>0.14691599999999999</v>
      </c>
      <c r="H1048" s="139">
        <v>0</v>
      </c>
      <c r="I1048" s="139">
        <v>9.6517750000000007</v>
      </c>
      <c r="J1048" s="139">
        <v>5.9513129999999999</v>
      </c>
      <c r="K1048" s="139">
        <v>0.20278399999999999</v>
      </c>
      <c r="L1048" s="139">
        <v>1.218E-2</v>
      </c>
      <c r="M1048" s="139">
        <v>0</v>
      </c>
      <c r="N1048" s="139">
        <v>2.1949E-2</v>
      </c>
      <c r="O1048" s="139">
        <v>2.0860000000000002E-3</v>
      </c>
      <c r="P1048" s="139">
        <v>1.7048000000000001E-2</v>
      </c>
      <c r="Q1048" s="138">
        <f t="shared" si="17"/>
        <v>100.31740500000001</v>
      </c>
    </row>
    <row r="1049" spans="2:17">
      <c r="B1049" s="138" t="s">
        <v>1073</v>
      </c>
      <c r="C1049" s="138" t="s">
        <v>996</v>
      </c>
      <c r="D1049" s="139">
        <v>58.7607</v>
      </c>
      <c r="E1049" s="139">
        <v>4.0785000000000002E-2</v>
      </c>
      <c r="F1049" s="139">
        <v>26.626443999999999</v>
      </c>
      <c r="G1049" s="139">
        <v>0.49731399999999998</v>
      </c>
      <c r="H1049" s="139">
        <v>0</v>
      </c>
      <c r="I1049" s="139">
        <v>8.7179520000000004</v>
      </c>
      <c r="J1049" s="139">
        <v>6.696834</v>
      </c>
      <c r="K1049" s="139">
        <v>0.212113</v>
      </c>
      <c r="L1049" s="139">
        <v>1.1098E-2</v>
      </c>
      <c r="M1049" s="139">
        <v>2.0659E-2</v>
      </c>
      <c r="N1049" s="139">
        <v>5.359E-3</v>
      </c>
      <c r="O1049" s="139">
        <v>0</v>
      </c>
      <c r="P1049" s="139">
        <v>1.8959999999999999E-3</v>
      </c>
      <c r="Q1049" s="138">
        <f t="shared" si="17"/>
        <v>101.591154</v>
      </c>
    </row>
    <row r="1050" spans="2:17">
      <c r="B1050" s="138" t="s">
        <v>1073</v>
      </c>
      <c r="C1050" s="138" t="s">
        <v>996</v>
      </c>
      <c r="D1050" s="139">
        <v>58.574252999999999</v>
      </c>
      <c r="E1050" s="139">
        <v>6.9880000000000003E-3</v>
      </c>
      <c r="F1050" s="139">
        <v>26.536083000000001</v>
      </c>
      <c r="G1050" s="139">
        <v>0.21331800000000001</v>
      </c>
      <c r="H1050" s="139">
        <v>0</v>
      </c>
      <c r="I1050" s="139">
        <v>8.7206340000000004</v>
      </c>
      <c r="J1050" s="139">
        <v>6.6945680000000003</v>
      </c>
      <c r="K1050" s="139">
        <v>0.212398</v>
      </c>
      <c r="L1050" s="139">
        <v>0</v>
      </c>
      <c r="M1050" s="139">
        <v>1.0786E-2</v>
      </c>
      <c r="N1050" s="139">
        <v>9.3019999999999995E-3</v>
      </c>
      <c r="O1050" s="139">
        <v>0</v>
      </c>
      <c r="P1050" s="139">
        <v>2.6575999999999999E-2</v>
      </c>
      <c r="Q1050" s="138">
        <f t="shared" si="17"/>
        <v>101.00490600000001</v>
      </c>
    </row>
    <row r="1051" spans="2:17">
      <c r="B1051" s="138" t="s">
        <v>1073</v>
      </c>
      <c r="C1051" s="138" t="s">
        <v>996</v>
      </c>
      <c r="D1051" s="139">
        <v>56.187488999999999</v>
      </c>
      <c r="E1051" s="139">
        <v>5.7008000000000003E-2</v>
      </c>
      <c r="F1051" s="139">
        <v>27.152376</v>
      </c>
      <c r="G1051" s="139">
        <v>0.20480000000000001</v>
      </c>
      <c r="H1051" s="139">
        <v>0</v>
      </c>
      <c r="I1051" s="139">
        <v>9.7245620000000006</v>
      </c>
      <c r="J1051" s="139">
        <v>5.7918000000000003</v>
      </c>
      <c r="K1051" s="139">
        <v>0.218837</v>
      </c>
      <c r="L1051" s="139">
        <v>1.4415000000000001E-2</v>
      </c>
      <c r="M1051" s="139">
        <v>1.3821E-2</v>
      </c>
      <c r="N1051" s="139">
        <v>1.2248999999999999E-2</v>
      </c>
      <c r="O1051" s="139">
        <v>3.8470000000000002E-3</v>
      </c>
      <c r="P1051" s="139">
        <v>3.6159999999999999E-3</v>
      </c>
      <c r="Q1051" s="138">
        <f t="shared" ref="Q1051:Q1114" si="18">SUM(D1051:P1051)</f>
        <v>99.384819999999976</v>
      </c>
    </row>
    <row r="1052" spans="2:17">
      <c r="B1052" s="138" t="s">
        <v>1073</v>
      </c>
      <c r="C1052" s="138" t="s">
        <v>996</v>
      </c>
      <c r="D1052" s="139">
        <v>57.892467000000003</v>
      </c>
      <c r="E1052" s="139">
        <v>1.992E-2</v>
      </c>
      <c r="F1052" s="139">
        <v>27.123111999999999</v>
      </c>
      <c r="G1052" s="139">
        <v>0.158442</v>
      </c>
      <c r="H1052" s="139">
        <v>0</v>
      </c>
      <c r="I1052" s="139">
        <v>9.2704970000000007</v>
      </c>
      <c r="J1052" s="139">
        <v>6.1303219999999996</v>
      </c>
      <c r="K1052" s="139">
        <v>0.25697500000000001</v>
      </c>
      <c r="L1052" s="139">
        <v>0</v>
      </c>
      <c r="M1052" s="139">
        <v>1.3810000000000001E-3</v>
      </c>
      <c r="N1052" s="139">
        <v>9.5829999999999995E-3</v>
      </c>
      <c r="O1052" s="139">
        <v>0</v>
      </c>
      <c r="P1052" s="139">
        <v>0</v>
      </c>
      <c r="Q1052" s="138">
        <f t="shared" si="18"/>
        <v>100.86269900000001</v>
      </c>
    </row>
    <row r="1053" spans="2:17">
      <c r="B1053" s="138" t="s">
        <v>1073</v>
      </c>
      <c r="C1053" s="138" t="s">
        <v>996</v>
      </c>
      <c r="D1053" s="139">
        <v>58.689731999999999</v>
      </c>
      <c r="E1053" s="139">
        <v>1.8430999999999999E-2</v>
      </c>
      <c r="F1053" s="139">
        <v>26.684339999999999</v>
      </c>
      <c r="G1053" s="139">
        <v>0.103768</v>
      </c>
      <c r="H1053" s="139">
        <v>0</v>
      </c>
      <c r="I1053" s="139">
        <v>8.3653279999999999</v>
      </c>
      <c r="J1053" s="139">
        <v>6.8261209999999997</v>
      </c>
      <c r="K1053" s="139">
        <v>0.27130199999999999</v>
      </c>
      <c r="L1053" s="139">
        <v>1.3438E-2</v>
      </c>
      <c r="M1053" s="139">
        <v>3.3479999999999998E-3</v>
      </c>
      <c r="N1053" s="139">
        <v>1.2109E-2</v>
      </c>
      <c r="O1053" s="139">
        <v>0</v>
      </c>
      <c r="P1053" s="139">
        <v>8.2199999999999999E-3</v>
      </c>
      <c r="Q1053" s="138">
        <f t="shared" si="18"/>
        <v>100.996137</v>
      </c>
    </row>
    <row r="1054" spans="2:17">
      <c r="B1054" s="138" t="s">
        <v>1073</v>
      </c>
      <c r="C1054" s="138" t="s">
        <v>996</v>
      </c>
      <c r="D1054" s="139">
        <v>55.567546999999998</v>
      </c>
      <c r="E1054" s="139">
        <v>0.167437</v>
      </c>
      <c r="F1054" s="139">
        <v>27.427344999999999</v>
      </c>
      <c r="G1054" s="139">
        <v>0.88177899999999998</v>
      </c>
      <c r="H1054" s="139">
        <v>0.127555</v>
      </c>
      <c r="I1054" s="139">
        <v>10.091464999999999</v>
      </c>
      <c r="J1054" s="139">
        <v>5.5857349999999997</v>
      </c>
      <c r="K1054" s="139">
        <v>0.34857500000000002</v>
      </c>
      <c r="L1054" s="139">
        <v>7.8069999999999997E-3</v>
      </c>
      <c r="M1054" s="139">
        <v>1.2628E-2</v>
      </c>
      <c r="N1054" s="139">
        <v>3.7281000000000002E-2</v>
      </c>
      <c r="O1054" s="139">
        <v>0</v>
      </c>
      <c r="P1054" s="139">
        <v>3.9289999999999999E-2</v>
      </c>
      <c r="Q1054" s="138">
        <f t="shared" si="18"/>
        <v>100.29444399999998</v>
      </c>
    </row>
    <row r="1055" spans="2:17">
      <c r="B1055" s="138" t="s">
        <v>1002</v>
      </c>
      <c r="C1055" s="138" t="s">
        <v>996</v>
      </c>
      <c r="D1055" s="139">
        <v>57.404884000000003</v>
      </c>
      <c r="E1055" s="139">
        <v>0</v>
      </c>
      <c r="F1055" s="139">
        <v>26.360831999999998</v>
      </c>
      <c r="G1055" s="139">
        <v>0.397758</v>
      </c>
      <c r="H1055" s="139">
        <v>0</v>
      </c>
      <c r="I1055" s="139">
        <v>9.1071600000000004</v>
      </c>
      <c r="J1055" s="139">
        <v>6.2537560000000001</v>
      </c>
      <c r="K1055" s="139">
        <v>0.203427</v>
      </c>
      <c r="L1055" s="139">
        <v>5.7399999999999997E-4</v>
      </c>
      <c r="M1055" s="139">
        <v>1.299E-2</v>
      </c>
      <c r="N1055" s="139">
        <v>5.9109999999999996E-3</v>
      </c>
      <c r="O1055" s="139">
        <v>2.5839999999999999E-3</v>
      </c>
      <c r="P1055" s="139">
        <v>2.8516E-2</v>
      </c>
      <c r="Q1055" s="138">
        <f t="shared" si="18"/>
        <v>99.778391999999997</v>
      </c>
    </row>
    <row r="1056" spans="2:17">
      <c r="B1056" s="138" t="s">
        <v>1002</v>
      </c>
      <c r="C1056" s="138" t="s">
        <v>996</v>
      </c>
      <c r="D1056" s="139">
        <v>55.163738000000002</v>
      </c>
      <c r="E1056" s="139">
        <v>1.9848999999999999E-2</v>
      </c>
      <c r="F1056" s="139">
        <v>27.595921000000001</v>
      </c>
      <c r="G1056" s="139">
        <v>0.14557600000000001</v>
      </c>
      <c r="H1056" s="139">
        <v>0</v>
      </c>
      <c r="I1056" s="139">
        <v>10.328858</v>
      </c>
      <c r="J1056" s="139">
        <v>5.49803</v>
      </c>
      <c r="K1056" s="139">
        <v>0.204791</v>
      </c>
      <c r="L1056" s="139">
        <v>0</v>
      </c>
      <c r="M1056" s="139">
        <v>0</v>
      </c>
      <c r="N1056" s="139">
        <v>4.1180000000000001E-3</v>
      </c>
      <c r="O1056" s="139">
        <v>0</v>
      </c>
      <c r="P1056" s="139">
        <v>1.5329000000000001E-2</v>
      </c>
      <c r="Q1056" s="138">
        <f t="shared" si="18"/>
        <v>98.976210000000009</v>
      </c>
    </row>
    <row r="1057" spans="2:17">
      <c r="B1057" s="138" t="s">
        <v>1002</v>
      </c>
      <c r="C1057" s="138" t="s">
        <v>996</v>
      </c>
      <c r="D1057" s="139">
        <v>56.111457999999999</v>
      </c>
      <c r="E1057" s="139">
        <v>7.986E-3</v>
      </c>
      <c r="F1057" s="139">
        <v>27.187477000000001</v>
      </c>
      <c r="G1057" s="139">
        <v>0.15590100000000001</v>
      </c>
      <c r="H1057" s="139">
        <v>0</v>
      </c>
      <c r="I1057" s="139">
        <v>9.577216</v>
      </c>
      <c r="J1057" s="139">
        <v>5.7788040000000001</v>
      </c>
      <c r="K1057" s="139">
        <v>0.21613599999999999</v>
      </c>
      <c r="L1057" s="139">
        <v>1.8592999999999998E-2</v>
      </c>
      <c r="M1057" s="139">
        <v>0</v>
      </c>
      <c r="N1057" s="139">
        <v>1.8100000000000001E-4</v>
      </c>
      <c r="O1057" s="139">
        <v>0</v>
      </c>
      <c r="P1057" s="139">
        <v>2.1221E-2</v>
      </c>
      <c r="Q1057" s="138">
        <f t="shared" si="18"/>
        <v>99.074973</v>
      </c>
    </row>
    <row r="1058" spans="2:17">
      <c r="B1058" s="138" t="s">
        <v>1002</v>
      </c>
      <c r="C1058" s="138" t="s">
        <v>996</v>
      </c>
      <c r="D1058" s="139">
        <v>56.992493000000003</v>
      </c>
      <c r="E1058" s="139">
        <v>4.5543E-2</v>
      </c>
      <c r="F1058" s="139">
        <v>26.616893999999998</v>
      </c>
      <c r="G1058" s="139">
        <v>0.20879300000000001</v>
      </c>
      <c r="H1058" s="139">
        <v>0</v>
      </c>
      <c r="I1058" s="139">
        <v>9.1701929999999994</v>
      </c>
      <c r="J1058" s="139">
        <v>6.0233090000000002</v>
      </c>
      <c r="K1058" s="139">
        <v>0.21912300000000001</v>
      </c>
      <c r="L1058" s="139">
        <v>0</v>
      </c>
      <c r="M1058" s="139">
        <v>0</v>
      </c>
      <c r="N1058" s="139">
        <v>1.3200000000000001E-4</v>
      </c>
      <c r="O1058" s="139">
        <v>2.6069999999999999E-3</v>
      </c>
      <c r="P1058" s="139">
        <v>2.9160000000000002E-3</v>
      </c>
      <c r="Q1058" s="138">
        <f t="shared" si="18"/>
        <v>99.282002999999989</v>
      </c>
    </row>
    <row r="1059" spans="2:17">
      <c r="B1059" s="138" t="s">
        <v>1002</v>
      </c>
      <c r="C1059" s="138" t="s">
        <v>996</v>
      </c>
      <c r="D1059" s="139">
        <v>55.183208</v>
      </c>
      <c r="E1059" s="139">
        <v>0.109935</v>
      </c>
      <c r="F1059" s="139">
        <v>27.425407</v>
      </c>
      <c r="G1059" s="139">
        <v>0.26672800000000002</v>
      </c>
      <c r="H1059" s="139">
        <v>0</v>
      </c>
      <c r="I1059" s="139">
        <v>10.175262</v>
      </c>
      <c r="J1059" s="139">
        <v>5.5170940000000002</v>
      </c>
      <c r="K1059" s="139">
        <v>0.22779099999999999</v>
      </c>
      <c r="L1059" s="139">
        <v>2.8388E-2</v>
      </c>
      <c r="M1059" s="139">
        <v>3.5019000000000002E-2</v>
      </c>
      <c r="N1059" s="139">
        <v>0</v>
      </c>
      <c r="O1059" s="139">
        <v>0</v>
      </c>
      <c r="P1059" s="139">
        <v>0</v>
      </c>
      <c r="Q1059" s="138">
        <f t="shared" si="18"/>
        <v>98.968832000000006</v>
      </c>
    </row>
    <row r="1060" spans="2:17">
      <c r="B1060" s="138" t="s">
        <v>1002</v>
      </c>
      <c r="C1060" s="138" t="s">
        <v>996</v>
      </c>
      <c r="D1060" s="139">
        <v>55.840156999999998</v>
      </c>
      <c r="E1060" s="139">
        <v>4.2578999999999999E-2</v>
      </c>
      <c r="F1060" s="139">
        <v>27.557041000000002</v>
      </c>
      <c r="G1060" s="139">
        <v>0.33574399999999999</v>
      </c>
      <c r="H1060" s="139">
        <v>0</v>
      </c>
      <c r="I1060" s="139">
        <v>10.234645</v>
      </c>
      <c r="J1060" s="139">
        <v>5.6029020000000003</v>
      </c>
      <c r="K1060" s="139">
        <v>0.23444499999999999</v>
      </c>
      <c r="L1060" s="139">
        <v>7.1019999999999998E-3</v>
      </c>
      <c r="M1060" s="139">
        <v>4.6290000000000003E-3</v>
      </c>
      <c r="N1060" s="139">
        <v>3.2699999999999998E-4</v>
      </c>
      <c r="O1060" s="139">
        <v>0</v>
      </c>
      <c r="P1060" s="139">
        <v>2.9368999999999999E-2</v>
      </c>
      <c r="Q1060" s="138">
        <f t="shared" si="18"/>
        <v>99.888940000000005</v>
      </c>
    </row>
    <row r="1061" spans="2:17">
      <c r="B1061" s="138" t="s">
        <v>1002</v>
      </c>
      <c r="C1061" s="138" t="s">
        <v>996</v>
      </c>
      <c r="D1061" s="139">
        <v>57.539676999999998</v>
      </c>
      <c r="E1061" s="139">
        <v>1.5859000000000002E-2</v>
      </c>
      <c r="F1061" s="139">
        <v>26.382963</v>
      </c>
      <c r="G1061" s="139">
        <v>0.36854500000000001</v>
      </c>
      <c r="H1061" s="139">
        <v>0</v>
      </c>
      <c r="I1061" s="139">
        <v>8.9292560000000005</v>
      </c>
      <c r="J1061" s="139">
        <v>6.1219429999999999</v>
      </c>
      <c r="K1061" s="139">
        <v>0.23907700000000001</v>
      </c>
      <c r="L1061" s="139">
        <v>0</v>
      </c>
      <c r="M1061" s="139">
        <v>0</v>
      </c>
      <c r="N1061" s="139">
        <v>1.2892000000000001E-2</v>
      </c>
      <c r="O1061" s="139">
        <v>0</v>
      </c>
      <c r="P1061" s="139">
        <v>1.2777E-2</v>
      </c>
      <c r="Q1061" s="138">
        <f t="shared" si="18"/>
        <v>99.622988999999976</v>
      </c>
    </row>
    <row r="1062" spans="2:17">
      <c r="B1062" s="138" t="s">
        <v>1002</v>
      </c>
      <c r="C1062" s="138" t="s">
        <v>996</v>
      </c>
      <c r="D1062" s="139">
        <v>57.556465000000003</v>
      </c>
      <c r="E1062" s="139">
        <v>2.3178000000000001E-2</v>
      </c>
      <c r="F1062" s="139">
        <v>26.235303999999999</v>
      </c>
      <c r="G1062" s="139">
        <v>0.26174599999999998</v>
      </c>
      <c r="H1062" s="139">
        <v>0</v>
      </c>
      <c r="I1062" s="139">
        <v>8.8935689999999994</v>
      </c>
      <c r="J1062" s="139">
        <v>6.0119290000000003</v>
      </c>
      <c r="K1062" s="139">
        <v>0.265239</v>
      </c>
      <c r="L1062" s="139">
        <v>0</v>
      </c>
      <c r="M1062" s="139">
        <v>1.2161E-2</v>
      </c>
      <c r="N1062" s="139">
        <v>0</v>
      </c>
      <c r="O1062" s="139">
        <v>0</v>
      </c>
      <c r="P1062" s="139">
        <v>5.7720000000000002E-3</v>
      </c>
      <c r="Q1062" s="138">
        <f t="shared" si="18"/>
        <v>99.265362999999994</v>
      </c>
    </row>
    <row r="1063" spans="2:17">
      <c r="B1063" s="138" t="s">
        <v>1002</v>
      </c>
      <c r="C1063" s="138" t="s">
        <v>996</v>
      </c>
      <c r="D1063" s="139">
        <v>56.748691999999998</v>
      </c>
      <c r="E1063" s="139">
        <v>3.0696000000000001E-2</v>
      </c>
      <c r="F1063" s="139">
        <v>26.441481</v>
      </c>
      <c r="G1063" s="139">
        <v>0.168429</v>
      </c>
      <c r="H1063" s="139">
        <v>0</v>
      </c>
      <c r="I1063" s="139">
        <v>9.0791500000000003</v>
      </c>
      <c r="J1063" s="139">
        <v>6.0094390000000004</v>
      </c>
      <c r="K1063" s="139">
        <v>0.28108100000000003</v>
      </c>
      <c r="L1063" s="139">
        <v>1.1900000000000001E-2</v>
      </c>
      <c r="M1063" s="139">
        <v>1.0814000000000001E-2</v>
      </c>
      <c r="N1063" s="139">
        <v>1.2513E-2</v>
      </c>
      <c r="O1063" s="139">
        <v>0</v>
      </c>
      <c r="P1063" s="139">
        <v>7.4269999999999996E-3</v>
      </c>
      <c r="Q1063" s="138">
        <f t="shared" si="18"/>
        <v>98.801621999999995</v>
      </c>
    </row>
    <row r="1064" spans="2:17">
      <c r="B1064" s="138" t="s">
        <v>1002</v>
      </c>
      <c r="C1064" s="138" t="s">
        <v>996</v>
      </c>
      <c r="D1064" s="139">
        <v>57.050277999999999</v>
      </c>
      <c r="E1064" s="139">
        <v>4.0908E-2</v>
      </c>
      <c r="F1064" s="139">
        <v>26.784212</v>
      </c>
      <c r="G1064" s="139">
        <v>0.16423499999999999</v>
      </c>
      <c r="H1064" s="139">
        <v>0</v>
      </c>
      <c r="I1064" s="139">
        <v>9.3068080000000002</v>
      </c>
      <c r="J1064" s="139">
        <v>5.9953609999999999</v>
      </c>
      <c r="K1064" s="139">
        <v>0.28797200000000001</v>
      </c>
      <c r="L1064" s="139">
        <v>0</v>
      </c>
      <c r="M1064" s="139">
        <v>0</v>
      </c>
      <c r="N1064" s="139">
        <v>0</v>
      </c>
      <c r="O1064" s="139">
        <v>0</v>
      </c>
      <c r="P1064" s="139">
        <v>1.3457999999999999E-2</v>
      </c>
      <c r="Q1064" s="138">
        <f t="shared" si="18"/>
        <v>99.643232000000012</v>
      </c>
    </row>
    <row r="1065" spans="2:17">
      <c r="B1065" s="138" t="s">
        <v>1002</v>
      </c>
      <c r="C1065" s="138" t="s">
        <v>996</v>
      </c>
      <c r="D1065" s="139">
        <v>57.388942999999998</v>
      </c>
      <c r="E1065" s="139">
        <v>2.4544E-2</v>
      </c>
      <c r="F1065" s="139">
        <v>25.98461</v>
      </c>
      <c r="G1065" s="139">
        <v>0.25268800000000002</v>
      </c>
      <c r="H1065" s="139">
        <v>0</v>
      </c>
      <c r="I1065" s="139">
        <v>8.7392620000000001</v>
      </c>
      <c r="J1065" s="139">
        <v>6.2689890000000004</v>
      </c>
      <c r="K1065" s="139">
        <v>0.32513300000000001</v>
      </c>
      <c r="L1065" s="139">
        <v>1.2859000000000001E-2</v>
      </c>
      <c r="M1065" s="139">
        <v>2.6449E-2</v>
      </c>
      <c r="N1065" s="139">
        <v>8.5260000000000006E-3</v>
      </c>
      <c r="O1065" s="139">
        <v>3.7130000000000002E-3</v>
      </c>
      <c r="P1065" s="139">
        <v>3.7723E-2</v>
      </c>
      <c r="Q1065" s="138">
        <f t="shared" si="18"/>
        <v>99.073439000000008</v>
      </c>
    </row>
    <row r="1066" spans="2:17">
      <c r="B1066" s="138" t="s">
        <v>1002</v>
      </c>
      <c r="C1066" s="138" t="s">
        <v>996</v>
      </c>
      <c r="D1066" s="139">
        <v>57.564945000000002</v>
      </c>
      <c r="E1066" s="139">
        <v>6.3384999999999997E-2</v>
      </c>
      <c r="F1066" s="139">
        <v>25.142223000000001</v>
      </c>
      <c r="G1066" s="139">
        <v>0.244227</v>
      </c>
      <c r="H1066" s="139">
        <v>0</v>
      </c>
      <c r="I1066" s="139">
        <v>8.0313130000000008</v>
      </c>
      <c r="J1066" s="139">
        <v>5.2718100000000003</v>
      </c>
      <c r="K1066" s="139">
        <v>1.988842</v>
      </c>
      <c r="L1066" s="139">
        <v>1.2880000000000001E-3</v>
      </c>
      <c r="M1066" s="139">
        <v>0</v>
      </c>
      <c r="N1066" s="139">
        <v>9.4339999999999997E-3</v>
      </c>
      <c r="O1066" s="139">
        <v>1.3860000000000001E-3</v>
      </c>
      <c r="P1066" s="139">
        <v>3.4071999999999998E-2</v>
      </c>
      <c r="Q1066" s="138">
        <f t="shared" si="18"/>
        <v>98.352924999999999</v>
      </c>
    </row>
    <row r="1067" spans="2:17">
      <c r="B1067" s="138" t="s">
        <v>1075</v>
      </c>
      <c r="C1067" s="138" t="s">
        <v>1076</v>
      </c>
      <c r="D1067" s="139">
        <v>51.928333000000002</v>
      </c>
      <c r="E1067" s="139">
        <v>1.7711999999999999E-2</v>
      </c>
      <c r="F1067" s="139">
        <v>29.890550999999999</v>
      </c>
      <c r="G1067" s="139">
        <v>0.177703</v>
      </c>
      <c r="H1067" s="139">
        <v>0</v>
      </c>
      <c r="I1067" s="139">
        <v>12.740201000000001</v>
      </c>
      <c r="J1067" s="139">
        <v>4.257479</v>
      </c>
      <c r="K1067" s="139">
        <v>9.5060000000000006E-2</v>
      </c>
      <c r="L1067" s="139">
        <v>1.9009999999999999E-3</v>
      </c>
      <c r="M1067" s="139">
        <v>0</v>
      </c>
      <c r="N1067" s="139">
        <v>2.9789E-2</v>
      </c>
      <c r="O1067" s="139">
        <v>0</v>
      </c>
      <c r="P1067" s="139">
        <v>1.6620000000000001E-3</v>
      </c>
      <c r="Q1067" s="138">
        <f t="shared" si="18"/>
        <v>99.140390999999994</v>
      </c>
    </row>
    <row r="1068" spans="2:17">
      <c r="B1068" s="138" t="s">
        <v>1075</v>
      </c>
      <c r="C1068" s="138" t="s">
        <v>1076</v>
      </c>
      <c r="D1068" s="139">
        <v>54.423164</v>
      </c>
      <c r="E1068" s="139">
        <v>7.0874000000000006E-2</v>
      </c>
      <c r="F1068" s="139">
        <v>28.726347000000001</v>
      </c>
      <c r="G1068" s="139">
        <v>0.37394699999999997</v>
      </c>
      <c r="H1068" s="139">
        <v>0</v>
      </c>
      <c r="I1068" s="139">
        <v>11.111597</v>
      </c>
      <c r="J1068" s="139">
        <v>5.2020759999999999</v>
      </c>
      <c r="K1068" s="139">
        <v>0.11537500000000001</v>
      </c>
      <c r="L1068" s="139">
        <v>0</v>
      </c>
      <c r="M1068" s="139">
        <v>6.9020000000000001E-3</v>
      </c>
      <c r="N1068" s="139">
        <v>2.0454E-2</v>
      </c>
      <c r="O1068" s="139">
        <v>1.273E-3</v>
      </c>
      <c r="P1068" s="139">
        <v>7.1840000000000003E-3</v>
      </c>
      <c r="Q1068" s="138">
        <f t="shared" si="18"/>
        <v>100.05919300000001</v>
      </c>
    </row>
    <row r="1069" spans="2:17">
      <c r="B1069" s="138" t="s">
        <v>1075</v>
      </c>
      <c r="C1069" s="138" t="s">
        <v>1076</v>
      </c>
      <c r="D1069" s="139">
        <v>54.122528000000003</v>
      </c>
      <c r="E1069" s="139">
        <v>1.5134E-2</v>
      </c>
      <c r="F1069" s="139">
        <v>29.054521999999999</v>
      </c>
      <c r="G1069" s="139">
        <v>0.16256100000000001</v>
      </c>
      <c r="H1069" s="139">
        <v>0</v>
      </c>
      <c r="I1069" s="139">
        <v>11.313599</v>
      </c>
      <c r="J1069" s="139">
        <v>5.0682520000000002</v>
      </c>
      <c r="K1069" s="139">
        <v>0.11831700000000001</v>
      </c>
      <c r="L1069" s="139">
        <v>4.6430000000000004E-3</v>
      </c>
      <c r="M1069" s="139">
        <v>1.9526000000000002E-2</v>
      </c>
      <c r="N1069" s="139">
        <v>1.4883E-2</v>
      </c>
      <c r="O1069" s="139">
        <v>1.7960000000000001E-3</v>
      </c>
      <c r="P1069" s="139">
        <v>1.6891E-2</v>
      </c>
      <c r="Q1069" s="138">
        <f t="shared" si="18"/>
        <v>99.912651999999994</v>
      </c>
    </row>
    <row r="1070" spans="2:17">
      <c r="B1070" s="138" t="s">
        <v>1075</v>
      </c>
      <c r="C1070" s="138" t="s">
        <v>1076</v>
      </c>
      <c r="D1070" s="139">
        <v>54.373196</v>
      </c>
      <c r="E1070" s="139">
        <v>4.9761E-2</v>
      </c>
      <c r="F1070" s="139">
        <v>28.922557999999999</v>
      </c>
      <c r="G1070" s="139">
        <v>0.38239299999999998</v>
      </c>
      <c r="H1070" s="139">
        <v>0</v>
      </c>
      <c r="I1070" s="139">
        <v>11.287716</v>
      </c>
      <c r="J1070" s="139">
        <v>5.1775589999999996</v>
      </c>
      <c r="K1070" s="139">
        <v>0.121389</v>
      </c>
      <c r="L1070" s="139">
        <v>4.8269999999999997E-3</v>
      </c>
      <c r="M1070" s="139">
        <v>1.3551000000000001E-2</v>
      </c>
      <c r="N1070" s="139">
        <v>0</v>
      </c>
      <c r="O1070" s="139">
        <v>0</v>
      </c>
      <c r="P1070" s="139">
        <v>2.8112999999999999E-2</v>
      </c>
      <c r="Q1070" s="138">
        <f t="shared" si="18"/>
        <v>100.361063</v>
      </c>
    </row>
    <row r="1071" spans="2:17">
      <c r="B1071" s="138" t="s">
        <v>1075</v>
      </c>
      <c r="C1071" s="138" t="s">
        <v>1076</v>
      </c>
      <c r="D1071" s="139">
        <v>54.550697</v>
      </c>
      <c r="E1071" s="139">
        <v>3.1405000000000002E-2</v>
      </c>
      <c r="F1071" s="139">
        <v>28.161328999999999</v>
      </c>
      <c r="G1071" s="139">
        <v>0.20186699999999999</v>
      </c>
      <c r="H1071" s="139">
        <v>0</v>
      </c>
      <c r="I1071" s="139">
        <v>10.400137000000001</v>
      </c>
      <c r="J1071" s="139">
        <v>5.547326</v>
      </c>
      <c r="K1071" s="139">
        <v>0.12764800000000001</v>
      </c>
      <c r="L1071" s="139">
        <v>0</v>
      </c>
      <c r="M1071" s="139">
        <v>1.0919E-2</v>
      </c>
      <c r="N1071" s="139">
        <v>1.8720000000000001E-2</v>
      </c>
      <c r="O1071" s="139">
        <v>0</v>
      </c>
      <c r="P1071" s="139">
        <v>0</v>
      </c>
      <c r="Q1071" s="138">
        <f t="shared" si="18"/>
        <v>99.05004799999999</v>
      </c>
    </row>
    <row r="1072" spans="2:17">
      <c r="B1072" s="138" t="s">
        <v>1075</v>
      </c>
      <c r="C1072" s="138" t="s">
        <v>1076</v>
      </c>
      <c r="D1072" s="139">
        <v>54.304783</v>
      </c>
      <c r="E1072" s="139">
        <v>4.1604000000000002E-2</v>
      </c>
      <c r="F1072" s="139">
        <v>29.116994999999999</v>
      </c>
      <c r="G1072" s="139">
        <v>0.52700599999999997</v>
      </c>
      <c r="H1072" s="139">
        <v>0</v>
      </c>
      <c r="I1072" s="139">
        <v>11.501931000000001</v>
      </c>
      <c r="J1072" s="139">
        <v>5.0943969999999998</v>
      </c>
      <c r="K1072" s="139">
        <v>0.134184</v>
      </c>
      <c r="L1072" s="139">
        <v>3.2693E-2</v>
      </c>
      <c r="M1072" s="139">
        <v>1.2134000000000001E-2</v>
      </c>
      <c r="N1072" s="139">
        <v>9.4500000000000001E-3</v>
      </c>
      <c r="O1072" s="139">
        <v>0</v>
      </c>
      <c r="P1072" s="139">
        <v>2.6894000000000001E-2</v>
      </c>
      <c r="Q1072" s="138">
        <f t="shared" si="18"/>
        <v>100.802071</v>
      </c>
    </row>
    <row r="1073" spans="2:17">
      <c r="B1073" s="138" t="s">
        <v>1075</v>
      </c>
      <c r="C1073" s="138" t="s">
        <v>1076</v>
      </c>
      <c r="D1073" s="139">
        <v>54.256473999999997</v>
      </c>
      <c r="E1073" s="139">
        <v>5.6923000000000001E-2</v>
      </c>
      <c r="F1073" s="139">
        <v>28.46669</v>
      </c>
      <c r="G1073" s="139">
        <v>0.45062600000000003</v>
      </c>
      <c r="H1073" s="139">
        <v>0</v>
      </c>
      <c r="I1073" s="139">
        <v>10.873836000000001</v>
      </c>
      <c r="J1073" s="139">
        <v>5.2556520000000004</v>
      </c>
      <c r="K1073" s="139">
        <v>0.13867499999999999</v>
      </c>
      <c r="L1073" s="139">
        <v>0</v>
      </c>
      <c r="M1073" s="139">
        <v>2.9659999999999999E-3</v>
      </c>
      <c r="N1073" s="139">
        <v>2.4181000000000001E-2</v>
      </c>
      <c r="O1073" s="139">
        <v>0</v>
      </c>
      <c r="P1073" s="139">
        <v>1.7724E-2</v>
      </c>
      <c r="Q1073" s="138">
        <f t="shared" si="18"/>
        <v>99.543746999999996</v>
      </c>
    </row>
    <row r="1074" spans="2:17">
      <c r="B1074" s="138" t="s">
        <v>1075</v>
      </c>
      <c r="C1074" s="138" t="s">
        <v>1076</v>
      </c>
      <c r="D1074" s="139">
        <v>54.784793999999998</v>
      </c>
      <c r="E1074" s="139">
        <v>3.6380999999999997E-2</v>
      </c>
      <c r="F1074" s="139">
        <v>27.881594</v>
      </c>
      <c r="G1074" s="139">
        <v>0.251525</v>
      </c>
      <c r="H1074" s="139">
        <v>0</v>
      </c>
      <c r="I1074" s="139">
        <v>10.638731</v>
      </c>
      <c r="J1074" s="139">
        <v>5.3838679999999997</v>
      </c>
      <c r="K1074" s="139">
        <v>0.142624</v>
      </c>
      <c r="L1074" s="139">
        <v>0</v>
      </c>
      <c r="M1074" s="139">
        <v>3.1102000000000001E-2</v>
      </c>
      <c r="N1074" s="139">
        <v>3.6920000000000001E-2</v>
      </c>
      <c r="O1074" s="139">
        <v>0</v>
      </c>
      <c r="P1074" s="139">
        <v>2.0591000000000002E-2</v>
      </c>
      <c r="Q1074" s="138">
        <f t="shared" si="18"/>
        <v>99.208129999999983</v>
      </c>
    </row>
    <row r="1075" spans="2:17">
      <c r="B1075" s="138" t="s">
        <v>1075</v>
      </c>
      <c r="C1075" s="138" t="s">
        <v>1076</v>
      </c>
      <c r="D1075" s="139">
        <v>53.567557999999998</v>
      </c>
      <c r="E1075" s="139">
        <v>5.1538E-2</v>
      </c>
      <c r="F1075" s="139">
        <v>29.199725999999998</v>
      </c>
      <c r="G1075" s="139">
        <v>0.37529499999999999</v>
      </c>
      <c r="H1075" s="139">
        <v>0</v>
      </c>
      <c r="I1075" s="139">
        <v>11.751965</v>
      </c>
      <c r="J1075" s="139">
        <v>4.943365</v>
      </c>
      <c r="K1075" s="139">
        <v>0.14574300000000001</v>
      </c>
      <c r="L1075" s="139">
        <v>1.5375E-2</v>
      </c>
      <c r="M1075" s="139">
        <v>1.1998999999999999E-2</v>
      </c>
      <c r="N1075" s="139">
        <v>1.2323000000000001E-2</v>
      </c>
      <c r="O1075" s="139">
        <v>5.62E-4</v>
      </c>
      <c r="P1075" s="139">
        <v>1.8822999999999999E-2</v>
      </c>
      <c r="Q1075" s="138">
        <f t="shared" si="18"/>
        <v>100.09427199999999</v>
      </c>
    </row>
    <row r="1076" spans="2:17">
      <c r="B1076" s="138" t="s">
        <v>1075</v>
      </c>
      <c r="C1076" s="138" t="s">
        <v>1076</v>
      </c>
      <c r="D1076" s="139">
        <v>56.483383000000003</v>
      </c>
      <c r="E1076" s="139">
        <v>0</v>
      </c>
      <c r="F1076" s="139">
        <v>27.001256999999999</v>
      </c>
      <c r="G1076" s="139">
        <v>0.19997300000000001</v>
      </c>
      <c r="H1076" s="139">
        <v>0</v>
      </c>
      <c r="I1076" s="139">
        <v>9.6120769999999993</v>
      </c>
      <c r="J1076" s="139">
        <v>6.0262099999999998</v>
      </c>
      <c r="K1076" s="139">
        <v>0.162327</v>
      </c>
      <c r="L1076" s="139">
        <v>0</v>
      </c>
      <c r="M1076" s="139">
        <v>9.2829999999999996E-3</v>
      </c>
      <c r="N1076" s="139">
        <v>2.2494E-2</v>
      </c>
      <c r="O1076" s="139">
        <v>1.8E-3</v>
      </c>
      <c r="P1076" s="139">
        <v>3.0730000000000002E-3</v>
      </c>
      <c r="Q1076" s="138">
        <f t="shared" si="18"/>
        <v>99.521877000000003</v>
      </c>
    </row>
    <row r="1077" spans="2:17">
      <c r="B1077" s="138" t="s">
        <v>1075</v>
      </c>
      <c r="C1077" s="138" t="s">
        <v>1076</v>
      </c>
      <c r="D1077" s="139">
        <v>55.023482999999999</v>
      </c>
      <c r="E1077" s="139">
        <v>2.3272000000000001E-2</v>
      </c>
      <c r="F1077" s="139">
        <v>28.045335999999999</v>
      </c>
      <c r="G1077" s="139">
        <v>0.40942299999999998</v>
      </c>
      <c r="H1077" s="139">
        <v>0</v>
      </c>
      <c r="I1077" s="139">
        <v>10.696469</v>
      </c>
      <c r="J1077" s="139">
        <v>5.3565899999999997</v>
      </c>
      <c r="K1077" s="139">
        <v>0.190555</v>
      </c>
      <c r="L1077" s="139">
        <v>0</v>
      </c>
      <c r="M1077" s="139">
        <v>1.013E-3</v>
      </c>
      <c r="N1077" s="139">
        <v>3.7753000000000002E-2</v>
      </c>
      <c r="O1077" s="139">
        <v>0</v>
      </c>
      <c r="P1077" s="139">
        <v>3.826E-3</v>
      </c>
      <c r="Q1077" s="138">
        <f t="shared" si="18"/>
        <v>99.787719999999993</v>
      </c>
    </row>
    <row r="1078" spans="2:17">
      <c r="B1078" s="138" t="s">
        <v>1075</v>
      </c>
      <c r="C1078" s="138" t="s">
        <v>1076</v>
      </c>
      <c r="D1078" s="139">
        <v>54.678547000000002</v>
      </c>
      <c r="E1078" s="139">
        <v>3.8561999999999999E-2</v>
      </c>
      <c r="F1078" s="139">
        <v>28.255918999999999</v>
      </c>
      <c r="G1078" s="139">
        <v>0.45187100000000002</v>
      </c>
      <c r="H1078" s="139">
        <v>0</v>
      </c>
      <c r="I1078" s="139">
        <v>10.781620999999999</v>
      </c>
      <c r="J1078" s="139">
        <v>5.2745959999999998</v>
      </c>
      <c r="K1078" s="139">
        <v>0.19103800000000001</v>
      </c>
      <c r="L1078" s="139">
        <v>0</v>
      </c>
      <c r="M1078" s="139">
        <v>0</v>
      </c>
      <c r="N1078" s="139">
        <v>3.7860999999999999E-2</v>
      </c>
      <c r="O1078" s="139">
        <v>0</v>
      </c>
      <c r="P1078" s="139">
        <v>2.2155999999999999E-2</v>
      </c>
      <c r="Q1078" s="138">
        <f t="shared" si="18"/>
        <v>99.732171000000008</v>
      </c>
    </row>
    <row r="1079" spans="2:17">
      <c r="B1079" s="138" t="s">
        <v>1075</v>
      </c>
      <c r="C1079" s="138" t="s">
        <v>1076</v>
      </c>
      <c r="D1079" s="139">
        <v>56.287925999999999</v>
      </c>
      <c r="E1079" s="139">
        <v>3.9308000000000003E-2</v>
      </c>
      <c r="F1079" s="139">
        <v>27.56559</v>
      </c>
      <c r="G1079" s="139">
        <v>0.18445400000000001</v>
      </c>
      <c r="H1079" s="139">
        <v>0</v>
      </c>
      <c r="I1079" s="139">
        <v>9.8419039999999995</v>
      </c>
      <c r="J1079" s="139">
        <v>6.0321249999999997</v>
      </c>
      <c r="K1079" s="139">
        <v>0.197523</v>
      </c>
      <c r="L1079" s="139">
        <v>0</v>
      </c>
      <c r="M1079" s="139">
        <v>1.8200999999999998E-2</v>
      </c>
      <c r="N1079" s="139">
        <v>3.1642999999999998E-2</v>
      </c>
      <c r="O1079" s="139">
        <v>5.9999999999999995E-4</v>
      </c>
      <c r="P1079" s="139">
        <v>1.0881E-2</v>
      </c>
      <c r="Q1079" s="138">
        <f t="shared" si="18"/>
        <v>100.210155</v>
      </c>
    </row>
    <row r="1080" spans="2:17">
      <c r="B1080" s="138" t="s">
        <v>1075</v>
      </c>
      <c r="C1080" s="138" t="s">
        <v>1076</v>
      </c>
      <c r="D1080" s="139">
        <v>53.314765999999999</v>
      </c>
      <c r="E1080" s="139">
        <v>2.2960999999999999E-2</v>
      </c>
      <c r="F1080" s="139">
        <v>30.002689</v>
      </c>
      <c r="G1080" s="139">
        <v>0.21407699999999999</v>
      </c>
      <c r="H1080" s="139">
        <v>0</v>
      </c>
      <c r="I1080" s="139">
        <v>12.451468999999999</v>
      </c>
      <c r="J1080" s="139">
        <v>3.69964</v>
      </c>
      <c r="K1080" s="139">
        <v>1.021237</v>
      </c>
      <c r="L1080" s="139">
        <v>0</v>
      </c>
      <c r="M1080" s="139">
        <v>2.2033000000000001E-2</v>
      </c>
      <c r="N1080" s="139">
        <v>2.9780000000000001E-2</v>
      </c>
      <c r="O1080" s="139">
        <v>0</v>
      </c>
      <c r="P1080" s="139">
        <v>6.5319999999999996E-3</v>
      </c>
      <c r="Q1080" s="138">
        <f t="shared" si="18"/>
        <v>100.78518400000002</v>
      </c>
    </row>
    <row r="1081" spans="2:17">
      <c r="B1081" s="138" t="s">
        <v>1027</v>
      </c>
      <c r="C1081" s="138" t="s">
        <v>1083</v>
      </c>
      <c r="D1081" s="138">
        <v>52.822147000000001</v>
      </c>
      <c r="E1081" s="138">
        <v>0</v>
      </c>
      <c r="F1081" s="138">
        <v>28.447258000000001</v>
      </c>
      <c r="G1081" s="138">
        <v>0.14721500000000001</v>
      </c>
      <c r="H1081" s="138">
        <v>0</v>
      </c>
      <c r="I1081" s="138">
        <v>11.685774</v>
      </c>
      <c r="J1081" s="138">
        <v>4.7225710000000003</v>
      </c>
      <c r="K1081" s="138">
        <v>0.14734800000000001</v>
      </c>
      <c r="L1081" s="138">
        <v>0</v>
      </c>
      <c r="M1081" s="138">
        <v>0</v>
      </c>
      <c r="N1081" s="138">
        <v>3.2578000000000003E-2</v>
      </c>
      <c r="O1081" s="138">
        <v>6.9099999999999999E-4</v>
      </c>
      <c r="P1081" s="138">
        <v>2.4801E-2</v>
      </c>
      <c r="Q1081" s="138">
        <f t="shared" si="18"/>
        <v>98.030383</v>
      </c>
    </row>
    <row r="1082" spans="2:17">
      <c r="B1082" s="138" t="s">
        <v>1027</v>
      </c>
      <c r="C1082" s="138" t="s">
        <v>1083</v>
      </c>
      <c r="D1082" s="138">
        <v>59.572830000000003</v>
      </c>
      <c r="E1082" s="138">
        <v>1.9977000000000002E-2</v>
      </c>
      <c r="F1082" s="138">
        <v>24.886379000000002</v>
      </c>
      <c r="G1082" s="138">
        <v>0.23779</v>
      </c>
      <c r="H1082" s="138">
        <v>0</v>
      </c>
      <c r="I1082" s="138">
        <v>7.3778430000000004</v>
      </c>
      <c r="J1082" s="138">
        <v>7.1232280000000001</v>
      </c>
      <c r="K1082" s="138">
        <v>0.23124400000000001</v>
      </c>
      <c r="L1082" s="138">
        <v>8.6449999999999999E-3</v>
      </c>
      <c r="M1082" s="138">
        <v>4.9360000000000003E-3</v>
      </c>
      <c r="N1082" s="138">
        <v>1.7576999999999999E-2</v>
      </c>
      <c r="O1082" s="138">
        <v>3.6400000000000001E-4</v>
      </c>
      <c r="P1082" s="138">
        <v>1.2960000000000001E-3</v>
      </c>
      <c r="Q1082" s="138">
        <f t="shared" si="18"/>
        <v>99.482109000000008</v>
      </c>
    </row>
    <row r="1083" spans="2:17">
      <c r="B1083" s="138" t="s">
        <v>1027</v>
      </c>
      <c r="C1083" s="138" t="s">
        <v>1083</v>
      </c>
      <c r="D1083" s="138">
        <v>56.819546000000003</v>
      </c>
      <c r="E1083" s="138">
        <v>2.7805E-2</v>
      </c>
      <c r="F1083" s="138">
        <v>26.596744999999999</v>
      </c>
      <c r="G1083" s="138">
        <v>0.12668299999999999</v>
      </c>
      <c r="H1083" s="138">
        <v>0</v>
      </c>
      <c r="I1083" s="138">
        <v>9.3132929999999998</v>
      </c>
      <c r="J1083" s="138">
        <v>6.0019629999999999</v>
      </c>
      <c r="K1083" s="138">
        <v>0.244587</v>
      </c>
      <c r="L1083" s="138">
        <v>2.4550000000000002E-3</v>
      </c>
      <c r="M1083" s="138">
        <v>4.6670000000000001E-3</v>
      </c>
      <c r="N1083" s="138">
        <v>3.2954999999999998E-2</v>
      </c>
      <c r="O1083" s="138">
        <v>0</v>
      </c>
      <c r="P1083" s="138">
        <v>9.2339999999999992E-3</v>
      </c>
      <c r="Q1083" s="138">
        <f t="shared" si="18"/>
        <v>99.179933000000005</v>
      </c>
    </row>
    <row r="1084" spans="2:17">
      <c r="B1084" s="138" t="s">
        <v>1027</v>
      </c>
      <c r="C1084" s="138" t="s">
        <v>1083</v>
      </c>
      <c r="D1084" s="138">
        <v>48.341045000000001</v>
      </c>
      <c r="E1084" s="138">
        <v>0</v>
      </c>
      <c r="F1084" s="138">
        <v>31.918299000000001</v>
      </c>
      <c r="G1084" s="138">
        <v>0.179287</v>
      </c>
      <c r="H1084" s="138">
        <v>0</v>
      </c>
      <c r="I1084" s="138">
        <v>15.751734000000001</v>
      </c>
      <c r="J1084" s="138">
        <v>2.5079509999999998</v>
      </c>
      <c r="K1084" s="138">
        <v>6.633E-2</v>
      </c>
      <c r="L1084" s="138">
        <v>3.1143000000000001E-2</v>
      </c>
      <c r="M1084" s="138">
        <v>1.3821999999999999E-2</v>
      </c>
      <c r="N1084" s="138">
        <v>4.1311E-2</v>
      </c>
      <c r="O1084" s="138">
        <v>1.0790000000000001E-3</v>
      </c>
      <c r="P1084" s="138">
        <v>2.1373E-2</v>
      </c>
      <c r="Q1084" s="138">
        <f t="shared" si="18"/>
        <v>98.873373999999998</v>
      </c>
    </row>
    <row r="1085" spans="2:17">
      <c r="B1085" s="138" t="s">
        <v>1027</v>
      </c>
      <c r="C1085" s="138" t="s">
        <v>1083</v>
      </c>
      <c r="D1085" s="138">
        <v>52.921593000000001</v>
      </c>
      <c r="E1085" s="138">
        <v>3.4048000000000002E-2</v>
      </c>
      <c r="F1085" s="138">
        <v>28.381104000000001</v>
      </c>
      <c r="G1085" s="138">
        <v>0.18435699999999999</v>
      </c>
      <c r="H1085" s="138">
        <v>0</v>
      </c>
      <c r="I1085" s="138">
        <v>11.768215</v>
      </c>
      <c r="J1085" s="138">
        <v>4.6348950000000002</v>
      </c>
      <c r="K1085" s="138">
        <v>0.17551600000000001</v>
      </c>
      <c r="L1085" s="138">
        <v>0</v>
      </c>
      <c r="M1085" s="138">
        <v>1.2219000000000001E-2</v>
      </c>
      <c r="N1085" s="138">
        <v>4.3498000000000002E-2</v>
      </c>
      <c r="O1085" s="138">
        <v>0</v>
      </c>
      <c r="P1085" s="138">
        <v>2.5581E-2</v>
      </c>
      <c r="Q1085" s="138">
        <f t="shared" si="18"/>
        <v>98.181026000000017</v>
      </c>
    </row>
    <row r="1086" spans="2:17">
      <c r="B1086" s="138" t="s">
        <v>1027</v>
      </c>
      <c r="C1086" s="138" t="s">
        <v>1083</v>
      </c>
      <c r="D1086" s="138">
        <v>55.029423000000001</v>
      </c>
      <c r="E1086" s="138">
        <v>2.8194E-2</v>
      </c>
      <c r="F1086" s="138">
        <v>27.552175999999999</v>
      </c>
      <c r="G1086" s="138">
        <v>0.126332</v>
      </c>
      <c r="H1086" s="138">
        <v>0</v>
      </c>
      <c r="I1086" s="138">
        <v>10.604939999999999</v>
      </c>
      <c r="J1086" s="138">
        <v>5.3496420000000002</v>
      </c>
      <c r="K1086" s="138">
        <v>0.176817</v>
      </c>
      <c r="L1086" s="138">
        <v>0</v>
      </c>
      <c r="M1086" s="138">
        <v>9.8849999999999997E-3</v>
      </c>
      <c r="N1086" s="138">
        <v>5.7912999999999999E-2</v>
      </c>
      <c r="O1086" s="138">
        <v>0</v>
      </c>
      <c r="P1086" s="138">
        <v>2.2395999999999999E-2</v>
      </c>
      <c r="Q1086" s="138">
        <f t="shared" si="18"/>
        <v>98.957718</v>
      </c>
    </row>
    <row r="1087" spans="2:17">
      <c r="B1087" s="138" t="s">
        <v>1027</v>
      </c>
      <c r="C1087" s="138" t="s">
        <v>1083</v>
      </c>
      <c r="D1087" s="138">
        <v>56.226554999999998</v>
      </c>
      <c r="E1087" s="138">
        <v>1.1659999999999999E-3</v>
      </c>
      <c r="F1087" s="138">
        <v>26.656693000000001</v>
      </c>
      <c r="G1087" s="138">
        <v>0.14741099999999999</v>
      </c>
      <c r="H1087" s="138">
        <v>0</v>
      </c>
      <c r="I1087" s="138">
        <v>9.604609</v>
      </c>
      <c r="J1087" s="138">
        <v>5.9547499999999998</v>
      </c>
      <c r="K1087" s="138">
        <v>0.17907500000000001</v>
      </c>
      <c r="L1087" s="138">
        <v>2.6157E-2</v>
      </c>
      <c r="M1087" s="138">
        <v>7.1570000000000002E-3</v>
      </c>
      <c r="N1087" s="138">
        <v>3.968E-2</v>
      </c>
      <c r="O1087" s="138">
        <v>2.565E-3</v>
      </c>
      <c r="P1087" s="138">
        <v>8.6199999999999992E-3</v>
      </c>
      <c r="Q1087" s="138">
        <f t="shared" si="18"/>
        <v>98.854438000000002</v>
      </c>
    </row>
    <row r="1088" spans="2:17">
      <c r="B1088" s="138" t="s">
        <v>1027</v>
      </c>
      <c r="C1088" s="138" t="s">
        <v>1083</v>
      </c>
      <c r="D1088" s="138">
        <v>55.874885999999996</v>
      </c>
      <c r="E1088" s="138">
        <v>2.0769999999999999E-3</v>
      </c>
      <c r="F1088" s="138">
        <v>27.486875999999999</v>
      </c>
      <c r="G1088" s="138">
        <v>0.11054799999999999</v>
      </c>
      <c r="H1088" s="138">
        <v>0</v>
      </c>
      <c r="I1088" s="138">
        <v>10.136542</v>
      </c>
      <c r="J1088" s="138">
        <v>5.6075119999999998</v>
      </c>
      <c r="K1088" s="138">
        <v>0.22245799999999999</v>
      </c>
      <c r="L1088" s="138">
        <v>7.3559999999999997E-3</v>
      </c>
      <c r="M1088" s="138">
        <v>0</v>
      </c>
      <c r="N1088" s="138">
        <v>2.7085999999999999E-2</v>
      </c>
      <c r="O1088" s="138">
        <v>0</v>
      </c>
      <c r="P1088" s="138">
        <v>0</v>
      </c>
      <c r="Q1088" s="138">
        <f t="shared" si="18"/>
        <v>99.475341</v>
      </c>
    </row>
    <row r="1089" spans="2:17">
      <c r="B1089" s="138" t="s">
        <v>1023</v>
      </c>
      <c r="C1089" s="138" t="s">
        <v>1083</v>
      </c>
      <c r="D1089" s="139">
        <v>53.437179999999998</v>
      </c>
      <c r="E1089" s="139">
        <v>6.4988000000000004E-2</v>
      </c>
      <c r="F1089" s="139">
        <v>28.143488000000001</v>
      </c>
      <c r="G1089" s="139">
        <v>0.16211</v>
      </c>
      <c r="H1089" s="139">
        <v>0</v>
      </c>
      <c r="I1089" s="139">
        <v>11.311465</v>
      </c>
      <c r="J1089" s="139">
        <v>4.939114</v>
      </c>
      <c r="K1089" s="139">
        <v>0.116783</v>
      </c>
      <c r="L1089" s="139">
        <v>2.4442999999999999E-2</v>
      </c>
      <c r="M1089" s="139">
        <v>0</v>
      </c>
      <c r="N1089" s="139">
        <v>2.7411000000000001E-2</v>
      </c>
      <c r="O1089" s="139">
        <v>0</v>
      </c>
      <c r="P1089" s="139">
        <v>3.3877999999999998E-2</v>
      </c>
      <c r="Q1089" s="138">
        <f t="shared" si="18"/>
        <v>98.260860000000008</v>
      </c>
    </row>
    <row r="1090" spans="2:17">
      <c r="B1090" s="138" t="s">
        <v>1023</v>
      </c>
      <c r="C1090" s="138" t="s">
        <v>1083</v>
      </c>
      <c r="D1090" s="139">
        <v>53.879466999999998</v>
      </c>
      <c r="E1090" s="139">
        <v>1.7757999999999999E-2</v>
      </c>
      <c r="F1090" s="139">
        <v>28.487317999999998</v>
      </c>
      <c r="G1090" s="139">
        <v>0.105253</v>
      </c>
      <c r="H1090" s="139">
        <v>0</v>
      </c>
      <c r="I1090" s="139">
        <v>11.456326000000001</v>
      </c>
      <c r="J1090" s="139">
        <v>4.9504440000000001</v>
      </c>
      <c r="K1090" s="139">
        <v>0.12950999999999999</v>
      </c>
      <c r="L1090" s="139">
        <v>1.598E-3</v>
      </c>
      <c r="M1090" s="139">
        <v>1.5181999999999999E-2</v>
      </c>
      <c r="N1090" s="139">
        <v>0</v>
      </c>
      <c r="O1090" s="139">
        <v>0</v>
      </c>
      <c r="P1090" s="139">
        <v>2.1635000000000001E-2</v>
      </c>
      <c r="Q1090" s="138">
        <f t="shared" si="18"/>
        <v>99.064491000000004</v>
      </c>
    </row>
    <row r="1091" spans="2:17">
      <c r="B1091" s="138" t="s">
        <v>1023</v>
      </c>
      <c r="C1091" s="138" t="s">
        <v>1083</v>
      </c>
      <c r="D1091" s="139">
        <v>59.377662999999998</v>
      </c>
      <c r="E1091" s="139">
        <v>8.5509999999999996E-3</v>
      </c>
      <c r="F1091" s="139">
        <v>25.677392999999999</v>
      </c>
      <c r="G1091" s="139">
        <v>0.17316799999999999</v>
      </c>
      <c r="H1091" s="139">
        <v>0</v>
      </c>
      <c r="I1091" s="139">
        <v>7.8334349999999997</v>
      </c>
      <c r="J1091" s="139">
        <v>7.1446050000000003</v>
      </c>
      <c r="K1091" s="139">
        <v>0.154588</v>
      </c>
      <c r="L1091" s="139">
        <v>2.2154E-2</v>
      </c>
      <c r="M1091" s="139">
        <v>3.5109999999999998E-3</v>
      </c>
      <c r="N1091" s="139">
        <v>1.3558000000000001E-2</v>
      </c>
      <c r="O1091" s="139">
        <v>3.058E-3</v>
      </c>
      <c r="P1091" s="139">
        <v>5.13E-3</v>
      </c>
      <c r="Q1091" s="138">
        <f t="shared" si="18"/>
        <v>100.41681399999999</v>
      </c>
    </row>
    <row r="1092" spans="2:17">
      <c r="B1092" s="138" t="s">
        <v>1023</v>
      </c>
      <c r="C1092" s="138" t="s">
        <v>1083</v>
      </c>
      <c r="D1092" s="139">
        <v>56.959484000000003</v>
      </c>
      <c r="E1092" s="139">
        <v>1.5325E-2</v>
      </c>
      <c r="F1092" s="139">
        <v>26.485897000000001</v>
      </c>
      <c r="G1092" s="139">
        <v>9.5707E-2</v>
      </c>
      <c r="H1092" s="139">
        <v>0</v>
      </c>
      <c r="I1092" s="139">
        <v>9.1381580000000007</v>
      </c>
      <c r="J1092" s="139">
        <v>6.0724679999999998</v>
      </c>
      <c r="K1092" s="139">
        <v>9.9169999999999994E-2</v>
      </c>
      <c r="L1092" s="139">
        <v>7.8770000000000003E-3</v>
      </c>
      <c r="M1092" s="139">
        <v>7.8750000000000001E-3</v>
      </c>
      <c r="N1092" s="139">
        <v>6.1929999999999997E-3</v>
      </c>
      <c r="O1092" s="139">
        <v>0</v>
      </c>
      <c r="P1092" s="139">
        <v>1.8350999999999999E-2</v>
      </c>
      <c r="Q1092" s="138">
        <f t="shared" si="18"/>
        <v>98.906504999999996</v>
      </c>
    </row>
    <row r="1093" spans="2:17">
      <c r="B1093" s="138" t="s">
        <v>1023</v>
      </c>
      <c r="C1093" s="138" t="s">
        <v>1083</v>
      </c>
      <c r="D1093" s="139">
        <v>58.099285000000002</v>
      </c>
      <c r="E1093" s="139">
        <v>2.0709999999999999E-3</v>
      </c>
      <c r="F1093" s="139">
        <v>26.268937999999999</v>
      </c>
      <c r="G1093" s="139">
        <v>6.4813999999999997E-2</v>
      </c>
      <c r="H1093" s="139">
        <v>0</v>
      </c>
      <c r="I1093" s="139">
        <v>8.4020899999999994</v>
      </c>
      <c r="J1093" s="139">
        <v>6.5830640000000002</v>
      </c>
      <c r="K1093" s="139">
        <v>0.10595</v>
      </c>
      <c r="L1093" s="139">
        <v>0</v>
      </c>
      <c r="M1093" s="139">
        <v>0</v>
      </c>
      <c r="N1093" s="139">
        <v>0</v>
      </c>
      <c r="O1093" s="139">
        <v>0</v>
      </c>
      <c r="P1093" s="139">
        <v>9.3019999999999995E-3</v>
      </c>
      <c r="Q1093" s="138">
        <f t="shared" si="18"/>
        <v>99.53551400000002</v>
      </c>
    </row>
    <row r="1094" spans="2:17">
      <c r="B1094" s="138" t="s">
        <v>1023</v>
      </c>
      <c r="C1094" s="138" t="s">
        <v>1083</v>
      </c>
      <c r="D1094" s="139">
        <v>59.363796000000001</v>
      </c>
      <c r="E1094" s="139">
        <v>1.9835999999999999E-2</v>
      </c>
      <c r="F1094" s="139">
        <v>24.492016</v>
      </c>
      <c r="G1094" s="139">
        <v>0.28326899999999999</v>
      </c>
      <c r="H1094" s="139">
        <v>0</v>
      </c>
      <c r="I1094" s="139">
        <v>7.0224739999999999</v>
      </c>
      <c r="J1094" s="139">
        <v>7.1184979999999998</v>
      </c>
      <c r="K1094" s="139">
        <v>0.55698899999999996</v>
      </c>
      <c r="L1094" s="139">
        <v>1.3252999999999999E-2</v>
      </c>
      <c r="M1094" s="139">
        <v>1.1697000000000001E-2</v>
      </c>
      <c r="N1094" s="139">
        <v>5.8236000000000003E-2</v>
      </c>
      <c r="O1094" s="139">
        <v>0</v>
      </c>
      <c r="P1094" s="139">
        <v>5.2249999999999996E-3</v>
      </c>
      <c r="Q1094" s="138">
        <f t="shared" si="18"/>
        <v>98.945289000000002</v>
      </c>
    </row>
    <row r="1095" spans="2:17">
      <c r="B1095" s="138" t="s">
        <v>1023</v>
      </c>
      <c r="C1095" s="138" t="s">
        <v>1083</v>
      </c>
      <c r="D1095" s="139">
        <v>57.582625999999998</v>
      </c>
      <c r="E1095" s="139">
        <v>5.267E-3</v>
      </c>
      <c r="F1095" s="139">
        <v>25.603451</v>
      </c>
      <c r="G1095" s="139">
        <v>0.13481599999999999</v>
      </c>
      <c r="H1095" s="139">
        <v>0</v>
      </c>
      <c r="I1095" s="139">
        <v>8.1621000000000006</v>
      </c>
      <c r="J1095" s="139">
        <v>6.5832350000000002</v>
      </c>
      <c r="K1095" s="139">
        <v>0.160298</v>
      </c>
      <c r="L1095" s="139">
        <v>9.8460000000000006E-3</v>
      </c>
      <c r="M1095" s="139">
        <v>1.0016000000000001E-2</v>
      </c>
      <c r="N1095" s="139">
        <v>1.4168E-2</v>
      </c>
      <c r="O1095" s="139">
        <v>6.3410000000000003E-3</v>
      </c>
      <c r="P1095" s="139">
        <v>0</v>
      </c>
      <c r="Q1095" s="138">
        <f t="shared" si="18"/>
        <v>98.272163999999989</v>
      </c>
    </row>
    <row r="1096" spans="2:17">
      <c r="B1096" s="138" t="s">
        <v>1023</v>
      </c>
      <c r="C1096" s="138" t="s">
        <v>1083</v>
      </c>
      <c r="D1096" s="139">
        <v>60.570788999999998</v>
      </c>
      <c r="E1096" s="139">
        <v>1.387E-3</v>
      </c>
      <c r="F1096" s="139">
        <v>25.380329</v>
      </c>
      <c r="G1096" s="139">
        <v>0.11804199999999999</v>
      </c>
      <c r="H1096" s="139">
        <v>0</v>
      </c>
      <c r="I1096" s="139">
        <v>7.1413000000000002</v>
      </c>
      <c r="J1096" s="139">
        <v>7.3507550000000004</v>
      </c>
      <c r="K1096" s="139">
        <v>0.19444400000000001</v>
      </c>
      <c r="L1096" s="139">
        <v>1.5405E-2</v>
      </c>
      <c r="M1096" s="139">
        <v>1.9758000000000001E-2</v>
      </c>
      <c r="N1096" s="139">
        <v>0</v>
      </c>
      <c r="O1096" s="139">
        <v>0</v>
      </c>
      <c r="P1096" s="139">
        <v>0</v>
      </c>
      <c r="Q1096" s="138">
        <f t="shared" si="18"/>
        <v>100.79220900000001</v>
      </c>
    </row>
    <row r="1097" spans="2:17">
      <c r="B1097" s="138" t="s">
        <v>1023</v>
      </c>
      <c r="C1097" s="138" t="s">
        <v>1083</v>
      </c>
      <c r="D1097" s="139">
        <v>61.946621</v>
      </c>
      <c r="E1097" s="139">
        <v>1.4862999999999999E-2</v>
      </c>
      <c r="F1097" s="139">
        <v>24.854067000000001</v>
      </c>
      <c r="G1097" s="139">
        <v>0.12718499999999999</v>
      </c>
      <c r="H1097" s="139">
        <v>0</v>
      </c>
      <c r="I1097" s="139">
        <v>6.7040800000000003</v>
      </c>
      <c r="J1097" s="139">
        <v>7.5791510000000004</v>
      </c>
      <c r="K1097" s="139">
        <v>0.203213</v>
      </c>
      <c r="L1097" s="139">
        <v>0</v>
      </c>
      <c r="M1097" s="139">
        <v>0</v>
      </c>
      <c r="N1097" s="139">
        <v>1.3390000000000001E-2</v>
      </c>
      <c r="O1097" s="139">
        <v>1.6750000000000001E-3</v>
      </c>
      <c r="P1097" s="139">
        <v>0</v>
      </c>
      <c r="Q1097" s="138">
        <f t="shared" si="18"/>
        <v>101.44424500000001</v>
      </c>
    </row>
    <row r="1098" spans="2:17">
      <c r="B1098" s="138" t="s">
        <v>1023</v>
      </c>
      <c r="C1098" s="138" t="s">
        <v>1083</v>
      </c>
      <c r="D1098" s="139">
        <v>63.183636</v>
      </c>
      <c r="E1098" s="139">
        <v>0</v>
      </c>
      <c r="F1098" s="139">
        <v>23.915068000000002</v>
      </c>
      <c r="G1098" s="139">
        <v>0.147928</v>
      </c>
      <c r="H1098" s="139">
        <v>0</v>
      </c>
      <c r="I1098" s="139">
        <v>5.6445730000000003</v>
      </c>
      <c r="J1098" s="139">
        <v>8.1217400000000008</v>
      </c>
      <c r="K1098" s="139">
        <v>0.24749199999999999</v>
      </c>
      <c r="L1098" s="139">
        <v>2.9069999999999999E-2</v>
      </c>
      <c r="M1098" s="139">
        <v>0</v>
      </c>
      <c r="N1098" s="139">
        <v>0</v>
      </c>
      <c r="O1098" s="139">
        <v>0</v>
      </c>
      <c r="P1098" s="139">
        <v>1.3979E-2</v>
      </c>
      <c r="Q1098" s="138">
        <f t="shared" si="18"/>
        <v>101.30348599999999</v>
      </c>
    </row>
    <row r="1099" spans="2:17">
      <c r="B1099" s="138" t="s">
        <v>1023</v>
      </c>
      <c r="C1099" s="138" t="s">
        <v>1083</v>
      </c>
      <c r="D1099" s="139">
        <v>57.143723000000001</v>
      </c>
      <c r="E1099" s="139">
        <v>1.7776E-2</v>
      </c>
      <c r="F1099" s="139">
        <v>25.971402999999999</v>
      </c>
      <c r="G1099" s="139">
        <v>0.246279</v>
      </c>
      <c r="H1099" s="139">
        <v>0</v>
      </c>
      <c r="I1099" s="139">
        <v>8.3349390000000003</v>
      </c>
      <c r="J1099" s="139">
        <v>6.5974680000000001</v>
      </c>
      <c r="K1099" s="139">
        <v>0.130999</v>
      </c>
      <c r="L1099" s="139">
        <v>3.4129999999999998E-3</v>
      </c>
      <c r="M1099" s="139">
        <v>0</v>
      </c>
      <c r="N1099" s="139">
        <v>3.7727999999999998E-2</v>
      </c>
      <c r="O1099" s="139">
        <v>0</v>
      </c>
      <c r="P1099" s="139">
        <v>6.3280000000000003E-3</v>
      </c>
      <c r="Q1099" s="138">
        <f t="shared" si="18"/>
        <v>98.49005600000001</v>
      </c>
    </row>
    <row r="1100" spans="2:17">
      <c r="B1100" s="138" t="s">
        <v>1023</v>
      </c>
      <c r="C1100" s="138" t="s">
        <v>1083</v>
      </c>
      <c r="D1100" s="139">
        <v>58.782349000000004</v>
      </c>
      <c r="E1100" s="139">
        <v>0.100407</v>
      </c>
      <c r="F1100" s="139">
        <v>26.001362</v>
      </c>
      <c r="G1100" s="139">
        <v>0.113409</v>
      </c>
      <c r="H1100" s="139">
        <v>0</v>
      </c>
      <c r="I1100" s="139">
        <v>8.2135099999999994</v>
      </c>
      <c r="J1100" s="139">
        <v>6.6959809999999997</v>
      </c>
      <c r="K1100" s="139">
        <v>0.111917</v>
      </c>
      <c r="L1100" s="139">
        <v>0</v>
      </c>
      <c r="M1100" s="139">
        <v>0</v>
      </c>
      <c r="N1100" s="139">
        <v>1.7920999999999999E-2</v>
      </c>
      <c r="O1100" s="139">
        <v>3.9820000000000003E-3</v>
      </c>
      <c r="P1100" s="139">
        <v>8.4100000000000008E-3</v>
      </c>
      <c r="Q1100" s="138">
        <f t="shared" si="18"/>
        <v>100.04924800000001</v>
      </c>
    </row>
    <row r="1101" spans="2:17">
      <c r="B1101" s="138" t="s">
        <v>1023</v>
      </c>
      <c r="C1101" s="138" t="s">
        <v>1083</v>
      </c>
      <c r="D1101" s="139">
        <v>56.630032</v>
      </c>
      <c r="E1101" s="139">
        <v>1.6473000000000002E-2</v>
      </c>
      <c r="F1101" s="139">
        <v>26.783308000000002</v>
      </c>
      <c r="G1101" s="139">
        <v>0.12622900000000001</v>
      </c>
      <c r="H1101" s="139">
        <v>0</v>
      </c>
      <c r="I1101" s="139">
        <v>9.0810910000000007</v>
      </c>
      <c r="J1101" s="139">
        <v>6.2085460000000001</v>
      </c>
      <c r="K1101" s="139">
        <v>0.103239</v>
      </c>
      <c r="L1101" s="139">
        <v>0</v>
      </c>
      <c r="M1101" s="139">
        <v>1.3811E-2</v>
      </c>
      <c r="N1101" s="139">
        <v>1.2871E-2</v>
      </c>
      <c r="O1101" s="139">
        <v>0</v>
      </c>
      <c r="P1101" s="139">
        <v>2.7164000000000001E-2</v>
      </c>
      <c r="Q1101" s="138">
        <f t="shared" si="18"/>
        <v>99.002763999999999</v>
      </c>
    </row>
    <row r="1102" spans="2:17">
      <c r="B1102" s="138" t="s">
        <v>1023</v>
      </c>
      <c r="C1102" s="138" t="s">
        <v>1083</v>
      </c>
      <c r="D1102" s="139">
        <v>59.100285</v>
      </c>
      <c r="E1102" s="139">
        <v>2.7289999999999998E-2</v>
      </c>
      <c r="F1102" s="139">
        <v>26.333172000000001</v>
      </c>
      <c r="G1102" s="139">
        <v>8.9339000000000002E-2</v>
      </c>
      <c r="H1102" s="139">
        <v>0</v>
      </c>
      <c r="I1102" s="139">
        <v>8.1710829999999994</v>
      </c>
      <c r="J1102" s="139">
        <v>6.78566</v>
      </c>
      <c r="K1102" s="139">
        <v>0.12618599999999999</v>
      </c>
      <c r="L1102" s="139">
        <v>0</v>
      </c>
      <c r="M1102" s="139">
        <v>5.0850000000000001E-3</v>
      </c>
      <c r="N1102" s="139">
        <v>0</v>
      </c>
      <c r="O1102" s="139">
        <v>4.3639999999999998E-3</v>
      </c>
      <c r="P1102" s="139">
        <v>7.6550000000000003E-3</v>
      </c>
      <c r="Q1102" s="138">
        <f t="shared" si="18"/>
        <v>100.65011899999998</v>
      </c>
    </row>
    <row r="1103" spans="2:17">
      <c r="B1103" s="138" t="s">
        <v>1029</v>
      </c>
      <c r="C1103" s="138" t="s">
        <v>1083</v>
      </c>
      <c r="D1103" s="139">
        <v>59.536991</v>
      </c>
      <c r="E1103" s="139">
        <v>0</v>
      </c>
      <c r="F1103" s="139">
        <v>25.615894000000001</v>
      </c>
      <c r="G1103" s="139">
        <v>0.114956</v>
      </c>
      <c r="H1103" s="139">
        <v>0</v>
      </c>
      <c r="I1103" s="139">
        <v>7.6656000000000004</v>
      </c>
      <c r="J1103" s="139">
        <v>7.2125399999999997</v>
      </c>
      <c r="K1103" s="139">
        <v>0.115948</v>
      </c>
      <c r="L1103" s="139">
        <v>0</v>
      </c>
      <c r="M1103" s="139">
        <v>1.2078E-2</v>
      </c>
      <c r="N1103" s="139">
        <v>3.5595000000000002E-2</v>
      </c>
      <c r="O1103" s="139">
        <v>0</v>
      </c>
      <c r="P1103" s="139">
        <v>3.604E-3</v>
      </c>
      <c r="Q1103" s="138">
        <f t="shared" si="18"/>
        <v>100.31320600000001</v>
      </c>
    </row>
    <row r="1104" spans="2:17">
      <c r="B1104" s="138" t="s">
        <v>1029</v>
      </c>
      <c r="C1104" s="138" t="s">
        <v>1083</v>
      </c>
      <c r="D1104" s="139">
        <v>59.451827999999999</v>
      </c>
      <c r="E1104" s="139">
        <v>2.5839999999999999E-3</v>
      </c>
      <c r="F1104" s="139">
        <v>25.537610999999998</v>
      </c>
      <c r="G1104" s="139">
        <v>0.15387300000000001</v>
      </c>
      <c r="H1104" s="139">
        <v>0</v>
      </c>
      <c r="I1104" s="139">
        <v>7.58582</v>
      </c>
      <c r="J1104" s="139">
        <v>7.1317029999999999</v>
      </c>
      <c r="K1104" s="139">
        <v>0.138296</v>
      </c>
      <c r="L1104" s="139">
        <v>0</v>
      </c>
      <c r="M1104" s="139">
        <v>0</v>
      </c>
      <c r="N1104" s="139">
        <v>0</v>
      </c>
      <c r="O1104" s="139">
        <v>0</v>
      </c>
      <c r="P1104" s="139">
        <v>2.686E-3</v>
      </c>
      <c r="Q1104" s="138">
        <f t="shared" si="18"/>
        <v>100.00440099999999</v>
      </c>
    </row>
    <row r="1105" spans="2:17">
      <c r="B1105" s="138" t="s">
        <v>1029</v>
      </c>
      <c r="C1105" s="138" t="s">
        <v>1083</v>
      </c>
      <c r="D1105" s="139">
        <v>61.228428000000001</v>
      </c>
      <c r="E1105" s="139">
        <v>5.7190000000000001E-3</v>
      </c>
      <c r="F1105" s="139">
        <v>25.121514999999999</v>
      </c>
      <c r="G1105" s="139">
        <v>8.3138000000000004E-2</v>
      </c>
      <c r="H1105" s="139">
        <v>0</v>
      </c>
      <c r="I1105" s="139">
        <v>6.7942640000000001</v>
      </c>
      <c r="J1105" s="139">
        <v>7.5035400000000001</v>
      </c>
      <c r="K1105" s="139">
        <v>0.16803100000000001</v>
      </c>
      <c r="L1105" s="139">
        <v>0</v>
      </c>
      <c r="M1105" s="139">
        <v>1.3419E-2</v>
      </c>
      <c r="N1105" s="139">
        <v>2.7768999999999999E-2</v>
      </c>
      <c r="O1105" s="139">
        <v>2.1849999999999999E-3</v>
      </c>
      <c r="P1105" s="139">
        <v>2.4806999999999999E-2</v>
      </c>
      <c r="Q1105" s="138">
        <f t="shared" si="18"/>
        <v>100.972815</v>
      </c>
    </row>
    <row r="1106" spans="2:17">
      <c r="B1106" s="138" t="s">
        <v>1029</v>
      </c>
      <c r="C1106" s="138" t="s">
        <v>1083</v>
      </c>
      <c r="D1106" s="139">
        <v>59.882168</v>
      </c>
      <c r="E1106" s="139">
        <v>8.3370000000000007E-3</v>
      </c>
      <c r="F1106" s="139">
        <v>24.621815000000002</v>
      </c>
      <c r="G1106" s="139">
        <v>0.24810399999999999</v>
      </c>
      <c r="H1106" s="139">
        <v>0</v>
      </c>
      <c r="I1106" s="139">
        <v>6.9914940000000003</v>
      </c>
      <c r="J1106" s="139">
        <v>7.3948299999999998</v>
      </c>
      <c r="K1106" s="139">
        <v>0.15828999999999999</v>
      </c>
      <c r="L1106" s="139">
        <v>5.5420000000000001E-3</v>
      </c>
      <c r="M1106" s="139">
        <v>1.6185999999999999E-2</v>
      </c>
      <c r="N1106" s="139">
        <v>1.0378E-2</v>
      </c>
      <c r="O1106" s="139">
        <v>0</v>
      </c>
      <c r="P1106" s="139">
        <v>5.6639999999999998E-3</v>
      </c>
      <c r="Q1106" s="138">
        <f t="shared" si="18"/>
        <v>99.342808000000005</v>
      </c>
    </row>
    <row r="1107" spans="2:17">
      <c r="B1107" s="138" t="s">
        <v>1029</v>
      </c>
      <c r="C1107" s="138" t="s">
        <v>1083</v>
      </c>
      <c r="D1107" s="139">
        <v>60.013160999999997</v>
      </c>
      <c r="E1107" s="139">
        <v>4.3759999999999997E-3</v>
      </c>
      <c r="F1107" s="139">
        <v>24.796402</v>
      </c>
      <c r="G1107" s="139">
        <v>0.34783599999999998</v>
      </c>
      <c r="H1107" s="139">
        <v>0</v>
      </c>
      <c r="I1107" s="139">
        <v>6.9524860000000004</v>
      </c>
      <c r="J1107" s="139">
        <v>7.4680470000000003</v>
      </c>
      <c r="K1107" s="139">
        <v>0.17500299999999999</v>
      </c>
      <c r="L1107" s="139">
        <v>7.541E-3</v>
      </c>
      <c r="M1107" s="139">
        <v>1.6886999999999999E-2</v>
      </c>
      <c r="N1107" s="139">
        <v>1.1227000000000001E-2</v>
      </c>
      <c r="O1107" s="139">
        <v>0</v>
      </c>
      <c r="P1107" s="139">
        <v>1.094E-2</v>
      </c>
      <c r="Q1107" s="138">
        <f t="shared" si="18"/>
        <v>99.803906000000012</v>
      </c>
    </row>
    <row r="1108" spans="2:17">
      <c r="B1108" s="138" t="s">
        <v>1029</v>
      </c>
      <c r="C1108" s="138" t="s">
        <v>1083</v>
      </c>
      <c r="D1108" s="139">
        <v>60.106785000000002</v>
      </c>
      <c r="E1108" s="139">
        <v>0</v>
      </c>
      <c r="F1108" s="139">
        <v>24.754026</v>
      </c>
      <c r="G1108" s="139">
        <v>0.19233600000000001</v>
      </c>
      <c r="H1108" s="139">
        <v>0</v>
      </c>
      <c r="I1108" s="139">
        <v>7.0662050000000001</v>
      </c>
      <c r="J1108" s="139">
        <v>7.343013</v>
      </c>
      <c r="K1108" s="139">
        <v>0.191806</v>
      </c>
      <c r="L1108" s="139">
        <v>2.3800000000000002E-3</v>
      </c>
      <c r="M1108" s="139">
        <v>0</v>
      </c>
      <c r="N1108" s="139">
        <v>0</v>
      </c>
      <c r="O1108" s="139">
        <v>0</v>
      </c>
      <c r="P1108" s="139">
        <v>3.39E-4</v>
      </c>
      <c r="Q1108" s="138">
        <f t="shared" si="18"/>
        <v>99.65688999999999</v>
      </c>
    </row>
    <row r="1109" spans="2:17">
      <c r="B1109" s="138" t="s">
        <v>1029</v>
      </c>
      <c r="C1109" s="138" t="s">
        <v>1083</v>
      </c>
      <c r="D1109" s="139">
        <v>53.290877999999999</v>
      </c>
      <c r="E1109" s="139">
        <v>1.1809E-2</v>
      </c>
      <c r="F1109" s="139">
        <v>28.903416</v>
      </c>
      <c r="G1109" s="139">
        <v>0.219222</v>
      </c>
      <c r="H1109" s="139">
        <v>0</v>
      </c>
      <c r="I1109" s="139">
        <v>11.765682</v>
      </c>
      <c r="J1109" s="139">
        <v>4.7265709999999999</v>
      </c>
      <c r="K1109" s="139">
        <v>9.6456E-2</v>
      </c>
      <c r="L1109" s="139">
        <v>0</v>
      </c>
      <c r="M1109" s="139">
        <v>1.2142E-2</v>
      </c>
      <c r="N1109" s="139">
        <v>5.9839999999999997E-3</v>
      </c>
      <c r="O1109" s="139">
        <v>3.0270000000000002E-3</v>
      </c>
      <c r="P1109" s="139">
        <v>2.4839E-2</v>
      </c>
      <c r="Q1109" s="138">
        <f t="shared" si="18"/>
        <v>99.060025999999993</v>
      </c>
    </row>
    <row r="1110" spans="2:17">
      <c r="B1110" s="138" t="s">
        <v>1029</v>
      </c>
      <c r="C1110" s="138" t="s">
        <v>1083</v>
      </c>
      <c r="D1110" s="139">
        <v>54.797854999999998</v>
      </c>
      <c r="E1110" s="139">
        <v>1.1504E-2</v>
      </c>
      <c r="F1110" s="139">
        <v>28.40727</v>
      </c>
      <c r="G1110" s="139">
        <v>0.33852700000000002</v>
      </c>
      <c r="H1110" s="139">
        <v>0</v>
      </c>
      <c r="I1110" s="139">
        <v>11.036897</v>
      </c>
      <c r="J1110" s="139">
        <v>5.1379020000000004</v>
      </c>
      <c r="K1110" s="139">
        <v>0.118588</v>
      </c>
      <c r="L1110" s="139">
        <v>0</v>
      </c>
      <c r="M1110" s="139">
        <v>1.6154999999999999E-2</v>
      </c>
      <c r="N1110" s="139">
        <v>0</v>
      </c>
      <c r="O1110" s="139">
        <v>0</v>
      </c>
      <c r="P1110" s="139">
        <v>2.0098000000000001E-2</v>
      </c>
      <c r="Q1110" s="138">
        <f t="shared" si="18"/>
        <v>99.884795999999994</v>
      </c>
    </row>
    <row r="1111" spans="2:17">
      <c r="B1111" s="138" t="s">
        <v>1029</v>
      </c>
      <c r="C1111" s="138" t="s">
        <v>1083</v>
      </c>
      <c r="D1111" s="139">
        <v>58.424171000000001</v>
      </c>
      <c r="E1111" s="139">
        <v>1.2331E-2</v>
      </c>
      <c r="F1111" s="139">
        <v>26.146784</v>
      </c>
      <c r="G1111" s="139">
        <v>0.13555600000000001</v>
      </c>
      <c r="H1111" s="139">
        <v>0</v>
      </c>
      <c r="I1111" s="139">
        <v>8.3446180000000005</v>
      </c>
      <c r="J1111" s="139">
        <v>6.6695630000000001</v>
      </c>
      <c r="K1111" s="139">
        <v>0.120389</v>
      </c>
      <c r="L1111" s="139">
        <v>1.1079E-2</v>
      </c>
      <c r="M1111" s="139">
        <v>0</v>
      </c>
      <c r="N1111" s="139">
        <v>0</v>
      </c>
      <c r="O1111" s="139">
        <v>0</v>
      </c>
      <c r="P1111" s="139">
        <v>4.6524000000000003E-2</v>
      </c>
      <c r="Q1111" s="138">
        <f t="shared" si="18"/>
        <v>99.911014999999992</v>
      </c>
    </row>
    <row r="1112" spans="2:17">
      <c r="B1112" s="138" t="s">
        <v>1029</v>
      </c>
      <c r="C1112" s="138" t="s">
        <v>1083</v>
      </c>
      <c r="D1112" s="139">
        <v>59.597813000000002</v>
      </c>
      <c r="E1112" s="139">
        <v>1.5838999999999999E-2</v>
      </c>
      <c r="F1112" s="139">
        <v>24.568565</v>
      </c>
      <c r="G1112" s="139">
        <v>0.31320100000000001</v>
      </c>
      <c r="H1112" s="139">
        <v>0</v>
      </c>
      <c r="I1112" s="139">
        <v>6.8275220000000001</v>
      </c>
      <c r="J1112" s="139">
        <v>7.4977840000000002</v>
      </c>
      <c r="K1112" s="139">
        <v>0.16086900000000001</v>
      </c>
      <c r="L1112" s="139">
        <v>2.1045000000000001E-2</v>
      </c>
      <c r="M1112" s="139">
        <v>9.7319999999999993E-3</v>
      </c>
      <c r="N1112" s="139">
        <v>2.0787E-2</v>
      </c>
      <c r="O1112" s="139">
        <v>0</v>
      </c>
      <c r="P1112" s="139">
        <v>0</v>
      </c>
      <c r="Q1112" s="138">
        <f t="shared" si="18"/>
        <v>99.033157000000017</v>
      </c>
    </row>
    <row r="1113" spans="2:17">
      <c r="B1113" s="138" t="s">
        <v>1029</v>
      </c>
      <c r="C1113" s="138" t="s">
        <v>1083</v>
      </c>
      <c r="D1113" s="139">
        <v>55.504677000000001</v>
      </c>
      <c r="E1113" s="139">
        <v>0</v>
      </c>
      <c r="F1113" s="139">
        <v>27.439409000000001</v>
      </c>
      <c r="G1113" s="139">
        <v>0.113242</v>
      </c>
      <c r="H1113" s="139">
        <v>0</v>
      </c>
      <c r="I1113" s="139">
        <v>10.130298</v>
      </c>
      <c r="J1113" s="139">
        <v>5.6835909999999998</v>
      </c>
      <c r="K1113" s="139">
        <v>0.12127300000000001</v>
      </c>
      <c r="L1113" s="139">
        <v>0</v>
      </c>
      <c r="M1113" s="139">
        <v>1.7544000000000001E-2</v>
      </c>
      <c r="N1113" s="139">
        <v>3.441E-3</v>
      </c>
      <c r="O1113" s="139">
        <v>0</v>
      </c>
      <c r="P1113" s="139">
        <v>2.6567E-2</v>
      </c>
      <c r="Q1113" s="138">
        <f t="shared" si="18"/>
        <v>99.040042</v>
      </c>
    </row>
    <row r="1114" spans="2:17">
      <c r="B1114" s="138" t="s">
        <v>1029</v>
      </c>
      <c r="C1114" s="138" t="s">
        <v>1083</v>
      </c>
      <c r="D1114" s="139">
        <v>58.917282</v>
      </c>
      <c r="E1114" s="139">
        <v>2.0617E-2</v>
      </c>
      <c r="F1114" s="139">
        <v>25.594062999999998</v>
      </c>
      <c r="G1114" s="139">
        <v>0.228939</v>
      </c>
      <c r="H1114" s="139">
        <v>0</v>
      </c>
      <c r="I1114" s="139">
        <v>7.8002880000000001</v>
      </c>
      <c r="J1114" s="139">
        <v>7.0078019999999999</v>
      </c>
      <c r="K1114" s="139">
        <v>0.13831599999999999</v>
      </c>
      <c r="L1114" s="139">
        <v>0</v>
      </c>
      <c r="M1114" s="139">
        <v>0</v>
      </c>
      <c r="N1114" s="139">
        <v>2.6675000000000001E-2</v>
      </c>
      <c r="O1114" s="139">
        <v>0</v>
      </c>
      <c r="P1114" s="139">
        <v>0</v>
      </c>
      <c r="Q1114" s="138">
        <f t="shared" si="18"/>
        <v>99.733981999999983</v>
      </c>
    </row>
    <row r="1115" spans="2:17">
      <c r="B1115" s="138" t="s">
        <v>1029</v>
      </c>
      <c r="C1115" s="138" t="s">
        <v>1083</v>
      </c>
      <c r="D1115" s="139">
        <v>60.590218</v>
      </c>
      <c r="E1115" s="139">
        <v>0</v>
      </c>
      <c r="F1115" s="139">
        <v>24.929061999999998</v>
      </c>
      <c r="G1115" s="139">
        <v>0.125449</v>
      </c>
      <c r="H1115" s="139">
        <v>0</v>
      </c>
      <c r="I1115" s="139">
        <v>6.8977130000000004</v>
      </c>
      <c r="J1115" s="139">
        <v>7.2100749999999998</v>
      </c>
      <c r="K1115" s="139">
        <v>0.22803999999999999</v>
      </c>
      <c r="L1115" s="139">
        <v>7.4749999999999999E-3</v>
      </c>
      <c r="M1115" s="139">
        <v>0</v>
      </c>
      <c r="N1115" s="139">
        <v>0</v>
      </c>
      <c r="O1115" s="139">
        <v>1.0920000000000001E-3</v>
      </c>
      <c r="P1115" s="139">
        <v>0</v>
      </c>
      <c r="Q1115" s="138">
        <f t="shared" ref="Q1115:Q1178" si="19">SUM(D1115:P1115)</f>
        <v>99.98912399999999</v>
      </c>
    </row>
    <row r="1116" spans="2:17">
      <c r="B1116" s="138" t="s">
        <v>1090</v>
      </c>
      <c r="C1116" s="138" t="s">
        <v>1083</v>
      </c>
      <c r="D1116" s="139">
        <v>54.910778000000001</v>
      </c>
      <c r="E1116" s="139">
        <v>1.0855999999999999E-2</v>
      </c>
      <c r="F1116" s="139">
        <v>28.46069</v>
      </c>
      <c r="G1116" s="139">
        <v>7.3414999999999994E-2</v>
      </c>
      <c r="H1116" s="139">
        <v>1.8990000000000001E-3</v>
      </c>
      <c r="I1116" s="139">
        <v>11.130487</v>
      </c>
      <c r="J1116" s="139">
        <v>5.3769119999999999</v>
      </c>
      <c r="K1116" s="139">
        <v>8.3885000000000001E-2</v>
      </c>
      <c r="L1116" s="139">
        <v>0</v>
      </c>
      <c r="M1116" s="139">
        <v>8.5509999999999996E-3</v>
      </c>
      <c r="N1116" s="139">
        <v>0</v>
      </c>
      <c r="O1116" s="139">
        <v>3.9969999999999997E-3</v>
      </c>
      <c r="P1116" s="139">
        <v>2.5512E-2</v>
      </c>
      <c r="Q1116" s="138">
        <f t="shared" si="19"/>
        <v>100.08698199999999</v>
      </c>
    </row>
    <row r="1117" spans="2:17">
      <c r="B1117" s="138" t="s">
        <v>1090</v>
      </c>
      <c r="C1117" s="138" t="s">
        <v>1083</v>
      </c>
      <c r="D1117" s="139">
        <v>56.313018999999997</v>
      </c>
      <c r="E1117" s="139">
        <v>0</v>
      </c>
      <c r="F1117" s="139">
        <v>27.103255999999998</v>
      </c>
      <c r="G1117" s="139">
        <v>0.14360999999999999</v>
      </c>
      <c r="H1117" s="139">
        <v>0</v>
      </c>
      <c r="I1117" s="139">
        <v>9.5494699999999995</v>
      </c>
      <c r="J1117" s="139">
        <v>6.1442220000000001</v>
      </c>
      <c r="K1117" s="139">
        <v>0.107061</v>
      </c>
      <c r="L1117" s="139">
        <v>2.8504999999999999E-2</v>
      </c>
      <c r="M1117" s="139">
        <v>1.1766E-2</v>
      </c>
      <c r="N1117" s="139">
        <v>0</v>
      </c>
      <c r="O1117" s="139">
        <v>2.8149999999999998E-3</v>
      </c>
      <c r="P1117" s="139">
        <v>1.2463999999999999E-2</v>
      </c>
      <c r="Q1117" s="138">
        <f t="shared" si="19"/>
        <v>99.416187999999977</v>
      </c>
    </row>
    <row r="1118" spans="2:17">
      <c r="B1118" s="138" t="s">
        <v>1090</v>
      </c>
      <c r="C1118" s="138" t="s">
        <v>1083</v>
      </c>
      <c r="D1118" s="139">
        <v>58.284103000000002</v>
      </c>
      <c r="E1118" s="139">
        <v>0</v>
      </c>
      <c r="F1118" s="139">
        <v>26.48827</v>
      </c>
      <c r="G1118" s="139">
        <v>0.253751</v>
      </c>
      <c r="H1118" s="139">
        <v>0</v>
      </c>
      <c r="I1118" s="139">
        <v>8.9988469999999996</v>
      </c>
      <c r="J1118" s="139">
        <v>6.7314559999999997</v>
      </c>
      <c r="K1118" s="139">
        <v>0.118841</v>
      </c>
      <c r="L1118" s="139">
        <v>0</v>
      </c>
      <c r="M1118" s="139">
        <v>1.1597E-2</v>
      </c>
      <c r="N1118" s="139">
        <v>0</v>
      </c>
      <c r="O1118" s="139">
        <v>0</v>
      </c>
      <c r="P1118" s="139">
        <v>0</v>
      </c>
      <c r="Q1118" s="138">
        <f t="shared" si="19"/>
        <v>100.88686499999999</v>
      </c>
    </row>
    <row r="1119" spans="2:17">
      <c r="B1119" s="138" t="s">
        <v>1090</v>
      </c>
      <c r="C1119" s="138" t="s">
        <v>1083</v>
      </c>
      <c r="D1119" s="139">
        <v>57.602179999999997</v>
      </c>
      <c r="E1119" s="139">
        <v>8.5140000000000007E-3</v>
      </c>
      <c r="F1119" s="139">
        <v>26.613661</v>
      </c>
      <c r="G1119" s="139">
        <v>0.108945</v>
      </c>
      <c r="H1119" s="139">
        <v>1.6182999999999999E-2</v>
      </c>
      <c r="I1119" s="139">
        <v>9.1495599999999992</v>
      </c>
      <c r="J1119" s="139">
        <v>6.5362330000000002</v>
      </c>
      <c r="K1119" s="139">
        <v>0.112609</v>
      </c>
      <c r="L1119" s="139">
        <v>0</v>
      </c>
      <c r="M1119" s="139">
        <v>0</v>
      </c>
      <c r="N1119" s="139">
        <v>0</v>
      </c>
      <c r="O1119" s="139">
        <v>0</v>
      </c>
      <c r="P1119" s="139">
        <v>1.2064E-2</v>
      </c>
      <c r="Q1119" s="138">
        <f t="shared" si="19"/>
        <v>100.159949</v>
      </c>
    </row>
    <row r="1120" spans="2:17">
      <c r="B1120" s="138" t="s">
        <v>1090</v>
      </c>
      <c r="C1120" s="138" t="s">
        <v>1083</v>
      </c>
      <c r="D1120" s="139">
        <v>57.747703999999999</v>
      </c>
      <c r="E1120" s="139">
        <v>2.6640000000000001E-3</v>
      </c>
      <c r="F1120" s="139">
        <v>25.926919999999999</v>
      </c>
      <c r="G1120" s="139">
        <v>0.23899500000000001</v>
      </c>
      <c r="H1120" s="139">
        <v>0</v>
      </c>
      <c r="I1120" s="139">
        <v>8.550122</v>
      </c>
      <c r="J1120" s="139">
        <v>6.592009</v>
      </c>
      <c r="K1120" s="139">
        <v>0.17074400000000001</v>
      </c>
      <c r="L1120" s="139">
        <v>1.0538E-2</v>
      </c>
      <c r="M1120" s="139">
        <v>0</v>
      </c>
      <c r="N1120" s="139">
        <v>0</v>
      </c>
      <c r="O1120" s="139">
        <v>8.6409999999999994E-3</v>
      </c>
      <c r="P1120" s="139">
        <v>1.1394E-2</v>
      </c>
      <c r="Q1120" s="138">
        <f t="shared" si="19"/>
        <v>99.259731000000002</v>
      </c>
    </row>
    <row r="1121" spans="2:17">
      <c r="B1121" s="138" t="s">
        <v>1090</v>
      </c>
      <c r="C1121" s="138" t="s">
        <v>1083</v>
      </c>
      <c r="D1121" s="139">
        <v>56.920699999999997</v>
      </c>
      <c r="E1121" s="139">
        <v>9.4529999999999996E-3</v>
      </c>
      <c r="F1121" s="139">
        <v>25.697800000000001</v>
      </c>
      <c r="G1121" s="139">
        <v>0.162856</v>
      </c>
      <c r="H1121" s="139">
        <v>0</v>
      </c>
      <c r="I1121" s="139">
        <v>8.3581780000000006</v>
      </c>
      <c r="J1121" s="139">
        <v>6.8300340000000004</v>
      </c>
      <c r="K1121" s="139">
        <v>9.4807000000000002E-2</v>
      </c>
      <c r="L1121" s="139">
        <v>1.5193E-2</v>
      </c>
      <c r="M1121" s="139">
        <v>0</v>
      </c>
      <c r="N1121" s="139">
        <v>4.4164000000000002E-2</v>
      </c>
      <c r="O1121" s="139">
        <v>2.4486999999999998E-2</v>
      </c>
      <c r="P1121" s="139">
        <v>5.9400000000000002E-4</v>
      </c>
      <c r="Q1121" s="138">
        <f t="shared" si="19"/>
        <v>98.158265999999983</v>
      </c>
    </row>
    <row r="1122" spans="2:17">
      <c r="B1122" s="138" t="s">
        <v>1090</v>
      </c>
      <c r="C1122" s="138" t="s">
        <v>1083</v>
      </c>
      <c r="D1122" s="139">
        <v>57.544559</v>
      </c>
      <c r="E1122" s="139">
        <v>8.8269999999999998E-3</v>
      </c>
      <c r="F1122" s="139">
        <v>26.199648</v>
      </c>
      <c r="G1122" s="139">
        <v>0.40198</v>
      </c>
      <c r="H1122" s="139">
        <v>4.8789999999999997E-3</v>
      </c>
      <c r="I1122" s="139">
        <v>8.6032949999999992</v>
      </c>
      <c r="J1122" s="139">
        <v>6.678026</v>
      </c>
      <c r="K1122" s="139">
        <v>0.12245300000000001</v>
      </c>
      <c r="L1122" s="139">
        <v>6.9199999999999999E-3</v>
      </c>
      <c r="M1122" s="139">
        <v>0</v>
      </c>
      <c r="N1122" s="139">
        <v>0</v>
      </c>
      <c r="O1122" s="139">
        <v>3.4069999999999999E-3</v>
      </c>
      <c r="P1122" s="139">
        <v>0</v>
      </c>
      <c r="Q1122" s="138">
        <f t="shared" si="19"/>
        <v>99.573993999999985</v>
      </c>
    </row>
    <row r="1123" spans="2:17">
      <c r="B1123" s="138" t="s">
        <v>1090</v>
      </c>
      <c r="C1123" s="138" t="s">
        <v>1083</v>
      </c>
      <c r="D1123" s="139">
        <v>57.742339999999999</v>
      </c>
      <c r="E1123" s="139">
        <v>4.3350000000000003E-3</v>
      </c>
      <c r="F1123" s="139">
        <v>26.252822999999999</v>
      </c>
      <c r="G1123" s="139">
        <v>0.10184</v>
      </c>
      <c r="H1123" s="139">
        <v>3.7590000000000002E-3</v>
      </c>
      <c r="I1123" s="139">
        <v>8.8985719999999997</v>
      </c>
      <c r="J1123" s="139">
        <v>6.6345559999999999</v>
      </c>
      <c r="K1123" s="139">
        <v>0.149147</v>
      </c>
      <c r="L1123" s="139">
        <v>0</v>
      </c>
      <c r="M1123" s="139">
        <v>0</v>
      </c>
      <c r="N1123" s="139">
        <v>0</v>
      </c>
      <c r="O1123" s="139">
        <v>5.3899999999999998E-4</v>
      </c>
      <c r="P1123" s="139">
        <v>0</v>
      </c>
      <c r="Q1123" s="138">
        <f t="shared" si="19"/>
        <v>99.787910999999994</v>
      </c>
    </row>
    <row r="1124" spans="2:17">
      <c r="B1124" s="138" t="s">
        <v>1090</v>
      </c>
      <c r="C1124" s="138" t="s">
        <v>1083</v>
      </c>
      <c r="D1124" s="139">
        <v>56.493960999999999</v>
      </c>
      <c r="E1124" s="139">
        <v>1.5349999999999999E-3</v>
      </c>
      <c r="F1124" s="139">
        <v>26.682545000000001</v>
      </c>
      <c r="G1124" s="139">
        <v>9.9554000000000004E-2</v>
      </c>
      <c r="H1124" s="139">
        <v>0</v>
      </c>
      <c r="I1124" s="139">
        <v>9.6788460000000001</v>
      </c>
      <c r="J1124" s="139">
        <v>6.2013170000000004</v>
      </c>
      <c r="K1124" s="139">
        <v>0.122165</v>
      </c>
      <c r="L1124" s="139">
        <v>0</v>
      </c>
      <c r="M1124" s="139">
        <v>0</v>
      </c>
      <c r="N1124" s="139">
        <v>0</v>
      </c>
      <c r="O1124" s="139">
        <v>2.519E-3</v>
      </c>
      <c r="P1124" s="139">
        <v>1.1594999999999999E-2</v>
      </c>
      <c r="Q1124" s="138">
        <f t="shared" si="19"/>
        <v>99.294036999999989</v>
      </c>
    </row>
    <row r="1125" spans="2:17">
      <c r="B1125" s="138" t="s">
        <v>1090</v>
      </c>
      <c r="C1125" s="138" t="s">
        <v>1083</v>
      </c>
      <c r="D1125" s="139">
        <v>55.990676999999998</v>
      </c>
      <c r="E1125" s="139">
        <v>1.4864E-2</v>
      </c>
      <c r="F1125" s="139">
        <v>27.243887000000001</v>
      </c>
      <c r="G1125" s="139">
        <v>0.11655600000000001</v>
      </c>
      <c r="H1125" s="139">
        <v>0</v>
      </c>
      <c r="I1125" s="139">
        <v>9.80776</v>
      </c>
      <c r="J1125" s="139">
        <v>6.0650360000000001</v>
      </c>
      <c r="K1125" s="139">
        <v>8.1034999999999996E-2</v>
      </c>
      <c r="L1125" s="139">
        <v>1.0373E-2</v>
      </c>
      <c r="M1125" s="139">
        <v>5.6730000000000001E-3</v>
      </c>
      <c r="N1125" s="139">
        <v>0</v>
      </c>
      <c r="O1125" s="139">
        <v>5.4860000000000004E-3</v>
      </c>
      <c r="P1125" s="139">
        <v>2.7929999999999999E-3</v>
      </c>
      <c r="Q1125" s="138">
        <f t="shared" si="19"/>
        <v>99.34414000000001</v>
      </c>
    </row>
    <row r="1126" spans="2:17">
      <c r="B1126" s="138" t="s">
        <v>1090</v>
      </c>
      <c r="C1126" s="138" t="s">
        <v>1083</v>
      </c>
      <c r="D1126" s="139">
        <v>56.833190999999999</v>
      </c>
      <c r="E1126" s="139">
        <v>0</v>
      </c>
      <c r="F1126" s="139">
        <v>25.554390000000001</v>
      </c>
      <c r="G1126" s="139">
        <v>9.9309999999999996E-2</v>
      </c>
      <c r="H1126" s="139">
        <v>4.7780000000000001E-3</v>
      </c>
      <c r="I1126" s="139">
        <v>8.2640530000000005</v>
      </c>
      <c r="J1126" s="139">
        <v>6.8473899999999999</v>
      </c>
      <c r="K1126" s="139">
        <v>0.11260299999999999</v>
      </c>
      <c r="L1126" s="139">
        <v>0</v>
      </c>
      <c r="M1126" s="139">
        <v>0</v>
      </c>
      <c r="N1126" s="139">
        <v>0</v>
      </c>
      <c r="O1126" s="139">
        <v>2.0288E-2</v>
      </c>
      <c r="P1126" s="139">
        <v>3.1355000000000001E-2</v>
      </c>
      <c r="Q1126" s="138">
        <f t="shared" si="19"/>
        <v>97.767358000000002</v>
      </c>
    </row>
    <row r="1127" spans="2:17">
      <c r="B1127" s="138" t="s">
        <v>1090</v>
      </c>
      <c r="C1127" s="138" t="s">
        <v>1083</v>
      </c>
      <c r="D1127" s="139">
        <v>58.909846999999999</v>
      </c>
      <c r="E1127" s="139">
        <v>0</v>
      </c>
      <c r="F1127" s="139">
        <v>26.624127999999999</v>
      </c>
      <c r="G1127" s="139">
        <v>0.132797</v>
      </c>
      <c r="H1127" s="139">
        <v>9.9360000000000004E-3</v>
      </c>
      <c r="I1127" s="139">
        <v>8.9291730000000005</v>
      </c>
      <c r="J1127" s="139">
        <v>6.6057990000000002</v>
      </c>
      <c r="K1127" s="139">
        <v>0.143785</v>
      </c>
      <c r="L1127" s="139">
        <v>2.9060000000000002E-3</v>
      </c>
      <c r="M1127" s="139">
        <v>0</v>
      </c>
      <c r="N1127" s="139">
        <v>0</v>
      </c>
      <c r="O1127" s="139">
        <v>0</v>
      </c>
      <c r="P1127" s="139">
        <v>3.9280000000000001E-3</v>
      </c>
      <c r="Q1127" s="138">
        <f t="shared" si="19"/>
        <v>101.36229899999999</v>
      </c>
    </row>
    <row r="1128" spans="2:17">
      <c r="B1128" s="138" t="s">
        <v>1090</v>
      </c>
      <c r="C1128" s="138" t="s">
        <v>1083</v>
      </c>
      <c r="D1128" s="139">
        <v>58.397117999999999</v>
      </c>
      <c r="E1128" s="139">
        <v>0</v>
      </c>
      <c r="F1128" s="139">
        <v>26.837852000000002</v>
      </c>
      <c r="G1128" s="139">
        <v>0.309114</v>
      </c>
      <c r="H1128" s="139">
        <v>0</v>
      </c>
      <c r="I1128" s="139">
        <v>9.2689990000000009</v>
      </c>
      <c r="J1128" s="139">
        <v>6.5724410000000004</v>
      </c>
      <c r="K1128" s="139">
        <v>0.106236</v>
      </c>
      <c r="L1128" s="139">
        <v>1.7257999999999999E-2</v>
      </c>
      <c r="M1128" s="139">
        <v>2.1956E-2</v>
      </c>
      <c r="N1128" s="139">
        <v>0</v>
      </c>
      <c r="O1128" s="139">
        <v>0</v>
      </c>
      <c r="P1128" s="139">
        <v>2.9694999999999999E-2</v>
      </c>
      <c r="Q1128" s="138">
        <f t="shared" si="19"/>
        <v>101.560669</v>
      </c>
    </row>
    <row r="1129" spans="2:17">
      <c r="B1129" s="138" t="s">
        <v>1090</v>
      </c>
      <c r="C1129" s="138" t="s">
        <v>1083</v>
      </c>
      <c r="D1129" s="139">
        <v>58.343521000000003</v>
      </c>
      <c r="E1129" s="139">
        <v>3.9900999999999999E-2</v>
      </c>
      <c r="F1129" s="139">
        <v>26.693605000000002</v>
      </c>
      <c r="G1129" s="139">
        <v>0.14326800000000001</v>
      </c>
      <c r="H1129" s="139">
        <v>1.9959999999999999E-3</v>
      </c>
      <c r="I1129" s="139">
        <v>9.0829609999999992</v>
      </c>
      <c r="J1129" s="139">
        <v>6.5217520000000002</v>
      </c>
      <c r="K1129" s="139">
        <v>8.7512000000000006E-2</v>
      </c>
      <c r="L1129" s="139">
        <v>0</v>
      </c>
      <c r="M1129" s="139">
        <v>1.9362000000000001E-2</v>
      </c>
      <c r="N1129" s="139">
        <v>0</v>
      </c>
      <c r="O1129" s="139">
        <v>0</v>
      </c>
      <c r="P1129" s="139">
        <v>1.2303E-2</v>
      </c>
      <c r="Q1129" s="138">
        <f t="shared" si="19"/>
        <v>100.94618100000002</v>
      </c>
    </row>
    <row r="1130" spans="2:17">
      <c r="B1130" s="138" t="s">
        <v>1090</v>
      </c>
      <c r="C1130" s="138" t="s">
        <v>1083</v>
      </c>
      <c r="D1130" s="139">
        <v>54.547683999999997</v>
      </c>
      <c r="E1130" s="139">
        <v>0.43199900000000002</v>
      </c>
      <c r="F1130" s="139">
        <v>28.456980000000001</v>
      </c>
      <c r="G1130" s="139">
        <v>0.59103499999999998</v>
      </c>
      <c r="H1130" s="139">
        <v>0</v>
      </c>
      <c r="I1130" s="139">
        <v>11.342594999999999</v>
      </c>
      <c r="J1130" s="139">
        <v>5.2407950000000003</v>
      </c>
      <c r="K1130" s="139">
        <v>7.3179999999999995E-2</v>
      </c>
      <c r="L1130" s="139">
        <v>1.4463E-2</v>
      </c>
      <c r="M1130" s="139">
        <v>4.4385000000000001E-2</v>
      </c>
      <c r="N1130" s="139">
        <v>0</v>
      </c>
      <c r="O1130" s="139">
        <v>5.6499999999999996E-4</v>
      </c>
      <c r="P1130" s="139">
        <v>0.108637</v>
      </c>
      <c r="Q1130" s="138">
        <f t="shared" si="19"/>
        <v>100.85231800000001</v>
      </c>
    </row>
    <row r="1131" spans="2:17">
      <c r="B1131" s="138" t="s">
        <v>1090</v>
      </c>
      <c r="C1131" s="138" t="s">
        <v>1083</v>
      </c>
      <c r="D1131" s="139">
        <v>57.108989999999999</v>
      </c>
      <c r="E1131" s="139">
        <v>0</v>
      </c>
      <c r="F1131" s="139">
        <v>28.237912999999999</v>
      </c>
      <c r="G1131" s="139">
        <v>0.111357</v>
      </c>
      <c r="H1131" s="139">
        <v>1.3254E-2</v>
      </c>
      <c r="I1131" s="139">
        <v>10.363873</v>
      </c>
      <c r="J1131" s="139">
        <v>5.7197789999999999</v>
      </c>
      <c r="K1131" s="139">
        <v>9.0382000000000004E-2</v>
      </c>
      <c r="L1131" s="139">
        <v>0</v>
      </c>
      <c r="M1131" s="139">
        <v>0</v>
      </c>
      <c r="N1131" s="139">
        <v>0</v>
      </c>
      <c r="O1131" s="139">
        <v>0</v>
      </c>
      <c r="P1131" s="139">
        <v>7.3359999999999996E-3</v>
      </c>
      <c r="Q1131" s="138">
        <f t="shared" si="19"/>
        <v>101.652884</v>
      </c>
    </row>
    <row r="1132" spans="2:17">
      <c r="B1132" s="138" t="s">
        <v>1090</v>
      </c>
      <c r="C1132" s="138" t="s">
        <v>1083</v>
      </c>
      <c r="D1132" s="139">
        <v>55.371440999999997</v>
      </c>
      <c r="E1132" s="139">
        <v>0</v>
      </c>
      <c r="F1132" s="139">
        <v>29.285992</v>
      </c>
      <c r="G1132" s="139">
        <v>0.105896</v>
      </c>
      <c r="H1132" s="139">
        <v>2.7880000000000001E-3</v>
      </c>
      <c r="I1132" s="139">
        <v>11.616531999999999</v>
      </c>
      <c r="J1132" s="139">
        <v>5.0604180000000003</v>
      </c>
      <c r="K1132" s="139">
        <v>8.8782E-2</v>
      </c>
      <c r="L1132" s="139">
        <v>3.65E-3</v>
      </c>
      <c r="M1132" s="139">
        <v>0</v>
      </c>
      <c r="N1132" s="139">
        <v>0</v>
      </c>
      <c r="O1132" s="139">
        <v>5.0000000000000004E-6</v>
      </c>
      <c r="P1132" s="139">
        <v>1.3944E-2</v>
      </c>
      <c r="Q1132" s="138">
        <f t="shared" si="19"/>
        <v>101.54944799999997</v>
      </c>
    </row>
    <row r="1133" spans="2:17">
      <c r="B1133" s="138" t="s">
        <v>1090</v>
      </c>
      <c r="C1133" s="138" t="s">
        <v>1083</v>
      </c>
      <c r="D1133" s="139">
        <v>59.326377999999998</v>
      </c>
      <c r="E1133" s="139">
        <v>9.4079999999999997E-3</v>
      </c>
      <c r="F1133" s="139">
        <v>26.702256999999999</v>
      </c>
      <c r="G1133" s="139">
        <v>0.175312</v>
      </c>
      <c r="H1133" s="139">
        <v>7.1780000000000004E-3</v>
      </c>
      <c r="I1133" s="139">
        <v>8.969735</v>
      </c>
      <c r="J1133" s="139">
        <v>6.5927449999999999</v>
      </c>
      <c r="K1133" s="139">
        <v>0.124699</v>
      </c>
      <c r="L1133" s="139">
        <v>1.0479E-2</v>
      </c>
      <c r="M1133" s="139">
        <v>1.5299999999999999E-2</v>
      </c>
      <c r="N1133" s="139">
        <v>0</v>
      </c>
      <c r="O1133" s="139">
        <v>2.6090000000000002E-3</v>
      </c>
      <c r="P1133" s="139">
        <v>1.3949E-2</v>
      </c>
      <c r="Q1133" s="138">
        <f t="shared" si="19"/>
        <v>101.95004900000001</v>
      </c>
    </row>
    <row r="1134" spans="2:17">
      <c r="B1134" s="138" t="s">
        <v>1016</v>
      </c>
      <c r="C1134" s="138" t="s">
        <v>1078</v>
      </c>
      <c r="D1134" s="138">
        <v>57.657001000000001</v>
      </c>
      <c r="E1134" s="138">
        <v>1.6698000000000001E-2</v>
      </c>
      <c r="F1134" s="138">
        <v>27.372343000000001</v>
      </c>
      <c r="G1134" s="138">
        <v>9.7306000000000004E-2</v>
      </c>
      <c r="H1134" s="138">
        <v>2.1210000000000001E-3</v>
      </c>
      <c r="I1134" s="138">
        <v>9.3275620000000004</v>
      </c>
      <c r="J1134" s="138">
        <v>6.0689630000000001</v>
      </c>
      <c r="K1134" s="138">
        <v>0.23949400000000001</v>
      </c>
      <c r="L1134" s="138">
        <v>0</v>
      </c>
      <c r="M1134" s="138">
        <v>2.7980000000000001E-2</v>
      </c>
      <c r="N1134" s="138">
        <v>7.8639999999999995E-3</v>
      </c>
      <c r="O1134" s="138">
        <v>0</v>
      </c>
      <c r="P1134" s="138">
        <v>1.4704E-2</v>
      </c>
      <c r="Q1134" s="138">
        <f t="shared" si="19"/>
        <v>100.83203599999999</v>
      </c>
    </row>
    <row r="1135" spans="2:17">
      <c r="B1135" s="138" t="s">
        <v>1016</v>
      </c>
      <c r="C1135" s="138" t="s">
        <v>1078</v>
      </c>
      <c r="D1135" s="138">
        <v>59.557006999999999</v>
      </c>
      <c r="E1135" s="138">
        <v>2.4269999999999999E-3</v>
      </c>
      <c r="F1135" s="138">
        <v>26.104731000000001</v>
      </c>
      <c r="G1135" s="138">
        <v>7.7141000000000001E-2</v>
      </c>
      <c r="H1135" s="138">
        <v>0</v>
      </c>
      <c r="I1135" s="138">
        <v>7.9685959999999998</v>
      </c>
      <c r="J1135" s="138">
        <v>6.8865340000000002</v>
      </c>
      <c r="K1135" s="138">
        <v>0.280335</v>
      </c>
      <c r="L1135" s="138">
        <v>0</v>
      </c>
      <c r="M1135" s="138">
        <v>5.7759999999999999E-3</v>
      </c>
      <c r="N1135" s="138">
        <v>7.3839999999999999E-3</v>
      </c>
      <c r="O1135" s="138">
        <v>0</v>
      </c>
      <c r="P1135" s="138">
        <v>1.6841999999999999E-2</v>
      </c>
      <c r="Q1135" s="138">
        <f t="shared" si="19"/>
        <v>100.90677299999999</v>
      </c>
    </row>
    <row r="1136" spans="2:17">
      <c r="B1136" s="138" t="s">
        <v>1016</v>
      </c>
      <c r="C1136" s="138" t="s">
        <v>1078</v>
      </c>
      <c r="D1136" s="138">
        <v>56.270637999999998</v>
      </c>
      <c r="E1136" s="138">
        <v>3.2820000000000002E-2</v>
      </c>
      <c r="F1136" s="138">
        <v>27.737636999999999</v>
      </c>
      <c r="G1136" s="138">
        <v>0.110121</v>
      </c>
      <c r="H1136" s="138">
        <v>1.1145E-2</v>
      </c>
      <c r="I1136" s="138">
        <v>10.035596999999999</v>
      </c>
      <c r="J1136" s="138">
        <v>5.6424390000000004</v>
      </c>
      <c r="K1136" s="138">
        <v>0.268154</v>
      </c>
      <c r="L1136" s="138">
        <v>0</v>
      </c>
      <c r="M1136" s="138">
        <v>1.1645000000000001E-2</v>
      </c>
      <c r="N1136" s="138">
        <v>2.7446000000000002E-2</v>
      </c>
      <c r="O1136" s="138">
        <v>4.1800000000000002E-4</v>
      </c>
      <c r="P1136" s="138">
        <v>2.2928E-2</v>
      </c>
      <c r="Q1136" s="138">
        <f t="shared" si="19"/>
        <v>100.17098799999998</v>
      </c>
    </row>
    <row r="1137" spans="2:17">
      <c r="B1137" s="138" t="s">
        <v>1016</v>
      </c>
      <c r="C1137" s="138" t="s">
        <v>1078</v>
      </c>
      <c r="D1137" s="138">
        <v>56.080554999999997</v>
      </c>
      <c r="E1137" s="138">
        <v>2.4638E-2</v>
      </c>
      <c r="F1137" s="138">
        <v>28.144380999999999</v>
      </c>
      <c r="G1137" s="138">
        <v>0.124003</v>
      </c>
      <c r="H1137" s="138">
        <v>1.9699000000000001E-2</v>
      </c>
      <c r="I1137" s="138">
        <v>10.294936</v>
      </c>
      <c r="J1137" s="138">
        <v>5.633489</v>
      </c>
      <c r="K1137" s="138">
        <v>0.26891799999999999</v>
      </c>
      <c r="L1137" s="138">
        <v>5.868E-3</v>
      </c>
      <c r="M1137" s="138">
        <v>4.2004E-2</v>
      </c>
      <c r="N1137" s="138">
        <v>3.8053999999999998E-2</v>
      </c>
      <c r="O1137" s="138">
        <v>2.7100000000000002E-3</v>
      </c>
      <c r="P1137" s="138">
        <v>1.9140000000000001E-2</v>
      </c>
      <c r="Q1137" s="138">
        <f t="shared" si="19"/>
        <v>100.69839499999999</v>
      </c>
    </row>
    <row r="1138" spans="2:17">
      <c r="B1138" s="138" t="s">
        <v>1016</v>
      </c>
      <c r="C1138" s="138" t="s">
        <v>1078</v>
      </c>
      <c r="D1138" s="138">
        <v>56.720753000000002</v>
      </c>
      <c r="E1138" s="138">
        <v>4.5217E-2</v>
      </c>
      <c r="F1138" s="138">
        <v>27.683333999999999</v>
      </c>
      <c r="G1138" s="138">
        <v>0.12611700000000001</v>
      </c>
      <c r="H1138" s="138">
        <v>1.1145E-2</v>
      </c>
      <c r="I1138" s="138">
        <v>9.7149780000000003</v>
      </c>
      <c r="J1138" s="138">
        <v>5.8526420000000003</v>
      </c>
      <c r="K1138" s="138">
        <v>0.29828199999999999</v>
      </c>
      <c r="L1138" s="138">
        <v>2.2089000000000001E-2</v>
      </c>
      <c r="M1138" s="138">
        <v>0</v>
      </c>
      <c r="N1138" s="138">
        <v>9.1229999999999992E-3</v>
      </c>
      <c r="O1138" s="138">
        <v>0</v>
      </c>
      <c r="P1138" s="138">
        <v>1.7700000000000001E-3</v>
      </c>
      <c r="Q1138" s="138">
        <f t="shared" si="19"/>
        <v>100.48544999999999</v>
      </c>
    </row>
    <row r="1139" spans="2:17">
      <c r="B1139" s="138" t="s">
        <v>1016</v>
      </c>
      <c r="C1139" s="138" t="s">
        <v>1078</v>
      </c>
      <c r="D1139" s="138">
        <v>57.542476999999998</v>
      </c>
      <c r="E1139" s="138">
        <v>3.9863999999999997E-2</v>
      </c>
      <c r="F1139" s="138">
        <v>26.99737</v>
      </c>
      <c r="G1139" s="138">
        <v>0.103701</v>
      </c>
      <c r="H1139" s="138">
        <v>8.2430000000000003E-3</v>
      </c>
      <c r="I1139" s="138">
        <v>9.0831269999999993</v>
      </c>
      <c r="J1139" s="138">
        <v>6.279992</v>
      </c>
      <c r="K1139" s="138">
        <v>0.32003399999999999</v>
      </c>
      <c r="L1139" s="138">
        <v>0</v>
      </c>
      <c r="M1139" s="138">
        <v>8.7980000000000003E-3</v>
      </c>
      <c r="N1139" s="138">
        <v>6.9589999999999999E-3</v>
      </c>
      <c r="O1139" s="138">
        <v>0</v>
      </c>
      <c r="P1139" s="138">
        <v>1.7729000000000002E-2</v>
      </c>
      <c r="Q1139" s="138">
        <f t="shared" si="19"/>
        <v>100.40829400000001</v>
      </c>
    </row>
    <row r="1140" spans="2:17">
      <c r="B1140" s="138" t="s">
        <v>1016</v>
      </c>
      <c r="C1140" s="138" t="s">
        <v>1078</v>
      </c>
      <c r="D1140" s="138">
        <v>56.815918000000003</v>
      </c>
      <c r="E1140" s="138">
        <v>4.7329999999999997E-2</v>
      </c>
      <c r="F1140" s="138">
        <v>27.529505</v>
      </c>
      <c r="G1140" s="138">
        <v>0.14230899999999999</v>
      </c>
      <c r="H1140" s="138">
        <v>9.8209999999999999E-3</v>
      </c>
      <c r="I1140" s="138">
        <v>9.7453339999999997</v>
      </c>
      <c r="J1140" s="138">
        <v>5.9574980000000002</v>
      </c>
      <c r="K1140" s="138">
        <v>0.22633300000000001</v>
      </c>
      <c r="L1140" s="138">
        <v>1.0555999999999999E-2</v>
      </c>
      <c r="M1140" s="138">
        <v>4.3010000000000001E-3</v>
      </c>
      <c r="N1140" s="138">
        <v>1.2357999999999999E-2</v>
      </c>
      <c r="O1140" s="138">
        <v>3.3000000000000003E-5</v>
      </c>
      <c r="P1140" s="138">
        <v>0</v>
      </c>
      <c r="Q1140" s="138">
        <f t="shared" si="19"/>
        <v>100.501296</v>
      </c>
    </row>
    <row r="1141" spans="2:17">
      <c r="B1141" s="138" t="s">
        <v>1016</v>
      </c>
      <c r="C1141" s="138" t="s">
        <v>1078</v>
      </c>
      <c r="D1141" s="138">
        <v>55.723678999999997</v>
      </c>
      <c r="E1141" s="138">
        <v>3.7275999999999997E-2</v>
      </c>
      <c r="F1141" s="138">
        <v>27.756035000000001</v>
      </c>
      <c r="G1141" s="138">
        <v>0.14094599999999999</v>
      </c>
      <c r="H1141" s="138">
        <v>1.4762000000000001E-2</v>
      </c>
      <c r="I1141" s="138">
        <v>10.190121</v>
      </c>
      <c r="J1141" s="138">
        <v>5.7155180000000003</v>
      </c>
      <c r="K1141" s="138">
        <v>0.22728300000000001</v>
      </c>
      <c r="L1141" s="138">
        <v>0</v>
      </c>
      <c r="M1141" s="138">
        <v>1.5195999999999999E-2</v>
      </c>
      <c r="N1141" s="138">
        <v>3.0136E-2</v>
      </c>
      <c r="O1141" s="138">
        <v>2.0019999999999999E-3</v>
      </c>
      <c r="P1141" s="138">
        <v>4.3486999999999998E-2</v>
      </c>
      <c r="Q1141" s="138">
        <f t="shared" si="19"/>
        <v>99.89644100000001</v>
      </c>
    </row>
    <row r="1142" spans="2:17">
      <c r="B1142" s="138" t="s">
        <v>1016</v>
      </c>
      <c r="C1142" s="138" t="s">
        <v>1078</v>
      </c>
      <c r="D1142" s="138">
        <v>57.031033000000001</v>
      </c>
      <c r="E1142" s="138">
        <v>4.6783999999999999E-2</v>
      </c>
      <c r="F1142" s="138">
        <v>27.139685</v>
      </c>
      <c r="G1142" s="138">
        <v>0.17707300000000001</v>
      </c>
      <c r="H1142" s="138">
        <v>7.9889999999999996E-3</v>
      </c>
      <c r="I1142" s="138">
        <v>9.3532320000000002</v>
      </c>
      <c r="J1142" s="138">
        <v>6.0385920000000004</v>
      </c>
      <c r="K1142" s="138">
        <v>0.292985</v>
      </c>
      <c r="L1142" s="138">
        <v>0</v>
      </c>
      <c r="M1142" s="138">
        <v>2.918E-3</v>
      </c>
      <c r="N1142" s="138">
        <v>1.6289000000000001E-2</v>
      </c>
      <c r="O1142" s="138">
        <v>1.077E-3</v>
      </c>
      <c r="P1142" s="138">
        <v>1.7075E-2</v>
      </c>
      <c r="Q1142" s="138">
        <f t="shared" si="19"/>
        <v>100.12473199999998</v>
      </c>
    </row>
    <row r="1143" spans="2:17">
      <c r="B1143" s="138" t="s">
        <v>1016</v>
      </c>
      <c r="C1143" s="138" t="s">
        <v>1078</v>
      </c>
      <c r="D1143" s="138">
        <v>54.035468999999999</v>
      </c>
      <c r="E1143" s="138">
        <v>2.3251000000000001E-2</v>
      </c>
      <c r="F1143" s="138">
        <v>27.523005999999999</v>
      </c>
      <c r="G1143" s="138">
        <v>0.13006100000000001</v>
      </c>
      <c r="H1143" s="138">
        <v>2.738E-3</v>
      </c>
      <c r="I1143" s="138">
        <v>10.996688000000001</v>
      </c>
      <c r="J1143" s="138">
        <v>5.1587459999999998</v>
      </c>
      <c r="K1143" s="138">
        <v>0.24612899999999999</v>
      </c>
      <c r="L1143" s="138">
        <v>2.1250000000000002E-3</v>
      </c>
      <c r="M1143" s="138">
        <v>6.9620000000000003E-3</v>
      </c>
      <c r="N1143" s="138">
        <v>2.1881000000000001E-2</v>
      </c>
      <c r="O1143" s="138">
        <v>0</v>
      </c>
      <c r="P1143" s="138">
        <v>5.1421000000000001E-2</v>
      </c>
      <c r="Q1143" s="138">
        <f t="shared" si="19"/>
        <v>98.198476999999997</v>
      </c>
    </row>
    <row r="1144" spans="2:17">
      <c r="B1144" s="138" t="s">
        <v>1016</v>
      </c>
      <c r="C1144" s="138" t="s">
        <v>1078</v>
      </c>
      <c r="D1144" s="138">
        <v>54.494616999999998</v>
      </c>
      <c r="E1144" s="138">
        <v>1.7024999999999998E-2</v>
      </c>
      <c r="F1144" s="138">
        <v>27.912085999999999</v>
      </c>
      <c r="G1144" s="138">
        <v>0.102689</v>
      </c>
      <c r="H1144" s="138">
        <v>0</v>
      </c>
      <c r="I1144" s="138">
        <v>10.867459</v>
      </c>
      <c r="J1144" s="138">
        <v>5.2163620000000002</v>
      </c>
      <c r="K1144" s="138">
        <v>0.22779199999999999</v>
      </c>
      <c r="L1144" s="138">
        <v>8.763E-3</v>
      </c>
      <c r="M1144" s="138">
        <v>0</v>
      </c>
      <c r="N1144" s="138">
        <v>2.6557999999999998E-2</v>
      </c>
      <c r="O1144" s="138">
        <v>1.495E-3</v>
      </c>
      <c r="P1144" s="138">
        <v>1.4308E-2</v>
      </c>
      <c r="Q1144" s="138">
        <f t="shared" si="19"/>
        <v>98.889153999999991</v>
      </c>
    </row>
    <row r="1145" spans="2:17">
      <c r="B1145" s="138" t="s">
        <v>1016</v>
      </c>
      <c r="C1145" s="138" t="s">
        <v>1078</v>
      </c>
      <c r="D1145" s="138">
        <v>53.455036</v>
      </c>
      <c r="E1145" s="138">
        <v>0.31090699999999999</v>
      </c>
      <c r="F1145" s="138">
        <v>26.476790999999999</v>
      </c>
      <c r="G1145" s="138">
        <v>5.594811</v>
      </c>
      <c r="H1145" s="138">
        <v>1.048E-2</v>
      </c>
      <c r="I1145" s="138">
        <v>9.5233319999999999</v>
      </c>
      <c r="J1145" s="138">
        <v>5.5207610000000003</v>
      </c>
      <c r="K1145" s="138">
        <v>0.25533</v>
      </c>
      <c r="L1145" s="138">
        <v>2.0063999999999999E-2</v>
      </c>
      <c r="M1145" s="138">
        <v>2.0882000000000001E-2</v>
      </c>
      <c r="N1145" s="138">
        <v>0.11165</v>
      </c>
      <c r="O1145" s="138">
        <v>2.9369999999999999E-3</v>
      </c>
      <c r="P1145" s="138">
        <v>0</v>
      </c>
      <c r="Q1145" s="138">
        <f t="shared" si="19"/>
        <v>101.30298100000002</v>
      </c>
    </row>
    <row r="1146" spans="2:17">
      <c r="B1146" s="138" t="s">
        <v>1016</v>
      </c>
      <c r="C1146" s="138" t="s">
        <v>1078</v>
      </c>
      <c r="D1146" s="138">
        <v>56.130997000000001</v>
      </c>
      <c r="E1146" s="138">
        <v>3.1739000000000003E-2</v>
      </c>
      <c r="F1146" s="138">
        <v>27.104400999999999</v>
      </c>
      <c r="G1146" s="138">
        <v>0.18721499999999999</v>
      </c>
      <c r="H1146" s="138">
        <v>1.2342000000000001E-2</v>
      </c>
      <c r="I1146" s="138">
        <v>9.7137659999999997</v>
      </c>
      <c r="J1146" s="138">
        <v>5.946123</v>
      </c>
      <c r="K1146" s="138">
        <v>0.29699900000000001</v>
      </c>
      <c r="L1146" s="138">
        <v>0</v>
      </c>
      <c r="M1146" s="138">
        <v>7.9249999999999998E-3</v>
      </c>
      <c r="N1146" s="138">
        <v>0</v>
      </c>
      <c r="O1146" s="138">
        <v>2.702E-3</v>
      </c>
      <c r="P1146" s="138">
        <v>4.2809E-2</v>
      </c>
      <c r="Q1146" s="138">
        <f t="shared" si="19"/>
        <v>99.477018000000015</v>
      </c>
    </row>
    <row r="1147" spans="2:17">
      <c r="B1147" s="138" t="s">
        <v>1016</v>
      </c>
      <c r="C1147" s="138" t="s">
        <v>1078</v>
      </c>
      <c r="D1147" s="138">
        <v>59.313918999999999</v>
      </c>
      <c r="E1147" s="138">
        <v>9.11E-3</v>
      </c>
      <c r="F1147" s="138">
        <v>25.553694</v>
      </c>
      <c r="G1147" s="138">
        <v>0.11437600000000001</v>
      </c>
      <c r="H1147" s="138">
        <v>0</v>
      </c>
      <c r="I1147" s="138">
        <v>7.7804330000000004</v>
      </c>
      <c r="J1147" s="138">
        <v>6.9699039999999997</v>
      </c>
      <c r="K1147" s="138">
        <v>0.36257600000000001</v>
      </c>
      <c r="L1147" s="138">
        <v>9.8399999999999998E-3</v>
      </c>
      <c r="M1147" s="138">
        <v>0</v>
      </c>
      <c r="N1147" s="138">
        <v>4.8640000000000003E-3</v>
      </c>
      <c r="O1147" s="138">
        <v>0</v>
      </c>
      <c r="P1147" s="138">
        <v>0</v>
      </c>
      <c r="Q1147" s="138">
        <f t="shared" si="19"/>
        <v>100.11871599999999</v>
      </c>
    </row>
    <row r="1148" spans="2:17">
      <c r="B1148" s="138" t="s">
        <v>1016</v>
      </c>
      <c r="C1148" s="138" t="s">
        <v>1078</v>
      </c>
      <c r="D1148" s="138">
        <v>58.712237999999999</v>
      </c>
      <c r="E1148" s="138">
        <v>0</v>
      </c>
      <c r="F1148" s="138">
        <v>25.494865000000001</v>
      </c>
      <c r="G1148" s="138">
        <v>0.15831899999999999</v>
      </c>
      <c r="H1148" s="138">
        <v>0</v>
      </c>
      <c r="I1148" s="138">
        <v>8.1514520000000008</v>
      </c>
      <c r="J1148" s="138">
        <v>6.7687739999999996</v>
      </c>
      <c r="K1148" s="138">
        <v>0.41965799999999998</v>
      </c>
      <c r="L1148" s="138">
        <v>1.5415E-2</v>
      </c>
      <c r="M1148" s="138">
        <v>0</v>
      </c>
      <c r="N1148" s="138">
        <v>2.2918999999999998E-2</v>
      </c>
      <c r="O1148" s="138">
        <v>0</v>
      </c>
      <c r="P1148" s="138">
        <v>2.5301000000000001E-2</v>
      </c>
      <c r="Q1148" s="138">
        <f t="shared" si="19"/>
        <v>99.768941000000012</v>
      </c>
    </row>
    <row r="1149" spans="2:17">
      <c r="B1149" s="138" t="s">
        <v>1016</v>
      </c>
      <c r="C1149" s="138" t="s">
        <v>1078</v>
      </c>
      <c r="D1149" s="138">
        <v>56.980967999999997</v>
      </c>
      <c r="E1149" s="138">
        <v>3.0443999999999999E-2</v>
      </c>
      <c r="F1149" s="138">
        <v>27.425630999999999</v>
      </c>
      <c r="G1149" s="138">
        <v>9.8108000000000001E-2</v>
      </c>
      <c r="H1149" s="138">
        <v>0</v>
      </c>
      <c r="I1149" s="138">
        <v>9.7935909999999993</v>
      </c>
      <c r="J1149" s="138">
        <v>5.8416949999999996</v>
      </c>
      <c r="K1149" s="138">
        <v>0.25680700000000001</v>
      </c>
      <c r="L1149" s="138">
        <v>1.2494999999999999E-2</v>
      </c>
      <c r="M1149" s="138">
        <v>5.4070000000000003E-3</v>
      </c>
      <c r="N1149" s="138">
        <v>3.8661000000000001E-2</v>
      </c>
      <c r="O1149" s="138">
        <v>1.867E-3</v>
      </c>
      <c r="P1149" s="138">
        <v>6.4819999999999999E-3</v>
      </c>
      <c r="Q1149" s="138">
        <f t="shared" si="19"/>
        <v>100.49215600000002</v>
      </c>
    </row>
    <row r="1150" spans="2:17">
      <c r="B1150" s="138" t="s">
        <v>1016</v>
      </c>
      <c r="C1150" s="138" t="s">
        <v>1078</v>
      </c>
      <c r="D1150" s="138">
        <v>55.724991000000003</v>
      </c>
      <c r="E1150" s="138">
        <v>4.4227000000000002E-2</v>
      </c>
      <c r="F1150" s="138">
        <v>27.161514</v>
      </c>
      <c r="G1150" s="138">
        <v>0.110586</v>
      </c>
      <c r="H1150" s="138">
        <v>0</v>
      </c>
      <c r="I1150" s="138">
        <v>9.8397699999999997</v>
      </c>
      <c r="J1150" s="138">
        <v>5.890835</v>
      </c>
      <c r="K1150" s="138">
        <v>0.28328300000000001</v>
      </c>
      <c r="L1150" s="138">
        <v>0</v>
      </c>
      <c r="M1150" s="138">
        <v>2.4922E-2</v>
      </c>
      <c r="N1150" s="138">
        <v>3.4446999999999998E-2</v>
      </c>
      <c r="O1150" s="138">
        <v>0</v>
      </c>
      <c r="P1150" s="138">
        <v>1.6403000000000001E-2</v>
      </c>
      <c r="Q1150" s="138">
        <f t="shared" si="19"/>
        <v>99.130977999999999</v>
      </c>
    </row>
    <row r="1151" spans="2:17">
      <c r="B1151" s="138" t="s">
        <v>1016</v>
      </c>
      <c r="C1151" s="138" t="s">
        <v>1078</v>
      </c>
      <c r="D1151" s="138">
        <v>55.847858000000002</v>
      </c>
      <c r="E1151" s="138">
        <v>4.4693999999999998E-2</v>
      </c>
      <c r="F1151" s="138">
        <v>27.05574</v>
      </c>
      <c r="G1151" s="138">
        <v>9.9837999999999996E-2</v>
      </c>
      <c r="H1151" s="138">
        <v>0</v>
      </c>
      <c r="I1151" s="138">
        <v>9.7724580000000003</v>
      </c>
      <c r="J1151" s="138">
        <v>5.7382869999999997</v>
      </c>
      <c r="K1151" s="138">
        <v>0.289657</v>
      </c>
      <c r="L1151" s="138">
        <v>2.9729999999999999E-3</v>
      </c>
      <c r="M1151" s="138">
        <v>9.5720000000000006E-3</v>
      </c>
      <c r="N1151" s="138">
        <v>3.0218999999999999E-2</v>
      </c>
      <c r="O1151" s="138">
        <v>0</v>
      </c>
      <c r="P1151" s="138">
        <v>2.4194E-2</v>
      </c>
      <c r="Q1151" s="138">
        <f t="shared" si="19"/>
        <v>98.91549000000002</v>
      </c>
    </row>
    <row r="1152" spans="2:17">
      <c r="B1152" s="138" t="s">
        <v>1016</v>
      </c>
      <c r="C1152" s="138" t="s">
        <v>1078</v>
      </c>
      <c r="D1152" s="138">
        <v>57.707836</v>
      </c>
      <c r="E1152" s="138">
        <v>0</v>
      </c>
      <c r="F1152" s="138">
        <v>26.211279000000001</v>
      </c>
      <c r="G1152" s="138">
        <v>8.6869000000000002E-2</v>
      </c>
      <c r="H1152" s="138">
        <v>0</v>
      </c>
      <c r="I1152" s="138">
        <v>8.6278129999999997</v>
      </c>
      <c r="J1152" s="138">
        <v>6.3800290000000004</v>
      </c>
      <c r="K1152" s="138">
        <v>0.319552</v>
      </c>
      <c r="L1152" s="138">
        <v>1.4499999999999999E-3</v>
      </c>
      <c r="M1152" s="138">
        <v>0</v>
      </c>
      <c r="N1152" s="138">
        <v>3.1678999999999999E-2</v>
      </c>
      <c r="O1152" s="138">
        <v>0</v>
      </c>
      <c r="P1152" s="138">
        <v>0</v>
      </c>
      <c r="Q1152" s="138">
        <f t="shared" si="19"/>
        <v>99.366506999999999</v>
      </c>
    </row>
    <row r="1153" spans="2:17">
      <c r="B1153" s="138" t="s">
        <v>1016</v>
      </c>
      <c r="C1153" s="138" t="s">
        <v>1078</v>
      </c>
      <c r="D1153" s="138">
        <v>59.355988000000004</v>
      </c>
      <c r="E1153" s="138">
        <v>8.8739999999999999E-3</v>
      </c>
      <c r="F1153" s="138">
        <v>25.481929999999998</v>
      </c>
      <c r="G1153" s="138">
        <v>0.13230700000000001</v>
      </c>
      <c r="H1153" s="138">
        <v>0</v>
      </c>
      <c r="I1153" s="138">
        <v>7.6852749999999999</v>
      </c>
      <c r="J1153" s="138">
        <v>6.7509800000000002</v>
      </c>
      <c r="K1153" s="138">
        <v>0.405611</v>
      </c>
      <c r="L1153" s="138">
        <v>2.6419999999999998E-3</v>
      </c>
      <c r="M1153" s="138">
        <v>4.4349999999999997E-3</v>
      </c>
      <c r="N1153" s="138">
        <v>0</v>
      </c>
      <c r="O1153" s="138">
        <v>0</v>
      </c>
      <c r="P1153" s="138">
        <v>0</v>
      </c>
      <c r="Q1153" s="138">
        <f t="shared" si="19"/>
        <v>99.828041999999982</v>
      </c>
    </row>
    <row r="1154" spans="2:17">
      <c r="B1154" s="138" t="s">
        <v>1019</v>
      </c>
      <c r="C1154" s="138" t="s">
        <v>1078</v>
      </c>
      <c r="D1154" s="139">
        <v>59.015118000000001</v>
      </c>
      <c r="E1154" s="139">
        <v>0</v>
      </c>
      <c r="F1154" s="139">
        <v>25.663205999999999</v>
      </c>
      <c r="G1154" s="139">
        <v>0.350184</v>
      </c>
      <c r="H1154" s="139">
        <v>0</v>
      </c>
      <c r="I1154" s="139">
        <v>7.8429820000000001</v>
      </c>
      <c r="J1154" s="139">
        <v>7.0515790000000003</v>
      </c>
      <c r="K1154" s="139">
        <v>0.14000099999999999</v>
      </c>
      <c r="L1154" s="139">
        <v>0</v>
      </c>
      <c r="M1154" s="139">
        <v>1.1351E-2</v>
      </c>
      <c r="N1154" s="139">
        <v>0</v>
      </c>
      <c r="O1154" s="139">
        <v>0</v>
      </c>
      <c r="P1154" s="139">
        <v>0</v>
      </c>
      <c r="Q1154" s="138">
        <f t="shared" si="19"/>
        <v>100.07442100000002</v>
      </c>
    </row>
    <row r="1155" spans="2:17">
      <c r="B1155" s="138" t="s">
        <v>1019</v>
      </c>
      <c r="C1155" s="138" t="s">
        <v>1078</v>
      </c>
      <c r="D1155" s="139">
        <v>59.263550000000002</v>
      </c>
      <c r="E1155" s="139">
        <v>2.9205999999999999E-2</v>
      </c>
      <c r="F1155" s="139">
        <v>25.999846000000002</v>
      </c>
      <c r="G1155" s="139">
        <v>0.31357400000000002</v>
      </c>
      <c r="H1155" s="139">
        <v>0</v>
      </c>
      <c r="I1155" s="139">
        <v>7.9273610000000003</v>
      </c>
      <c r="J1155" s="139">
        <v>7.1225899999999998</v>
      </c>
      <c r="K1155" s="139">
        <v>0.15684500000000001</v>
      </c>
      <c r="L1155" s="139">
        <v>4.5430000000000002E-3</v>
      </c>
      <c r="M1155" s="139">
        <v>1.6524E-2</v>
      </c>
      <c r="N1155" s="139">
        <v>0</v>
      </c>
      <c r="O1155" s="139">
        <v>1.967E-3</v>
      </c>
      <c r="P1155" s="139">
        <v>0</v>
      </c>
      <c r="Q1155" s="138">
        <f t="shared" si="19"/>
        <v>100.83600600000001</v>
      </c>
    </row>
    <row r="1156" spans="2:17">
      <c r="B1156" s="138" t="s">
        <v>1019</v>
      </c>
      <c r="C1156" s="138" t="s">
        <v>1078</v>
      </c>
      <c r="D1156" s="139">
        <v>58.721499999999999</v>
      </c>
      <c r="E1156" s="139">
        <v>0</v>
      </c>
      <c r="F1156" s="139">
        <v>26.546097</v>
      </c>
      <c r="G1156" s="139">
        <v>0.258907</v>
      </c>
      <c r="H1156" s="139">
        <v>0</v>
      </c>
      <c r="I1156" s="139">
        <v>8.417465</v>
      </c>
      <c r="J1156" s="139">
        <v>6.8714279999999999</v>
      </c>
      <c r="K1156" s="139">
        <v>0.11036</v>
      </c>
      <c r="L1156" s="139">
        <v>2.0479999999999999E-3</v>
      </c>
      <c r="M1156" s="139">
        <v>7.711E-3</v>
      </c>
      <c r="N1156" s="139">
        <v>0</v>
      </c>
      <c r="O1156" s="139">
        <v>0</v>
      </c>
      <c r="P1156" s="139">
        <v>2.8632999999999999E-2</v>
      </c>
      <c r="Q1156" s="138">
        <f t="shared" si="19"/>
        <v>100.96414899999998</v>
      </c>
    </row>
    <row r="1157" spans="2:17">
      <c r="B1157" s="138" t="s">
        <v>1019</v>
      </c>
      <c r="C1157" s="138" t="s">
        <v>1078</v>
      </c>
      <c r="D1157" s="139">
        <v>59.017947999999997</v>
      </c>
      <c r="E1157" s="139">
        <v>0</v>
      </c>
      <c r="F1157" s="139">
        <v>26.518467000000001</v>
      </c>
      <c r="G1157" s="139">
        <v>6.8375000000000005E-2</v>
      </c>
      <c r="H1157" s="139">
        <v>0</v>
      </c>
      <c r="I1157" s="139">
        <v>8.4086839999999992</v>
      </c>
      <c r="J1157" s="139">
        <v>6.7201209999999998</v>
      </c>
      <c r="K1157" s="139">
        <v>0.140738</v>
      </c>
      <c r="L1157" s="139">
        <v>0</v>
      </c>
      <c r="M1157" s="139">
        <v>1.0264000000000001E-2</v>
      </c>
      <c r="N1157" s="139">
        <v>0</v>
      </c>
      <c r="O1157" s="139">
        <v>0</v>
      </c>
      <c r="P1157" s="139">
        <v>0</v>
      </c>
      <c r="Q1157" s="138">
        <f t="shared" si="19"/>
        <v>100.88459700000001</v>
      </c>
    </row>
    <row r="1158" spans="2:17">
      <c r="B1158" s="138" t="s">
        <v>1019</v>
      </c>
      <c r="C1158" s="138" t="s">
        <v>1078</v>
      </c>
      <c r="D1158" s="139">
        <v>59.50761</v>
      </c>
      <c r="E1158" s="139">
        <v>4.4555999999999998E-2</v>
      </c>
      <c r="F1158" s="139">
        <v>26.179383999999999</v>
      </c>
      <c r="G1158" s="139">
        <v>0.140407</v>
      </c>
      <c r="H1158" s="139">
        <v>0</v>
      </c>
      <c r="I1158" s="139">
        <v>8.0103290000000005</v>
      </c>
      <c r="J1158" s="139">
        <v>6.8460089999999996</v>
      </c>
      <c r="K1158" s="139">
        <v>0.154782</v>
      </c>
      <c r="L1158" s="139">
        <v>9.0430000000000007E-3</v>
      </c>
      <c r="M1158" s="139">
        <v>1.4251E-2</v>
      </c>
      <c r="N1158" s="139">
        <v>0</v>
      </c>
      <c r="O1158" s="139">
        <v>1.681E-3</v>
      </c>
      <c r="P1158" s="139">
        <v>3.1692999999999999E-2</v>
      </c>
      <c r="Q1158" s="138">
        <f t="shared" si="19"/>
        <v>100.939745</v>
      </c>
    </row>
    <row r="1159" spans="2:17">
      <c r="B1159" s="138" t="s">
        <v>1019</v>
      </c>
      <c r="C1159" s="138" t="s">
        <v>1078</v>
      </c>
      <c r="D1159" s="139">
        <v>49.497204000000004</v>
      </c>
      <c r="E1159" s="139">
        <v>0.20458799999999999</v>
      </c>
      <c r="F1159" s="139">
        <v>20.835439999999998</v>
      </c>
      <c r="G1159" s="139">
        <v>1.2587660000000001</v>
      </c>
      <c r="H1159" s="139">
        <v>0.37019200000000002</v>
      </c>
      <c r="I1159" s="139">
        <v>6.8215250000000003</v>
      </c>
      <c r="J1159" s="139">
        <v>4.519463</v>
      </c>
      <c r="K1159" s="139">
        <v>0.55818699999999999</v>
      </c>
      <c r="L1159" s="139">
        <v>4.2411999999999998E-2</v>
      </c>
      <c r="M1159" s="139">
        <v>0</v>
      </c>
      <c r="N1159" s="139">
        <v>0.42779</v>
      </c>
      <c r="O1159" s="139">
        <v>1.3231E-2</v>
      </c>
      <c r="P1159" s="139">
        <v>4.0439999999999999E-3</v>
      </c>
      <c r="Q1159" s="138">
        <f t="shared" si="19"/>
        <v>84.552841999999998</v>
      </c>
    </row>
    <row r="1160" spans="2:17">
      <c r="B1160" s="138" t="s">
        <v>1019</v>
      </c>
      <c r="C1160" s="138" t="s">
        <v>1078</v>
      </c>
      <c r="D1160" s="139">
        <v>59.312057000000003</v>
      </c>
      <c r="E1160" s="139">
        <v>3.6747000000000002E-2</v>
      </c>
      <c r="F1160" s="139">
        <v>24.816675</v>
      </c>
      <c r="G1160" s="139">
        <v>0.22020200000000001</v>
      </c>
      <c r="H1160" s="139">
        <v>0</v>
      </c>
      <c r="I1160" s="139">
        <v>6.7982570000000004</v>
      </c>
      <c r="J1160" s="139">
        <v>7.7060599999999999</v>
      </c>
      <c r="K1160" s="139">
        <v>0.18975600000000001</v>
      </c>
      <c r="L1160" s="139">
        <v>9.859999999999999E-4</v>
      </c>
      <c r="M1160" s="139">
        <v>0</v>
      </c>
      <c r="N1160" s="139">
        <v>4.5580000000000004E-3</v>
      </c>
      <c r="O1160" s="139">
        <v>0</v>
      </c>
      <c r="P1160" s="139">
        <v>3.431E-3</v>
      </c>
      <c r="Q1160" s="138">
        <f t="shared" si="19"/>
        <v>99.088729000000015</v>
      </c>
    </row>
    <row r="1161" spans="2:17">
      <c r="B1161" s="138" t="s">
        <v>1019</v>
      </c>
      <c r="C1161" s="138" t="s">
        <v>1078</v>
      </c>
      <c r="D1161" s="139">
        <v>57.026153999999998</v>
      </c>
      <c r="E1161" s="139">
        <v>2.2818000000000001E-2</v>
      </c>
      <c r="F1161" s="139">
        <v>26.937376</v>
      </c>
      <c r="G1161" s="139">
        <v>9.9525000000000002E-2</v>
      </c>
      <c r="H1161" s="139">
        <v>0</v>
      </c>
      <c r="I1161" s="139">
        <v>9.4065209999999997</v>
      </c>
      <c r="J1161" s="139">
        <v>6.2343109999999999</v>
      </c>
      <c r="K1161" s="139">
        <v>8.5924E-2</v>
      </c>
      <c r="L1161" s="139">
        <v>5.1500000000000005E-4</v>
      </c>
      <c r="M1161" s="139">
        <v>9.0500000000000008E-3</v>
      </c>
      <c r="N1161" s="139">
        <v>0</v>
      </c>
      <c r="O1161" s="139">
        <v>1.3389999999999999E-3</v>
      </c>
      <c r="P1161" s="139">
        <v>1.9099000000000001E-2</v>
      </c>
      <c r="Q1161" s="138">
        <f t="shared" si="19"/>
        <v>99.842631999999995</v>
      </c>
    </row>
    <row r="1162" spans="2:17">
      <c r="B1162" s="138" t="s">
        <v>1019</v>
      </c>
      <c r="C1162" s="138" t="s">
        <v>1078</v>
      </c>
      <c r="D1162" s="139">
        <v>59.914875000000002</v>
      </c>
      <c r="E1162" s="139">
        <v>1.9789999999999999E-2</v>
      </c>
      <c r="F1162" s="139">
        <v>25.239117</v>
      </c>
      <c r="G1162" s="139">
        <v>6.0096999999999998E-2</v>
      </c>
      <c r="H1162" s="139">
        <v>0</v>
      </c>
      <c r="I1162" s="139">
        <v>7.2427390000000003</v>
      </c>
      <c r="J1162" s="139">
        <v>7.3490690000000001</v>
      </c>
      <c r="K1162" s="139">
        <v>8.6473999999999995E-2</v>
      </c>
      <c r="L1162" s="139">
        <v>0</v>
      </c>
      <c r="M1162" s="139">
        <v>1.0991000000000001E-2</v>
      </c>
      <c r="N1162" s="139">
        <v>0</v>
      </c>
      <c r="O1162" s="139">
        <v>0</v>
      </c>
      <c r="P1162" s="139">
        <v>0</v>
      </c>
      <c r="Q1162" s="138">
        <f t="shared" si="19"/>
        <v>99.923152000000002</v>
      </c>
    </row>
    <row r="1163" spans="2:17">
      <c r="B1163" s="138" t="s">
        <v>1019</v>
      </c>
      <c r="C1163" s="138" t="s">
        <v>1078</v>
      </c>
      <c r="D1163" s="139">
        <v>57.847228999999999</v>
      </c>
      <c r="E1163" s="139">
        <v>3.7247000000000002E-2</v>
      </c>
      <c r="F1163" s="139">
        <v>26.240601999999999</v>
      </c>
      <c r="G1163" s="139">
        <v>0.14024</v>
      </c>
      <c r="H1163" s="139">
        <v>0</v>
      </c>
      <c r="I1163" s="139">
        <v>8.6294489999999993</v>
      </c>
      <c r="J1163" s="139">
        <v>6.5960510000000001</v>
      </c>
      <c r="K1163" s="139">
        <v>0.110122</v>
      </c>
      <c r="L1163" s="139">
        <v>6.7819999999999998E-3</v>
      </c>
      <c r="M1163" s="139">
        <v>0</v>
      </c>
      <c r="N1163" s="139">
        <v>0</v>
      </c>
      <c r="O1163" s="139">
        <v>0</v>
      </c>
      <c r="P1163" s="139">
        <v>1.5259E-2</v>
      </c>
      <c r="Q1163" s="138">
        <f t="shared" si="19"/>
        <v>99.62298100000001</v>
      </c>
    </row>
    <row r="1164" spans="2:17">
      <c r="B1164" s="138" t="s">
        <v>1012</v>
      </c>
      <c r="C1164" s="138" t="s">
        <v>1078</v>
      </c>
      <c r="D1164" s="139">
        <v>56.825660999999997</v>
      </c>
      <c r="E1164" s="139">
        <v>9.5080000000000008E-3</v>
      </c>
      <c r="F1164" s="139">
        <v>26.114985999999998</v>
      </c>
      <c r="G1164" s="139">
        <v>0.14138899999999999</v>
      </c>
      <c r="H1164" s="139">
        <v>0</v>
      </c>
      <c r="I1164" s="139">
        <v>9.1126550000000002</v>
      </c>
      <c r="J1164" s="139">
        <v>6.1148509999999998</v>
      </c>
      <c r="K1164" s="139">
        <v>8.8416999999999996E-2</v>
      </c>
      <c r="L1164" s="139">
        <v>0</v>
      </c>
      <c r="M1164" s="139">
        <v>4.5510000000000004E-3</v>
      </c>
      <c r="N1164" s="139">
        <v>3.3894000000000001E-2</v>
      </c>
      <c r="O1164" s="139">
        <v>0</v>
      </c>
      <c r="P1164" s="139">
        <v>3.1310000000000001E-3</v>
      </c>
      <c r="Q1164" s="138">
        <f t="shared" si="19"/>
        <v>98.449043000000017</v>
      </c>
    </row>
    <row r="1165" spans="2:17">
      <c r="B1165" s="138" t="s">
        <v>1012</v>
      </c>
      <c r="C1165" s="138" t="s">
        <v>1078</v>
      </c>
      <c r="D1165" s="139">
        <v>57.939326999999999</v>
      </c>
      <c r="E1165" s="139">
        <v>1.9973999999999999E-2</v>
      </c>
      <c r="F1165" s="139">
        <v>25.759060000000002</v>
      </c>
      <c r="G1165" s="139">
        <v>0.10567</v>
      </c>
      <c r="H1165" s="139">
        <v>0</v>
      </c>
      <c r="I1165" s="139">
        <v>8.447749</v>
      </c>
      <c r="J1165" s="139">
        <v>6.5556099999999997</v>
      </c>
      <c r="K1165" s="139">
        <v>0.116922</v>
      </c>
      <c r="L1165" s="139">
        <v>0</v>
      </c>
      <c r="M1165" s="139">
        <v>2.0900000000000001E-4</v>
      </c>
      <c r="N1165" s="139">
        <v>5.0309E-2</v>
      </c>
      <c r="O1165" s="139">
        <v>5.2360000000000002E-3</v>
      </c>
      <c r="P1165" s="139">
        <v>1.3462999999999999E-2</v>
      </c>
      <c r="Q1165" s="138">
        <f t="shared" si="19"/>
        <v>99.013529000000005</v>
      </c>
    </row>
    <row r="1166" spans="2:17">
      <c r="B1166" s="138" t="s">
        <v>1012</v>
      </c>
      <c r="C1166" s="138" t="s">
        <v>1078</v>
      </c>
      <c r="D1166" s="139">
        <v>55.236618</v>
      </c>
      <c r="E1166" s="139">
        <v>2.5513999999999998E-2</v>
      </c>
      <c r="F1166" s="139">
        <v>27.095645999999999</v>
      </c>
      <c r="G1166" s="139">
        <v>0.145485</v>
      </c>
      <c r="H1166" s="139">
        <v>0</v>
      </c>
      <c r="I1166" s="139">
        <v>10.126117000000001</v>
      </c>
      <c r="J1166" s="139">
        <v>5.6938019999999998</v>
      </c>
      <c r="K1166" s="139">
        <v>0.103509</v>
      </c>
      <c r="L1166" s="139">
        <v>0</v>
      </c>
      <c r="M1166" s="139">
        <v>0</v>
      </c>
      <c r="N1166" s="139">
        <v>2.673E-3</v>
      </c>
      <c r="O1166" s="139">
        <v>1.8929999999999999E-3</v>
      </c>
      <c r="P1166" s="139">
        <v>3.4047000000000001E-2</v>
      </c>
      <c r="Q1166" s="138">
        <f t="shared" si="19"/>
        <v>98.465304000000003</v>
      </c>
    </row>
    <row r="1167" spans="2:17">
      <c r="B1167" s="138" t="s">
        <v>1012</v>
      </c>
      <c r="C1167" s="138" t="s">
        <v>1078</v>
      </c>
      <c r="D1167" s="139">
        <v>57.662083000000003</v>
      </c>
      <c r="E1167" s="139">
        <v>5.6410000000000002E-3</v>
      </c>
      <c r="F1167" s="139">
        <v>25.860658999999998</v>
      </c>
      <c r="G1167" s="139">
        <v>0.10385999999999999</v>
      </c>
      <c r="H1167" s="139">
        <v>0</v>
      </c>
      <c r="I1167" s="139">
        <v>8.4781390000000005</v>
      </c>
      <c r="J1167" s="139">
        <v>6.5808669999999996</v>
      </c>
      <c r="K1167" s="139">
        <v>0.11157</v>
      </c>
      <c r="L1167" s="139">
        <v>5.1159999999999999E-3</v>
      </c>
      <c r="M1167" s="139">
        <v>0</v>
      </c>
      <c r="N1167" s="139">
        <v>2.7300000000000002E-4</v>
      </c>
      <c r="O1167" s="139">
        <v>0</v>
      </c>
      <c r="P1167" s="139">
        <v>2.9375999999999999E-2</v>
      </c>
      <c r="Q1167" s="138">
        <f t="shared" si="19"/>
        <v>98.837583999999993</v>
      </c>
    </row>
    <row r="1168" spans="2:17">
      <c r="B1168" s="138" t="s">
        <v>1012</v>
      </c>
      <c r="C1168" s="138" t="s">
        <v>1078</v>
      </c>
      <c r="D1168" s="139">
        <v>59.143825999999997</v>
      </c>
      <c r="E1168" s="139">
        <v>2.8579E-2</v>
      </c>
      <c r="F1168" s="139">
        <v>24.369330999999999</v>
      </c>
      <c r="G1168" s="139">
        <v>0.26314700000000002</v>
      </c>
      <c r="H1168" s="139">
        <v>0</v>
      </c>
      <c r="I1168" s="139">
        <v>6.9540649999999999</v>
      </c>
      <c r="J1168" s="139">
        <v>7.4238229999999996</v>
      </c>
      <c r="K1168" s="139">
        <v>0.15148500000000001</v>
      </c>
      <c r="L1168" s="139">
        <v>1.8500000000000001E-3</v>
      </c>
      <c r="M1168" s="139">
        <v>0</v>
      </c>
      <c r="N1168" s="139">
        <v>2.8162E-2</v>
      </c>
      <c r="O1168" s="139">
        <v>4.1900000000000001E-3</v>
      </c>
      <c r="P1168" s="139">
        <v>0</v>
      </c>
      <c r="Q1168" s="138">
        <f t="shared" si="19"/>
        <v>98.36845799999999</v>
      </c>
    </row>
    <row r="1169" spans="2:17">
      <c r="B1169" s="138" t="s">
        <v>1012</v>
      </c>
      <c r="C1169" s="138" t="s">
        <v>1078</v>
      </c>
      <c r="D1169" s="139">
        <v>60.018706999999999</v>
      </c>
      <c r="E1169" s="139">
        <v>0.116706</v>
      </c>
      <c r="F1169" s="139">
        <v>25.203244999999999</v>
      </c>
      <c r="G1169" s="139">
        <v>0.10348599999999999</v>
      </c>
      <c r="H1169" s="139">
        <v>0</v>
      </c>
      <c r="I1169" s="139">
        <v>7.2070850000000002</v>
      </c>
      <c r="J1169" s="139">
        <v>7.3955500000000001</v>
      </c>
      <c r="K1169" s="139">
        <v>7.7767000000000003E-2</v>
      </c>
      <c r="L1169" s="139">
        <v>1.8748999999999998E-2</v>
      </c>
      <c r="M1169" s="139">
        <v>0</v>
      </c>
      <c r="N1169" s="139">
        <v>1.2626999999999999E-2</v>
      </c>
      <c r="O1169" s="139">
        <v>3.202E-3</v>
      </c>
      <c r="P1169" s="139">
        <v>1.1828E-2</v>
      </c>
      <c r="Q1169" s="138">
        <f t="shared" si="19"/>
        <v>100.16895199999999</v>
      </c>
    </row>
    <row r="1170" spans="2:17">
      <c r="B1170" s="138" t="s">
        <v>1012</v>
      </c>
      <c r="C1170" s="138" t="s">
        <v>1078</v>
      </c>
      <c r="D1170" s="139">
        <v>59.466911000000003</v>
      </c>
      <c r="E1170" s="139">
        <v>4.1887000000000001E-2</v>
      </c>
      <c r="F1170" s="139">
        <v>25.502200999999999</v>
      </c>
      <c r="G1170" s="139">
        <v>0.118524</v>
      </c>
      <c r="H1170" s="139">
        <v>0</v>
      </c>
      <c r="I1170" s="139">
        <v>7.4810559999999997</v>
      </c>
      <c r="J1170" s="139">
        <v>7.3249510000000004</v>
      </c>
      <c r="K1170" s="139">
        <v>0.12012200000000001</v>
      </c>
      <c r="L1170" s="139">
        <v>1.4161999999999999E-2</v>
      </c>
      <c r="M1170" s="139">
        <v>9.3790000000000002E-3</v>
      </c>
      <c r="N1170" s="139">
        <v>7.8279999999999999E-3</v>
      </c>
      <c r="O1170" s="139">
        <v>0</v>
      </c>
      <c r="P1170" s="139">
        <v>0</v>
      </c>
      <c r="Q1170" s="138">
        <f t="shared" si="19"/>
        <v>100.08702099999998</v>
      </c>
    </row>
    <row r="1171" spans="2:17">
      <c r="B1171" s="138" t="s">
        <v>1012</v>
      </c>
      <c r="C1171" s="138" t="s">
        <v>1078</v>
      </c>
      <c r="D1171" s="139">
        <v>60.026161000000002</v>
      </c>
      <c r="E1171" s="139">
        <v>4.4075999999999997E-2</v>
      </c>
      <c r="F1171" s="139">
        <v>25.410343000000001</v>
      </c>
      <c r="G1171" s="139">
        <v>7.7249999999999999E-2</v>
      </c>
      <c r="H1171" s="139">
        <v>0</v>
      </c>
      <c r="I1171" s="139">
        <v>7.2073429999999998</v>
      </c>
      <c r="J1171" s="139">
        <v>7.3881209999999999</v>
      </c>
      <c r="K1171" s="139">
        <v>0.14894099999999999</v>
      </c>
      <c r="L1171" s="139">
        <v>1.7367E-2</v>
      </c>
      <c r="M1171" s="139">
        <v>0</v>
      </c>
      <c r="N1171" s="139">
        <v>2.0466999999999999E-2</v>
      </c>
      <c r="O1171" s="139">
        <v>0</v>
      </c>
      <c r="P1171" s="139">
        <v>5.6670000000000002E-3</v>
      </c>
      <c r="Q1171" s="138">
        <f t="shared" si="19"/>
        <v>100.34573599999999</v>
      </c>
    </row>
    <row r="1172" spans="2:17">
      <c r="B1172" s="138" t="s">
        <v>1012</v>
      </c>
      <c r="C1172" s="138" t="s">
        <v>1078</v>
      </c>
      <c r="D1172" s="139">
        <v>59.434646999999998</v>
      </c>
      <c r="E1172" s="139">
        <v>1.4015E-2</v>
      </c>
      <c r="F1172" s="139">
        <v>25.382912000000001</v>
      </c>
      <c r="G1172" s="139">
        <v>8.3901000000000003E-2</v>
      </c>
      <c r="H1172" s="139">
        <v>0</v>
      </c>
      <c r="I1172" s="139">
        <v>7.3803130000000001</v>
      </c>
      <c r="J1172" s="139">
        <v>7.3285869999999997</v>
      </c>
      <c r="K1172" s="139">
        <v>0.15928600000000001</v>
      </c>
      <c r="L1172" s="139">
        <v>5.9199999999999997E-4</v>
      </c>
      <c r="M1172" s="139">
        <v>2.2269999999999998E-3</v>
      </c>
      <c r="N1172" s="139">
        <v>0</v>
      </c>
      <c r="O1172" s="139">
        <v>0</v>
      </c>
      <c r="P1172" s="139">
        <v>4.568E-3</v>
      </c>
      <c r="Q1172" s="138">
        <f t="shared" si="19"/>
        <v>99.791048000000004</v>
      </c>
    </row>
    <row r="1173" spans="2:17">
      <c r="B1173" s="138" t="s">
        <v>1012</v>
      </c>
      <c r="C1173" s="138" t="s">
        <v>1078</v>
      </c>
      <c r="D1173" s="139">
        <v>58.458083999999999</v>
      </c>
      <c r="E1173" s="139">
        <v>7.8499999999999993E-3</v>
      </c>
      <c r="F1173" s="139">
        <v>25.583254</v>
      </c>
      <c r="G1173" s="139">
        <v>0.11894399999999999</v>
      </c>
      <c r="H1173" s="139">
        <v>0</v>
      </c>
      <c r="I1173" s="139">
        <v>7.8937270000000002</v>
      </c>
      <c r="J1173" s="139">
        <v>6.9598880000000003</v>
      </c>
      <c r="K1173" s="139">
        <v>0.16339500000000001</v>
      </c>
      <c r="L1173" s="139">
        <v>9.7940000000000006E-3</v>
      </c>
      <c r="M1173" s="139">
        <v>1.1833E-2</v>
      </c>
      <c r="N1173" s="139">
        <v>2.5363E-2</v>
      </c>
      <c r="O1173" s="139">
        <v>4.339E-3</v>
      </c>
      <c r="P1173" s="139">
        <v>6.7320000000000001E-3</v>
      </c>
      <c r="Q1173" s="138">
        <f t="shared" si="19"/>
        <v>99.243202999999994</v>
      </c>
    </row>
    <row r="1174" spans="2:17">
      <c r="B1174" s="138" t="s">
        <v>1012</v>
      </c>
      <c r="C1174" s="138" t="s">
        <v>1078</v>
      </c>
      <c r="D1174" s="139">
        <v>59.946308000000002</v>
      </c>
      <c r="E1174" s="139">
        <v>1.5453E-2</v>
      </c>
      <c r="F1174" s="139">
        <v>25.091398000000002</v>
      </c>
      <c r="G1174" s="139">
        <v>0.12997500000000001</v>
      </c>
      <c r="H1174" s="139">
        <v>0</v>
      </c>
      <c r="I1174" s="139">
        <v>6.9980260000000003</v>
      </c>
      <c r="J1174" s="139">
        <v>7.3441099999999997</v>
      </c>
      <c r="K1174" s="139">
        <v>0.18479599999999999</v>
      </c>
      <c r="L1174" s="139">
        <v>1.8825000000000001E-2</v>
      </c>
      <c r="M1174" s="139">
        <v>0</v>
      </c>
      <c r="N1174" s="139">
        <v>1.9605999999999998E-2</v>
      </c>
      <c r="O1174" s="139">
        <v>0</v>
      </c>
      <c r="P1174" s="139">
        <v>0</v>
      </c>
      <c r="Q1174" s="138">
        <f t="shared" si="19"/>
        <v>99.748497000000015</v>
      </c>
    </row>
    <row r="1175" spans="2:17">
      <c r="B1175" s="138" t="s">
        <v>1077</v>
      </c>
      <c r="C1175" s="138" t="s">
        <v>1078</v>
      </c>
      <c r="D1175" s="139">
        <v>61.614432999999998</v>
      </c>
      <c r="E1175" s="139">
        <v>3.0136E-2</v>
      </c>
      <c r="F1175" s="139">
        <v>25.058782999999998</v>
      </c>
      <c r="G1175" s="139">
        <v>0.29541299999999998</v>
      </c>
      <c r="H1175" s="139">
        <v>0</v>
      </c>
      <c r="I1175" s="139">
        <v>6.8408660000000001</v>
      </c>
      <c r="J1175" s="139">
        <v>7.484178</v>
      </c>
      <c r="K1175" s="139">
        <v>0.347972</v>
      </c>
      <c r="L1175" s="139">
        <v>1.2357999999999999E-2</v>
      </c>
      <c r="M1175" s="139">
        <v>1.1565000000000001E-2</v>
      </c>
      <c r="N1175" s="139">
        <v>2.5400000000000002E-3</v>
      </c>
      <c r="O1175" s="139">
        <v>6.1619999999999999E-3</v>
      </c>
      <c r="P1175" s="139">
        <v>0</v>
      </c>
      <c r="Q1175" s="138">
        <f t="shared" si="19"/>
        <v>101.70440600000001</v>
      </c>
    </row>
    <row r="1176" spans="2:17">
      <c r="B1176" s="138" t="s">
        <v>1077</v>
      </c>
      <c r="C1176" s="138" t="s">
        <v>1078</v>
      </c>
      <c r="D1176" s="139">
        <v>61.073799000000001</v>
      </c>
      <c r="E1176" s="139">
        <v>3.7605E-2</v>
      </c>
      <c r="F1176" s="139">
        <v>25.108720999999999</v>
      </c>
      <c r="G1176" s="139">
        <v>0.24700800000000001</v>
      </c>
      <c r="H1176" s="139">
        <v>0</v>
      </c>
      <c r="I1176" s="139">
        <v>6.9718039999999997</v>
      </c>
      <c r="J1176" s="139">
        <v>7.4966369999999998</v>
      </c>
      <c r="K1176" s="139">
        <v>0.36613899999999999</v>
      </c>
      <c r="L1176" s="139">
        <v>3.4520000000000002E-3</v>
      </c>
      <c r="M1176" s="139">
        <v>0</v>
      </c>
      <c r="N1176" s="139">
        <v>0</v>
      </c>
      <c r="O1176" s="139">
        <v>0</v>
      </c>
      <c r="P1176" s="139">
        <v>3.0313E-2</v>
      </c>
      <c r="Q1176" s="138">
        <f t="shared" si="19"/>
        <v>101.33547800000001</v>
      </c>
    </row>
    <row r="1177" spans="2:17">
      <c r="B1177" s="138" t="s">
        <v>1077</v>
      </c>
      <c r="C1177" s="138" t="s">
        <v>1078</v>
      </c>
      <c r="D1177" s="139">
        <v>57.408633999999999</v>
      </c>
      <c r="E1177" s="139">
        <v>3.2830999999999999E-2</v>
      </c>
      <c r="F1177" s="139">
        <v>26.651228</v>
      </c>
      <c r="G1177" s="139">
        <v>0.18783900000000001</v>
      </c>
      <c r="H1177" s="139">
        <v>0</v>
      </c>
      <c r="I1177" s="139">
        <v>8.960331</v>
      </c>
      <c r="J1177" s="139">
        <v>6.3750960000000001</v>
      </c>
      <c r="K1177" s="139">
        <v>0.227462</v>
      </c>
      <c r="L1177" s="139">
        <v>0</v>
      </c>
      <c r="M1177" s="139">
        <v>2.8080000000000002E-3</v>
      </c>
      <c r="N1177" s="139">
        <v>7.7079999999999996E-3</v>
      </c>
      <c r="O1177" s="139">
        <v>6.3000000000000003E-4</v>
      </c>
      <c r="P1177" s="139">
        <v>3.3105999999999997E-2</v>
      </c>
      <c r="Q1177" s="138">
        <f t="shared" si="19"/>
        <v>99.887672999999992</v>
      </c>
    </row>
    <row r="1178" spans="2:17">
      <c r="B1178" s="138" t="s">
        <v>1077</v>
      </c>
      <c r="C1178" s="138" t="s">
        <v>1078</v>
      </c>
      <c r="D1178" s="139">
        <v>58.330750000000002</v>
      </c>
      <c r="E1178" s="139">
        <v>2.4745E-2</v>
      </c>
      <c r="F1178" s="139">
        <v>26.739681000000001</v>
      </c>
      <c r="G1178" s="139">
        <v>0.223215</v>
      </c>
      <c r="H1178" s="139">
        <v>0</v>
      </c>
      <c r="I1178" s="139">
        <v>8.7408009999999994</v>
      </c>
      <c r="J1178" s="139">
        <v>6.522418</v>
      </c>
      <c r="K1178" s="139">
        <v>0.22831799999999999</v>
      </c>
      <c r="L1178" s="139">
        <v>0</v>
      </c>
      <c r="M1178" s="139">
        <v>4.3309999999999998E-3</v>
      </c>
      <c r="N1178" s="139">
        <v>0</v>
      </c>
      <c r="O1178" s="139">
        <v>0</v>
      </c>
      <c r="P1178" s="139">
        <v>1.2225E-2</v>
      </c>
      <c r="Q1178" s="138">
        <f t="shared" si="19"/>
        <v>100.82648400000001</v>
      </c>
    </row>
    <row r="1179" spans="2:17">
      <c r="B1179" s="138" t="s">
        <v>1077</v>
      </c>
      <c r="C1179" s="138" t="s">
        <v>1078</v>
      </c>
      <c r="D1179" s="139">
        <v>61.159626000000003</v>
      </c>
      <c r="E1179" s="139">
        <v>5.7360000000000001E-2</v>
      </c>
      <c r="F1179" s="139">
        <v>24.893529999999998</v>
      </c>
      <c r="G1179" s="139">
        <v>0.29991200000000001</v>
      </c>
      <c r="H1179" s="139">
        <v>0</v>
      </c>
      <c r="I1179" s="139">
        <v>6.5708140000000004</v>
      </c>
      <c r="J1179" s="139">
        <v>7.9224560000000004</v>
      </c>
      <c r="K1179" s="139">
        <v>0.25358799999999998</v>
      </c>
      <c r="L1179" s="139">
        <v>2.9939E-2</v>
      </c>
      <c r="M1179" s="139">
        <v>1.1850000000000001E-3</v>
      </c>
      <c r="N1179" s="139">
        <v>8.8090000000000009E-3</v>
      </c>
      <c r="O1179" s="139">
        <v>0</v>
      </c>
      <c r="P1179" s="139">
        <v>2.0865999999999999E-2</v>
      </c>
      <c r="Q1179" s="138">
        <f t="shared" ref="Q1179:Q1226" si="20">SUM(D1179:P1179)</f>
        <v>101.218085</v>
      </c>
    </row>
    <row r="1180" spans="2:17">
      <c r="B1180" s="138" t="s">
        <v>1077</v>
      </c>
      <c r="C1180" s="138" t="s">
        <v>1078</v>
      </c>
      <c r="D1180" s="139">
        <v>58.904839000000003</v>
      </c>
      <c r="E1180" s="139">
        <v>2.2492000000000002E-2</v>
      </c>
      <c r="F1180" s="139">
        <v>25.704376</v>
      </c>
      <c r="G1180" s="139">
        <v>0.13142699999999999</v>
      </c>
      <c r="H1180" s="139">
        <v>0</v>
      </c>
      <c r="I1180" s="139">
        <v>8.0978829999999995</v>
      </c>
      <c r="J1180" s="139">
        <v>6.6474310000000001</v>
      </c>
      <c r="K1180" s="139">
        <v>0.27493699999999999</v>
      </c>
      <c r="L1180" s="139">
        <v>0</v>
      </c>
      <c r="M1180" s="139">
        <v>8.7279999999999996E-3</v>
      </c>
      <c r="N1180" s="139">
        <v>5.0112999999999998E-2</v>
      </c>
      <c r="O1180" s="139">
        <v>1.5870000000000001E-3</v>
      </c>
      <c r="P1180" s="139">
        <v>8.4600000000000005E-3</v>
      </c>
      <c r="Q1180" s="138">
        <f t="shared" si="20"/>
        <v>99.852272999999997</v>
      </c>
    </row>
    <row r="1181" spans="2:17">
      <c r="B1181" s="138" t="s">
        <v>1077</v>
      </c>
      <c r="C1181" s="138" t="s">
        <v>1078</v>
      </c>
      <c r="D1181" s="139">
        <v>56.844284000000002</v>
      </c>
      <c r="E1181" s="139">
        <v>8.8812000000000002E-2</v>
      </c>
      <c r="F1181" s="139">
        <v>26.686375000000002</v>
      </c>
      <c r="G1181" s="139">
        <v>0.280775</v>
      </c>
      <c r="H1181" s="139">
        <v>0</v>
      </c>
      <c r="I1181" s="139">
        <v>9.2282419999999998</v>
      </c>
      <c r="J1181" s="139">
        <v>6.0450720000000002</v>
      </c>
      <c r="K1181" s="139">
        <v>0.30535099999999998</v>
      </c>
      <c r="L1181" s="139">
        <v>2.879E-3</v>
      </c>
      <c r="M1181" s="139">
        <v>0</v>
      </c>
      <c r="N1181" s="139">
        <v>4.3250999999999998E-2</v>
      </c>
      <c r="O1181" s="139">
        <v>4.3489999999999996E-3</v>
      </c>
      <c r="P1181" s="139">
        <v>1.6872999999999999E-2</v>
      </c>
      <c r="Q1181" s="138">
        <f t="shared" si="20"/>
        <v>99.54626300000001</v>
      </c>
    </row>
    <row r="1182" spans="2:17">
      <c r="B1182" s="138" t="s">
        <v>1077</v>
      </c>
      <c r="C1182" s="138" t="s">
        <v>1078</v>
      </c>
      <c r="D1182" s="139">
        <v>59.750991999999997</v>
      </c>
      <c r="E1182" s="139">
        <v>5.3940000000000004E-3</v>
      </c>
      <c r="F1182" s="139">
        <v>26.070297</v>
      </c>
      <c r="G1182" s="139">
        <v>0.107171</v>
      </c>
      <c r="H1182" s="139">
        <v>0</v>
      </c>
      <c r="I1182" s="139">
        <v>8.0819690000000008</v>
      </c>
      <c r="J1182" s="139">
        <v>6.8681950000000001</v>
      </c>
      <c r="K1182" s="139">
        <v>0.31861899999999999</v>
      </c>
      <c r="L1182" s="139">
        <v>2.4190000000000001E-3</v>
      </c>
      <c r="M1182" s="139">
        <v>0</v>
      </c>
      <c r="N1182" s="139">
        <v>9.3449999999999991E-3</v>
      </c>
      <c r="O1182" s="139">
        <v>0</v>
      </c>
      <c r="P1182" s="139">
        <v>1.1124999999999999E-2</v>
      </c>
      <c r="Q1182" s="138">
        <f t="shared" si="20"/>
        <v>101.225526</v>
      </c>
    </row>
    <row r="1183" spans="2:17">
      <c r="B1183" s="138" t="s">
        <v>1077</v>
      </c>
      <c r="C1183" s="138" t="s">
        <v>1078</v>
      </c>
      <c r="D1183" s="139">
        <v>59.596362999999997</v>
      </c>
      <c r="E1183" s="139">
        <v>2.3720999999999999E-2</v>
      </c>
      <c r="F1183" s="139">
        <v>24.525500999999998</v>
      </c>
      <c r="G1183" s="139">
        <v>0.18945100000000001</v>
      </c>
      <c r="H1183" s="139">
        <v>0</v>
      </c>
      <c r="I1183" s="139">
        <v>6.9626739999999998</v>
      </c>
      <c r="J1183" s="139">
        <v>6.8499879999999997</v>
      </c>
      <c r="K1183" s="139">
        <v>0.27325500000000003</v>
      </c>
      <c r="L1183" s="139">
        <v>8.9899999999999997E-3</v>
      </c>
      <c r="M1183" s="139">
        <v>0</v>
      </c>
      <c r="N1183" s="139">
        <v>2.0376999999999999E-2</v>
      </c>
      <c r="O1183" s="139">
        <v>6.3699999999999998E-4</v>
      </c>
      <c r="P1183" s="139">
        <v>1.3617000000000001E-2</v>
      </c>
      <c r="Q1183" s="138">
        <f t="shared" si="20"/>
        <v>98.464573999999985</v>
      </c>
    </row>
    <row r="1184" spans="2:17">
      <c r="B1184" s="138" t="s">
        <v>1077</v>
      </c>
      <c r="C1184" s="138" t="s">
        <v>1078</v>
      </c>
      <c r="D1184" s="139">
        <v>59.091414999999998</v>
      </c>
      <c r="E1184" s="139">
        <v>5.3401999999999998E-2</v>
      </c>
      <c r="F1184" s="139">
        <v>25.762053000000002</v>
      </c>
      <c r="G1184" s="139">
        <v>0.196937</v>
      </c>
      <c r="H1184" s="139">
        <v>0</v>
      </c>
      <c r="I1184" s="139">
        <v>8.0954339999999991</v>
      </c>
      <c r="J1184" s="139">
        <v>6.4912900000000002</v>
      </c>
      <c r="K1184" s="139">
        <v>0.34071800000000002</v>
      </c>
      <c r="L1184" s="139">
        <v>0</v>
      </c>
      <c r="M1184" s="139">
        <v>0</v>
      </c>
      <c r="N1184" s="139">
        <v>0</v>
      </c>
      <c r="O1184" s="139">
        <v>1.8749999999999999E-3</v>
      </c>
      <c r="P1184" s="139">
        <v>1.891E-2</v>
      </c>
      <c r="Q1184" s="138">
        <f t="shared" si="20"/>
        <v>100.05203400000001</v>
      </c>
    </row>
    <row r="1185" spans="2:17">
      <c r="B1185" s="138" t="s">
        <v>1077</v>
      </c>
      <c r="C1185" s="138" t="s">
        <v>1078</v>
      </c>
      <c r="D1185" s="139">
        <v>58.206420999999999</v>
      </c>
      <c r="E1185" s="139">
        <v>0.12073200000000001</v>
      </c>
      <c r="F1185" s="139">
        <v>25.924282000000002</v>
      </c>
      <c r="G1185" s="139">
        <v>0.15062</v>
      </c>
      <c r="H1185" s="139">
        <v>0</v>
      </c>
      <c r="I1185" s="139">
        <v>8.6588910000000006</v>
      </c>
      <c r="J1185" s="139">
        <v>6.385904</v>
      </c>
      <c r="K1185" s="139">
        <v>0.34404200000000001</v>
      </c>
      <c r="L1185" s="139">
        <v>0</v>
      </c>
      <c r="M1185" s="139">
        <v>6.1960000000000001E-3</v>
      </c>
      <c r="N1185" s="139">
        <v>7.1770000000000002E-3</v>
      </c>
      <c r="O1185" s="139">
        <v>3.2360000000000002E-3</v>
      </c>
      <c r="P1185" s="139">
        <v>1.696E-3</v>
      </c>
      <c r="Q1185" s="138">
        <f t="shared" si="20"/>
        <v>99.809196999999998</v>
      </c>
    </row>
    <row r="1186" spans="2:17">
      <c r="B1186" s="138" t="s">
        <v>1077</v>
      </c>
      <c r="C1186" s="138" t="s">
        <v>1078</v>
      </c>
      <c r="D1186" s="139">
        <v>61.908042999999999</v>
      </c>
      <c r="E1186" s="139">
        <v>3.8170000000000003E-2</v>
      </c>
      <c r="F1186" s="139">
        <v>24.722183000000001</v>
      </c>
      <c r="G1186" s="139">
        <v>0.40586</v>
      </c>
      <c r="H1186" s="139">
        <v>0</v>
      </c>
      <c r="I1186" s="139">
        <v>6.7038820000000001</v>
      </c>
      <c r="J1186" s="139">
        <v>7.4490679999999996</v>
      </c>
      <c r="K1186" s="139">
        <v>0.26592900000000003</v>
      </c>
      <c r="L1186" s="139">
        <v>0</v>
      </c>
      <c r="M1186" s="139">
        <v>5.738E-3</v>
      </c>
      <c r="N1186" s="139">
        <v>1.2232E-2</v>
      </c>
      <c r="O1186" s="139">
        <v>0</v>
      </c>
      <c r="P1186" s="139">
        <v>6.6660000000000001E-3</v>
      </c>
      <c r="Q1186" s="138">
        <f t="shared" si="20"/>
        <v>101.517771</v>
      </c>
    </row>
    <row r="1187" spans="2:17">
      <c r="B1187" s="138" t="s">
        <v>1091</v>
      </c>
      <c r="C1187" s="138" t="s">
        <v>1078</v>
      </c>
      <c r="D1187" s="139">
        <v>58.193623000000002</v>
      </c>
      <c r="E1187" s="139">
        <v>1.4652999999999999E-2</v>
      </c>
      <c r="F1187" s="139">
        <v>25.713591000000001</v>
      </c>
      <c r="G1187" s="139">
        <v>0.13192599999999999</v>
      </c>
      <c r="H1187" s="139">
        <v>0</v>
      </c>
      <c r="I1187" s="139">
        <v>7.8452390000000003</v>
      </c>
      <c r="J1187" s="139">
        <v>6.9241609999999998</v>
      </c>
      <c r="K1187" s="139">
        <v>0.16175</v>
      </c>
      <c r="L1187" s="139">
        <v>0</v>
      </c>
      <c r="M1187" s="139">
        <v>0</v>
      </c>
      <c r="N1187" s="139">
        <v>7.8130000000000005E-3</v>
      </c>
      <c r="O1187" s="139">
        <v>0</v>
      </c>
      <c r="P1187" s="139">
        <v>0</v>
      </c>
      <c r="Q1187" s="138">
        <f t="shared" si="20"/>
        <v>98.992756000000014</v>
      </c>
    </row>
    <row r="1188" spans="2:17">
      <c r="B1188" s="138" t="s">
        <v>1091</v>
      </c>
      <c r="C1188" s="138" t="s">
        <v>1078</v>
      </c>
      <c r="D1188" s="139">
        <v>59.295368000000003</v>
      </c>
      <c r="E1188" s="139">
        <v>5.927E-3</v>
      </c>
      <c r="F1188" s="139">
        <v>25.104837</v>
      </c>
      <c r="G1188" s="139">
        <v>0.230459</v>
      </c>
      <c r="H1188" s="139">
        <v>0</v>
      </c>
      <c r="I1188" s="139">
        <v>7.1844140000000003</v>
      </c>
      <c r="J1188" s="139">
        <v>7.3291510000000004</v>
      </c>
      <c r="K1188" s="139">
        <v>0.19921700000000001</v>
      </c>
      <c r="L1188" s="139">
        <v>0</v>
      </c>
      <c r="M1188" s="139">
        <v>0</v>
      </c>
      <c r="N1188" s="139">
        <v>0</v>
      </c>
      <c r="O1188" s="139">
        <v>0</v>
      </c>
      <c r="P1188" s="139">
        <v>0</v>
      </c>
      <c r="Q1188" s="138">
        <f t="shared" si="20"/>
        <v>99.349373</v>
      </c>
    </row>
    <row r="1189" spans="2:17">
      <c r="B1189" s="138" t="s">
        <v>1091</v>
      </c>
      <c r="C1189" s="138" t="s">
        <v>1078</v>
      </c>
      <c r="D1189" s="139">
        <v>55.827159999999999</v>
      </c>
      <c r="E1189" s="139">
        <v>1.9844000000000001E-2</v>
      </c>
      <c r="F1189" s="139">
        <v>27.274086</v>
      </c>
      <c r="G1189" s="139">
        <v>0.12445199999999999</v>
      </c>
      <c r="H1189" s="139">
        <v>0</v>
      </c>
      <c r="I1189" s="139">
        <v>9.7672620000000006</v>
      </c>
      <c r="J1189" s="139">
        <v>5.7085759999999999</v>
      </c>
      <c r="K1189" s="139">
        <v>0.11784</v>
      </c>
      <c r="L1189" s="139">
        <v>0</v>
      </c>
      <c r="M1189" s="139">
        <v>0</v>
      </c>
      <c r="N1189" s="139">
        <v>9.7900000000000005E-4</v>
      </c>
      <c r="O1189" s="139">
        <v>0</v>
      </c>
      <c r="P1189" s="139">
        <v>3.2994000000000002E-2</v>
      </c>
      <c r="Q1189" s="138">
        <f t="shared" si="20"/>
        <v>98.873193000000001</v>
      </c>
    </row>
    <row r="1190" spans="2:17">
      <c r="B1190" s="138" t="s">
        <v>1091</v>
      </c>
      <c r="C1190" s="138" t="s">
        <v>1078</v>
      </c>
      <c r="D1190" s="139">
        <v>59.327945999999997</v>
      </c>
      <c r="E1190" s="139">
        <v>3.0629E-2</v>
      </c>
      <c r="F1190" s="139">
        <v>25.343672000000002</v>
      </c>
      <c r="G1190" s="139">
        <v>0.281082</v>
      </c>
      <c r="H1190" s="139">
        <v>0</v>
      </c>
      <c r="I1190" s="139">
        <v>7.4341140000000001</v>
      </c>
      <c r="J1190" s="139">
        <v>7.0456490000000001</v>
      </c>
      <c r="K1190" s="139">
        <v>0.13797300000000001</v>
      </c>
      <c r="L1190" s="139">
        <v>2.2339999999999999E-3</v>
      </c>
      <c r="M1190" s="139">
        <v>1.4874E-2</v>
      </c>
      <c r="N1190" s="139">
        <v>0</v>
      </c>
      <c r="O1190" s="139">
        <v>0</v>
      </c>
      <c r="P1190" s="139">
        <v>2.0681999999999999E-2</v>
      </c>
      <c r="Q1190" s="138">
        <f t="shared" si="20"/>
        <v>99.638854999999992</v>
      </c>
    </row>
    <row r="1191" spans="2:17">
      <c r="B1191" s="138" t="s">
        <v>1091</v>
      </c>
      <c r="C1191" s="138" t="s">
        <v>1078</v>
      </c>
      <c r="D1191" s="139">
        <v>58.027144999999997</v>
      </c>
      <c r="E1191" s="139">
        <v>1.1338000000000001E-2</v>
      </c>
      <c r="F1191" s="139">
        <v>25.785442</v>
      </c>
      <c r="G1191" s="139">
        <v>0.163965</v>
      </c>
      <c r="H1191" s="139">
        <v>0</v>
      </c>
      <c r="I1191" s="139">
        <v>8.1843020000000006</v>
      </c>
      <c r="J1191" s="139">
        <v>6.5493309999999996</v>
      </c>
      <c r="K1191" s="139">
        <v>0.14249500000000001</v>
      </c>
      <c r="L1191" s="139">
        <v>0</v>
      </c>
      <c r="M1191" s="139">
        <v>0</v>
      </c>
      <c r="N1191" s="139">
        <v>5.3439999999999998E-3</v>
      </c>
      <c r="O1191" s="139">
        <v>0</v>
      </c>
      <c r="P1191" s="139">
        <v>1.3082999999999999E-2</v>
      </c>
      <c r="Q1191" s="138">
        <f t="shared" si="20"/>
        <v>98.88244499999999</v>
      </c>
    </row>
    <row r="1192" spans="2:17">
      <c r="B1192" s="138" t="s">
        <v>1091</v>
      </c>
      <c r="C1192" s="138" t="s">
        <v>1078</v>
      </c>
      <c r="D1192" s="139">
        <v>58.592491000000003</v>
      </c>
      <c r="E1192" s="139">
        <v>3.1688000000000001E-2</v>
      </c>
      <c r="F1192" s="139">
        <v>25.570924999999999</v>
      </c>
      <c r="G1192" s="139">
        <v>0.18792400000000001</v>
      </c>
      <c r="H1192" s="139">
        <v>0</v>
      </c>
      <c r="I1192" s="139">
        <v>7.9178110000000004</v>
      </c>
      <c r="J1192" s="139">
        <v>6.6004750000000003</v>
      </c>
      <c r="K1192" s="139">
        <v>0.13636699999999999</v>
      </c>
      <c r="L1192" s="139">
        <v>8.6189999999999999E-3</v>
      </c>
      <c r="M1192" s="139">
        <v>3.0630000000000002E-3</v>
      </c>
      <c r="N1192" s="139">
        <v>0</v>
      </c>
      <c r="O1192" s="139">
        <v>0</v>
      </c>
      <c r="P1192" s="139">
        <v>0</v>
      </c>
      <c r="Q1192" s="138">
        <f t="shared" si="20"/>
        <v>99.049363</v>
      </c>
    </row>
    <row r="1193" spans="2:17">
      <c r="B1193" s="138" t="s">
        <v>1091</v>
      </c>
      <c r="C1193" s="138" t="s">
        <v>1078</v>
      </c>
      <c r="D1193" s="139">
        <v>59.851719000000003</v>
      </c>
      <c r="E1193" s="139">
        <v>3.5867999999999997E-2</v>
      </c>
      <c r="F1193" s="139">
        <v>25.334005000000001</v>
      </c>
      <c r="G1193" s="139">
        <v>0.121401</v>
      </c>
      <c r="H1193" s="139">
        <v>0</v>
      </c>
      <c r="I1193" s="139">
        <v>7.2543110000000004</v>
      </c>
      <c r="J1193" s="139">
        <v>7.044861</v>
      </c>
      <c r="K1193" s="139">
        <v>0.173572</v>
      </c>
      <c r="L1193" s="139">
        <v>0</v>
      </c>
      <c r="M1193" s="139">
        <v>6.463E-3</v>
      </c>
      <c r="N1193" s="139">
        <v>0</v>
      </c>
      <c r="O1193" s="139">
        <v>0</v>
      </c>
      <c r="P1193" s="139">
        <v>1.6598000000000002E-2</v>
      </c>
      <c r="Q1193" s="138">
        <f t="shared" si="20"/>
        <v>99.838797999999997</v>
      </c>
    </row>
    <row r="1194" spans="2:17">
      <c r="B1194" s="138" t="s">
        <v>1091</v>
      </c>
      <c r="C1194" s="138" t="s">
        <v>1078</v>
      </c>
      <c r="D1194" s="139">
        <v>59.356338999999998</v>
      </c>
      <c r="E1194" s="139">
        <v>3.3789E-2</v>
      </c>
      <c r="F1194" s="139">
        <v>25.519175000000001</v>
      </c>
      <c r="G1194" s="139">
        <v>0.128301</v>
      </c>
      <c r="H1194" s="139">
        <v>0</v>
      </c>
      <c r="I1194" s="139">
        <v>7.654522</v>
      </c>
      <c r="J1194" s="139">
        <v>6.8527990000000001</v>
      </c>
      <c r="K1194" s="139">
        <v>0.18690699999999999</v>
      </c>
      <c r="L1194" s="139">
        <v>0</v>
      </c>
      <c r="M1194" s="139">
        <v>5.1999999999999997E-5</v>
      </c>
      <c r="N1194" s="139">
        <v>0</v>
      </c>
      <c r="O1194" s="139">
        <v>0</v>
      </c>
      <c r="P1194" s="139">
        <v>2.3349999999999999E-2</v>
      </c>
      <c r="Q1194" s="138">
        <f t="shared" si="20"/>
        <v>99.755233999999987</v>
      </c>
    </row>
    <row r="1195" spans="2:17">
      <c r="B1195" s="138" t="s">
        <v>1035</v>
      </c>
      <c r="C1195" s="138" t="s">
        <v>1093</v>
      </c>
      <c r="D1195" s="138">
        <v>57.851353000000003</v>
      </c>
      <c r="E1195" s="138">
        <v>0</v>
      </c>
      <c r="F1195" s="138">
        <v>25.609774000000002</v>
      </c>
      <c r="G1195" s="138">
        <v>9.2962000000000003E-2</v>
      </c>
      <c r="H1195" s="138">
        <v>0</v>
      </c>
      <c r="I1195" s="138">
        <v>8.1429969999999994</v>
      </c>
      <c r="J1195" s="138">
        <v>6.9527979999999996</v>
      </c>
      <c r="K1195" s="138">
        <v>9.5832000000000001E-2</v>
      </c>
      <c r="L1195" s="138">
        <v>1.7780000000000001E-3</v>
      </c>
      <c r="M1195" s="138">
        <v>1.268E-3</v>
      </c>
      <c r="N1195" s="138">
        <v>1.6472000000000001E-2</v>
      </c>
      <c r="O1195" s="138">
        <v>0</v>
      </c>
      <c r="P1195" s="138">
        <v>5.1500000000000005E-4</v>
      </c>
      <c r="Q1195" s="138">
        <f t="shared" si="20"/>
        <v>98.765748999999985</v>
      </c>
    </row>
    <row r="1196" spans="2:17">
      <c r="B1196" s="138" t="s">
        <v>1035</v>
      </c>
      <c r="C1196" s="138" t="s">
        <v>1093</v>
      </c>
      <c r="D1196" s="138">
        <v>56.800449</v>
      </c>
      <c r="E1196" s="138">
        <v>9.3220000000000004E-3</v>
      </c>
      <c r="F1196" s="138">
        <v>26.709232</v>
      </c>
      <c r="G1196" s="138">
        <v>0.102788</v>
      </c>
      <c r="H1196" s="138">
        <v>0</v>
      </c>
      <c r="I1196" s="138">
        <v>9.2381709999999995</v>
      </c>
      <c r="J1196" s="138">
        <v>6.2245359999999996</v>
      </c>
      <c r="K1196" s="138">
        <v>0.114361</v>
      </c>
      <c r="L1196" s="138">
        <v>0</v>
      </c>
      <c r="M1196" s="138">
        <v>3.7429999999999998E-3</v>
      </c>
      <c r="N1196" s="138">
        <v>2.6842999999999999E-2</v>
      </c>
      <c r="O1196" s="138">
        <v>1.6559999999999999E-3</v>
      </c>
      <c r="P1196" s="138">
        <v>6.6400000000000001E-3</v>
      </c>
      <c r="Q1196" s="138">
        <f t="shared" si="20"/>
        <v>99.237741</v>
      </c>
    </row>
    <row r="1197" spans="2:17">
      <c r="B1197" s="138" t="s">
        <v>1035</v>
      </c>
      <c r="C1197" s="138" t="s">
        <v>1093</v>
      </c>
      <c r="D1197" s="138">
        <v>56.500552999999996</v>
      </c>
      <c r="E1197" s="138">
        <v>0</v>
      </c>
      <c r="F1197" s="138">
        <v>26.768084000000002</v>
      </c>
      <c r="G1197" s="138">
        <v>0.12534799999999999</v>
      </c>
      <c r="H1197" s="138">
        <v>0</v>
      </c>
      <c r="I1197" s="138">
        <v>9.3715050000000009</v>
      </c>
      <c r="J1197" s="138">
        <v>6.0469819999999999</v>
      </c>
      <c r="K1197" s="138">
        <v>0.121179</v>
      </c>
      <c r="L1197" s="138">
        <v>0</v>
      </c>
      <c r="M1197" s="138">
        <v>6.8929999999999998E-3</v>
      </c>
      <c r="N1197" s="138">
        <v>3.7511999999999997E-2</v>
      </c>
      <c r="O1197" s="138">
        <v>4.411E-3</v>
      </c>
      <c r="P1197" s="138">
        <v>0</v>
      </c>
      <c r="Q1197" s="138">
        <f t="shared" si="20"/>
        <v>98.982467000000014</v>
      </c>
    </row>
    <row r="1198" spans="2:17">
      <c r="B1198" s="138" t="s">
        <v>1035</v>
      </c>
      <c r="C1198" s="138" t="s">
        <v>1093</v>
      </c>
      <c r="D1198" s="138">
        <v>56.502754000000003</v>
      </c>
      <c r="E1198" s="138">
        <v>3.4949999999999998E-3</v>
      </c>
      <c r="F1198" s="138">
        <v>26.44746</v>
      </c>
      <c r="G1198" s="138">
        <v>9.9764000000000005E-2</v>
      </c>
      <c r="H1198" s="138">
        <v>0</v>
      </c>
      <c r="I1198" s="138">
        <v>9.1846809999999994</v>
      </c>
      <c r="J1198" s="138">
        <v>5.9739069999999996</v>
      </c>
      <c r="K1198" s="138">
        <v>0.139429</v>
      </c>
      <c r="L1198" s="138">
        <v>0</v>
      </c>
      <c r="M1198" s="138">
        <v>0</v>
      </c>
      <c r="N1198" s="138">
        <v>3.3431000000000002E-2</v>
      </c>
      <c r="O1198" s="138">
        <v>0</v>
      </c>
      <c r="P1198" s="138">
        <v>5.7409999999999996E-3</v>
      </c>
      <c r="Q1198" s="138">
        <f t="shared" si="20"/>
        <v>98.390661999999992</v>
      </c>
    </row>
    <row r="1199" spans="2:17">
      <c r="B1199" s="138" t="s">
        <v>1035</v>
      </c>
      <c r="C1199" s="138" t="s">
        <v>1093</v>
      </c>
      <c r="D1199" s="138">
        <v>57.197937000000003</v>
      </c>
      <c r="E1199" s="138">
        <v>1.125E-2</v>
      </c>
      <c r="F1199" s="138">
        <v>26.361198000000002</v>
      </c>
      <c r="G1199" s="138">
        <v>0.51740200000000003</v>
      </c>
      <c r="H1199" s="138">
        <v>0</v>
      </c>
      <c r="I1199" s="138">
        <v>8.7177729999999993</v>
      </c>
      <c r="J1199" s="138">
        <v>6.5395139999999996</v>
      </c>
      <c r="K1199" s="138">
        <v>0.14272199999999999</v>
      </c>
      <c r="L1199" s="138">
        <v>1.4418E-2</v>
      </c>
      <c r="M1199" s="138">
        <v>8.3730000000000002E-3</v>
      </c>
      <c r="N1199" s="138">
        <v>1.7670999999999999E-2</v>
      </c>
      <c r="O1199" s="138">
        <v>8.2200000000000003E-4</v>
      </c>
      <c r="P1199" s="138">
        <v>1.0048E-2</v>
      </c>
      <c r="Q1199" s="138">
        <f t="shared" si="20"/>
        <v>99.539128000000019</v>
      </c>
    </row>
    <row r="1200" spans="2:17">
      <c r="B1200" s="138" t="s">
        <v>1035</v>
      </c>
      <c r="C1200" s="138" t="s">
        <v>1093</v>
      </c>
      <c r="D1200" s="138">
        <v>58.270248000000002</v>
      </c>
      <c r="E1200" s="138">
        <v>5.2050000000000004E-3</v>
      </c>
      <c r="F1200" s="138">
        <v>25.979334000000001</v>
      </c>
      <c r="G1200" s="138">
        <v>0.11891599999999999</v>
      </c>
      <c r="H1200" s="138">
        <v>0</v>
      </c>
      <c r="I1200" s="138">
        <v>8.1574919999999995</v>
      </c>
      <c r="J1200" s="138">
        <v>6.7303750000000004</v>
      </c>
      <c r="K1200" s="138">
        <v>0.15334500000000001</v>
      </c>
      <c r="L1200" s="138">
        <v>4.5950000000000001E-3</v>
      </c>
      <c r="M1200" s="138">
        <v>1.8332000000000001E-2</v>
      </c>
      <c r="N1200" s="138">
        <v>3.0324E-2</v>
      </c>
      <c r="O1200" s="138">
        <v>1.758E-3</v>
      </c>
      <c r="P1200" s="138">
        <v>5.2900000000000004E-3</v>
      </c>
      <c r="Q1200" s="138">
        <f t="shared" si="20"/>
        <v>99.47521399999998</v>
      </c>
    </row>
    <row r="1201" spans="2:17">
      <c r="B1201" s="138" t="s">
        <v>1035</v>
      </c>
      <c r="C1201" s="138" t="s">
        <v>1093</v>
      </c>
      <c r="D1201" s="138">
        <v>56.909657000000003</v>
      </c>
      <c r="E1201" s="138">
        <v>0</v>
      </c>
      <c r="F1201" s="138">
        <v>25.986671000000001</v>
      </c>
      <c r="G1201" s="138">
        <v>0.18610199999999999</v>
      </c>
      <c r="H1201" s="138">
        <v>0</v>
      </c>
      <c r="I1201" s="138">
        <v>8.4601229999999994</v>
      </c>
      <c r="J1201" s="138">
        <v>6.5017019999999999</v>
      </c>
      <c r="K1201" s="138">
        <v>0.178871</v>
      </c>
      <c r="L1201" s="138">
        <v>0</v>
      </c>
      <c r="M1201" s="138">
        <v>0</v>
      </c>
      <c r="N1201" s="138">
        <v>3.1413000000000003E-2</v>
      </c>
      <c r="O1201" s="138">
        <v>0</v>
      </c>
      <c r="P1201" s="138">
        <v>0</v>
      </c>
      <c r="Q1201" s="138">
        <f t="shared" si="20"/>
        <v>98.254539000000008</v>
      </c>
    </row>
    <row r="1202" spans="2:17">
      <c r="B1202" s="138" t="s">
        <v>1035</v>
      </c>
      <c r="C1202" s="138" t="s">
        <v>1093</v>
      </c>
      <c r="D1202" s="138">
        <v>56.692599999999999</v>
      </c>
      <c r="E1202" s="138">
        <v>0</v>
      </c>
      <c r="F1202" s="138">
        <v>26.794630000000002</v>
      </c>
      <c r="G1202" s="138">
        <v>0.139266</v>
      </c>
      <c r="H1202" s="138">
        <v>0</v>
      </c>
      <c r="I1202" s="138">
        <v>9.2478789999999993</v>
      </c>
      <c r="J1202" s="138">
        <v>6.0371050000000004</v>
      </c>
      <c r="K1202" s="138">
        <v>0.184946</v>
      </c>
      <c r="L1202" s="138">
        <v>0</v>
      </c>
      <c r="M1202" s="138">
        <v>0</v>
      </c>
      <c r="N1202" s="138">
        <v>3.2516000000000003E-2</v>
      </c>
      <c r="O1202" s="138">
        <v>0</v>
      </c>
      <c r="P1202" s="138">
        <v>1.9499999999999999E-3</v>
      </c>
      <c r="Q1202" s="138">
        <f t="shared" si="20"/>
        <v>99.130891999999989</v>
      </c>
    </row>
    <row r="1203" spans="2:17">
      <c r="B1203" s="138" t="s">
        <v>1035</v>
      </c>
      <c r="C1203" s="138" t="s">
        <v>1093</v>
      </c>
      <c r="D1203" s="138">
        <v>56.901150000000001</v>
      </c>
      <c r="E1203" s="138">
        <v>0</v>
      </c>
      <c r="F1203" s="138">
        <v>26.126698999999999</v>
      </c>
      <c r="G1203" s="138">
        <v>0.17008499999999999</v>
      </c>
      <c r="H1203" s="138">
        <v>0</v>
      </c>
      <c r="I1203" s="138">
        <v>8.8875569999999993</v>
      </c>
      <c r="J1203" s="138">
        <v>6.1906910000000002</v>
      </c>
      <c r="K1203" s="138">
        <v>0.22417799999999999</v>
      </c>
      <c r="L1203" s="138">
        <v>0</v>
      </c>
      <c r="M1203" s="138">
        <v>0</v>
      </c>
      <c r="N1203" s="138">
        <v>4.3154999999999999E-2</v>
      </c>
      <c r="O1203" s="138">
        <v>0</v>
      </c>
      <c r="P1203" s="138">
        <v>0</v>
      </c>
      <c r="Q1203" s="138">
        <f t="shared" si="20"/>
        <v>98.543514999999999</v>
      </c>
    </row>
    <row r="1204" spans="2:17">
      <c r="B1204" s="138" t="s">
        <v>1035</v>
      </c>
      <c r="C1204" s="138" t="s">
        <v>1093</v>
      </c>
      <c r="D1204" s="138">
        <v>56.698715</v>
      </c>
      <c r="E1204" s="138">
        <v>1.0347E-2</v>
      </c>
      <c r="F1204" s="138">
        <v>26.368496</v>
      </c>
      <c r="G1204" s="138">
        <v>0.16162899999999999</v>
      </c>
      <c r="H1204" s="138">
        <v>0</v>
      </c>
      <c r="I1204" s="138">
        <v>8.8655000000000008</v>
      </c>
      <c r="J1204" s="138">
        <v>6.2263200000000003</v>
      </c>
      <c r="K1204" s="138">
        <v>0.23971300000000001</v>
      </c>
      <c r="L1204" s="138">
        <v>0</v>
      </c>
      <c r="M1204" s="138">
        <v>9.7769999999999992E-3</v>
      </c>
      <c r="N1204" s="138">
        <v>3.0322000000000002E-2</v>
      </c>
      <c r="O1204" s="138">
        <v>0</v>
      </c>
      <c r="P1204" s="138">
        <v>3.3790000000000001E-3</v>
      </c>
      <c r="Q1204" s="138">
        <f t="shared" si="20"/>
        <v>98.614198000000002</v>
      </c>
    </row>
    <row r="1205" spans="2:17">
      <c r="B1205" s="138" t="s">
        <v>1092</v>
      </c>
      <c r="C1205" s="138" t="s">
        <v>1093</v>
      </c>
      <c r="D1205" s="139">
        <v>61.658721999999997</v>
      </c>
      <c r="E1205" s="139">
        <v>3.0872E-2</v>
      </c>
      <c r="F1205" s="139">
        <v>26.293755000000001</v>
      </c>
      <c r="G1205" s="139">
        <v>0.182758</v>
      </c>
      <c r="H1205" s="139">
        <v>0</v>
      </c>
      <c r="I1205" s="139">
        <v>7.6435170000000001</v>
      </c>
      <c r="J1205" s="139">
        <v>3.53525</v>
      </c>
      <c r="K1205" s="139">
        <v>0.152393</v>
      </c>
      <c r="L1205" s="139">
        <v>1.678E-3</v>
      </c>
      <c r="M1205" s="139">
        <v>1.2871E-2</v>
      </c>
      <c r="N1205" s="139">
        <v>3.3348000000000003E-2</v>
      </c>
      <c r="O1205" s="139">
        <v>3.79E-3</v>
      </c>
      <c r="P1205" s="139">
        <v>0</v>
      </c>
      <c r="Q1205" s="138">
        <f t="shared" si="20"/>
        <v>99.548954000000023</v>
      </c>
    </row>
    <row r="1206" spans="2:17">
      <c r="B1206" s="138" t="s">
        <v>1092</v>
      </c>
      <c r="C1206" s="138" t="s">
        <v>1093</v>
      </c>
      <c r="D1206" s="139">
        <v>60.326400999999997</v>
      </c>
      <c r="E1206" s="139">
        <v>3.3939999999999998E-2</v>
      </c>
      <c r="F1206" s="139">
        <v>25.813006999999999</v>
      </c>
      <c r="G1206" s="139">
        <v>0.14721699999999999</v>
      </c>
      <c r="H1206" s="139">
        <v>0</v>
      </c>
      <c r="I1206" s="139">
        <v>7.6932710000000002</v>
      </c>
      <c r="J1206" s="139">
        <v>6.9139020000000002</v>
      </c>
      <c r="K1206" s="139">
        <v>0.186641</v>
      </c>
      <c r="L1206" s="139">
        <v>5.0289999999999996E-3</v>
      </c>
      <c r="M1206" s="139">
        <v>1.6400999999999999E-2</v>
      </c>
      <c r="N1206" s="139">
        <v>1.3412E-2</v>
      </c>
      <c r="O1206" s="139">
        <v>1.34E-3</v>
      </c>
      <c r="P1206" s="139">
        <v>0</v>
      </c>
      <c r="Q1206" s="138">
        <f t="shared" si="20"/>
        <v>101.150561</v>
      </c>
    </row>
    <row r="1207" spans="2:17">
      <c r="B1207" s="138" t="s">
        <v>1092</v>
      </c>
      <c r="C1207" s="138" t="s">
        <v>1093</v>
      </c>
      <c r="D1207" s="139">
        <v>60.809097000000001</v>
      </c>
      <c r="E1207" s="139">
        <v>1.7675E-2</v>
      </c>
      <c r="F1207" s="139">
        <v>25.671849999999999</v>
      </c>
      <c r="G1207" s="139">
        <v>0.224027</v>
      </c>
      <c r="H1207" s="139">
        <v>0</v>
      </c>
      <c r="I1207" s="139">
        <v>7.1662249999999998</v>
      </c>
      <c r="J1207" s="139">
        <v>7.1682699999999997</v>
      </c>
      <c r="K1207" s="139">
        <v>0.20405799999999999</v>
      </c>
      <c r="L1207" s="139">
        <v>0</v>
      </c>
      <c r="M1207" s="139">
        <v>4.1720000000000004E-3</v>
      </c>
      <c r="N1207" s="139">
        <v>6.5510000000000004E-3</v>
      </c>
      <c r="O1207" s="139">
        <v>0</v>
      </c>
      <c r="P1207" s="139">
        <v>0</v>
      </c>
      <c r="Q1207" s="138">
        <f t="shared" si="20"/>
        <v>101.271925</v>
      </c>
    </row>
    <row r="1208" spans="2:17">
      <c r="B1208" s="138" t="s">
        <v>1092</v>
      </c>
      <c r="C1208" s="138" t="s">
        <v>1093</v>
      </c>
      <c r="D1208" s="139">
        <v>59.969662</v>
      </c>
      <c r="E1208" s="139">
        <v>2.1453E-2</v>
      </c>
      <c r="F1208" s="139">
        <v>25.631682999999999</v>
      </c>
      <c r="G1208" s="139">
        <v>0.152167</v>
      </c>
      <c r="H1208" s="139">
        <v>0</v>
      </c>
      <c r="I1208" s="139">
        <v>7.6301310000000004</v>
      </c>
      <c r="J1208" s="139">
        <v>7.2613989999999999</v>
      </c>
      <c r="K1208" s="139">
        <v>0.20665600000000001</v>
      </c>
      <c r="L1208" s="139">
        <v>0</v>
      </c>
      <c r="M1208" s="139">
        <v>1.683E-3</v>
      </c>
      <c r="N1208" s="139">
        <v>2.6027000000000002E-2</v>
      </c>
      <c r="O1208" s="139">
        <v>0</v>
      </c>
      <c r="P1208" s="139">
        <v>0</v>
      </c>
      <c r="Q1208" s="138">
        <f t="shared" si="20"/>
        <v>100.90086100000001</v>
      </c>
    </row>
    <row r="1209" spans="2:17">
      <c r="B1209" s="138" t="s">
        <v>1092</v>
      </c>
      <c r="C1209" s="138" t="s">
        <v>1093</v>
      </c>
      <c r="D1209" s="139">
        <v>60.234856000000001</v>
      </c>
      <c r="E1209" s="139">
        <v>2.016E-3</v>
      </c>
      <c r="F1209" s="139">
        <v>25.545974999999999</v>
      </c>
      <c r="G1209" s="139">
        <v>0.110475</v>
      </c>
      <c r="H1209" s="139">
        <v>0</v>
      </c>
      <c r="I1209" s="139">
        <v>7.479425</v>
      </c>
      <c r="J1209" s="139">
        <v>7.1246499999999999</v>
      </c>
      <c r="K1209" s="139">
        <v>0.15140899999999999</v>
      </c>
      <c r="L1209" s="139">
        <v>7.9000000000000001E-4</v>
      </c>
      <c r="M1209" s="139">
        <v>0</v>
      </c>
      <c r="N1209" s="139">
        <v>1.6605000000000002E-2</v>
      </c>
      <c r="O1209" s="139">
        <v>0</v>
      </c>
      <c r="P1209" s="139">
        <v>1.0102E-2</v>
      </c>
      <c r="Q1209" s="138">
        <f t="shared" si="20"/>
        <v>100.676303</v>
      </c>
    </row>
    <row r="1210" spans="2:17">
      <c r="B1210" s="138" t="s">
        <v>1092</v>
      </c>
      <c r="C1210" s="138" t="s">
        <v>1093</v>
      </c>
      <c r="D1210" s="139">
        <v>60.415443000000003</v>
      </c>
      <c r="E1210" s="139">
        <v>2.6877000000000002E-2</v>
      </c>
      <c r="F1210" s="139">
        <v>25.392025</v>
      </c>
      <c r="G1210" s="139">
        <v>0.159939</v>
      </c>
      <c r="H1210" s="139">
        <v>0</v>
      </c>
      <c r="I1210" s="139">
        <v>7.2059939999999996</v>
      </c>
      <c r="J1210" s="139">
        <v>7.2726189999999997</v>
      </c>
      <c r="K1210" s="139">
        <v>0.265741</v>
      </c>
      <c r="L1210" s="139">
        <v>6.7949999999999998E-3</v>
      </c>
      <c r="M1210" s="139">
        <v>5.9430000000000004E-3</v>
      </c>
      <c r="N1210" s="139">
        <v>1.4853E-2</v>
      </c>
      <c r="O1210" s="139">
        <v>0</v>
      </c>
      <c r="P1210" s="139">
        <v>5.1400000000000003E-4</v>
      </c>
      <c r="Q1210" s="138">
        <f t="shared" si="20"/>
        <v>100.76674300000001</v>
      </c>
    </row>
    <row r="1211" spans="2:17">
      <c r="B1211" s="138" t="s">
        <v>1092</v>
      </c>
      <c r="C1211" s="138" t="s">
        <v>1093</v>
      </c>
      <c r="D1211" s="139">
        <v>61.546204000000003</v>
      </c>
      <c r="E1211" s="139">
        <v>1.1455E-2</v>
      </c>
      <c r="F1211" s="139">
        <v>24.632591000000001</v>
      </c>
      <c r="G1211" s="139">
        <v>0.18487899999999999</v>
      </c>
      <c r="H1211" s="139">
        <v>0</v>
      </c>
      <c r="I1211" s="139">
        <v>6.4287770000000002</v>
      </c>
      <c r="J1211" s="139">
        <v>7.8432870000000001</v>
      </c>
      <c r="K1211" s="139">
        <v>0.247863</v>
      </c>
      <c r="L1211" s="139">
        <v>0</v>
      </c>
      <c r="M1211" s="139">
        <v>0</v>
      </c>
      <c r="N1211" s="139">
        <v>4.4219999999999997E-3</v>
      </c>
      <c r="O1211" s="139">
        <v>0</v>
      </c>
      <c r="P1211" s="139">
        <v>0</v>
      </c>
      <c r="Q1211" s="138">
        <f t="shared" si="20"/>
        <v>100.899478</v>
      </c>
    </row>
    <row r="1212" spans="2:17">
      <c r="B1212" s="138" t="s">
        <v>1092</v>
      </c>
      <c r="C1212" s="138" t="s">
        <v>1093</v>
      </c>
      <c r="D1212" s="139">
        <v>57.166359</v>
      </c>
      <c r="E1212" s="139">
        <v>2.6751E-2</v>
      </c>
      <c r="F1212" s="139">
        <v>26.722242000000001</v>
      </c>
      <c r="G1212" s="139">
        <v>0.185444</v>
      </c>
      <c r="H1212" s="139">
        <v>0</v>
      </c>
      <c r="I1212" s="139">
        <v>9.0316310000000009</v>
      </c>
      <c r="J1212" s="139">
        <v>6.326524</v>
      </c>
      <c r="K1212" s="139">
        <v>0.25002000000000002</v>
      </c>
      <c r="L1212" s="139">
        <v>1.4959E-2</v>
      </c>
      <c r="M1212" s="139">
        <v>0</v>
      </c>
      <c r="N1212" s="139">
        <v>1.1162999999999999E-2</v>
      </c>
      <c r="O1212" s="139">
        <v>2.3600000000000001E-3</v>
      </c>
      <c r="P1212" s="139">
        <v>1.6601999999999999E-2</v>
      </c>
      <c r="Q1212" s="138">
        <f t="shared" si="20"/>
        <v>99.754055000000022</v>
      </c>
    </row>
    <row r="1213" spans="2:17">
      <c r="B1213" s="138" t="s">
        <v>1092</v>
      </c>
      <c r="C1213" s="138" t="s">
        <v>1093</v>
      </c>
      <c r="D1213" s="139">
        <v>61.683669999999999</v>
      </c>
      <c r="E1213" s="139">
        <v>2.5471000000000001E-2</v>
      </c>
      <c r="F1213" s="139">
        <v>24.943902999999999</v>
      </c>
      <c r="G1213" s="139">
        <v>0.170289</v>
      </c>
      <c r="H1213" s="139">
        <v>0</v>
      </c>
      <c r="I1213" s="139">
        <v>6.4618310000000001</v>
      </c>
      <c r="J1213" s="139">
        <v>7.816719</v>
      </c>
      <c r="K1213" s="139">
        <v>0.29320800000000002</v>
      </c>
      <c r="L1213" s="139">
        <v>8.4010000000000005E-3</v>
      </c>
      <c r="M1213" s="139">
        <v>0</v>
      </c>
      <c r="N1213" s="139">
        <v>1.495E-2</v>
      </c>
      <c r="O1213" s="139">
        <v>2.1100000000000001E-4</v>
      </c>
      <c r="P1213" s="139">
        <v>7.3670000000000003E-3</v>
      </c>
      <c r="Q1213" s="138">
        <f t="shared" si="20"/>
        <v>101.42602000000001</v>
      </c>
    </row>
    <row r="1214" spans="2:17">
      <c r="B1214" s="138" t="s">
        <v>1092</v>
      </c>
      <c r="C1214" s="138" t="s">
        <v>1093</v>
      </c>
      <c r="D1214" s="139">
        <v>59.911555999999997</v>
      </c>
      <c r="E1214" s="139">
        <v>0</v>
      </c>
      <c r="F1214" s="139">
        <v>25.540354000000001</v>
      </c>
      <c r="G1214" s="139">
        <v>0.18867400000000001</v>
      </c>
      <c r="H1214" s="139">
        <v>0</v>
      </c>
      <c r="I1214" s="139">
        <v>7.4991770000000004</v>
      </c>
      <c r="J1214" s="139">
        <v>6.9422949999999997</v>
      </c>
      <c r="K1214" s="139">
        <v>0.19472200000000001</v>
      </c>
      <c r="L1214" s="139">
        <v>1.3578E-2</v>
      </c>
      <c r="M1214" s="139">
        <v>9.9659999999999992E-3</v>
      </c>
      <c r="N1214" s="139">
        <v>2.8754999999999999E-2</v>
      </c>
      <c r="O1214" s="139">
        <v>0</v>
      </c>
      <c r="P1214" s="139">
        <v>0</v>
      </c>
      <c r="Q1214" s="138">
        <f t="shared" si="20"/>
        <v>100.32907700000001</v>
      </c>
    </row>
    <row r="1215" spans="2:17">
      <c r="B1215" s="138" t="s">
        <v>1092</v>
      </c>
      <c r="C1215" s="138" t="s">
        <v>1093</v>
      </c>
      <c r="D1215" s="139">
        <v>58.321896000000002</v>
      </c>
      <c r="E1215" s="139">
        <v>7.7590000000000003E-3</v>
      </c>
      <c r="F1215" s="139">
        <v>26.224644000000001</v>
      </c>
      <c r="G1215" s="139">
        <v>0.161303</v>
      </c>
      <c r="H1215" s="139">
        <v>0</v>
      </c>
      <c r="I1215" s="139">
        <v>8.4764599999999994</v>
      </c>
      <c r="J1215" s="139">
        <v>6.6440960000000002</v>
      </c>
      <c r="K1215" s="139">
        <v>0.20785699999999999</v>
      </c>
      <c r="L1215" s="139">
        <v>3.1449999999999998E-3</v>
      </c>
      <c r="M1215" s="139">
        <v>0</v>
      </c>
      <c r="N1215" s="139">
        <v>9.5040000000000003E-3</v>
      </c>
      <c r="O1215" s="139">
        <v>0</v>
      </c>
      <c r="P1215" s="139">
        <v>0</v>
      </c>
      <c r="Q1215" s="138">
        <f t="shared" si="20"/>
        <v>100.05666400000003</v>
      </c>
    </row>
    <row r="1216" spans="2:17">
      <c r="B1216" s="138" t="s">
        <v>1092</v>
      </c>
      <c r="C1216" s="138" t="s">
        <v>1093</v>
      </c>
      <c r="D1216" s="139">
        <v>60.073504999999997</v>
      </c>
      <c r="E1216" s="139">
        <v>5.1980000000000004E-3</v>
      </c>
      <c r="F1216" s="139">
        <v>25.453838000000001</v>
      </c>
      <c r="G1216" s="139">
        <v>0.11733200000000001</v>
      </c>
      <c r="H1216" s="139">
        <v>0</v>
      </c>
      <c r="I1216" s="139">
        <v>7.3641870000000003</v>
      </c>
      <c r="J1216" s="139">
        <v>7.2726870000000003</v>
      </c>
      <c r="K1216" s="139">
        <v>0.21868899999999999</v>
      </c>
      <c r="L1216" s="139">
        <v>2.3400000000000001E-2</v>
      </c>
      <c r="M1216" s="139">
        <v>0</v>
      </c>
      <c r="N1216" s="139">
        <v>0</v>
      </c>
      <c r="O1216" s="139">
        <v>0</v>
      </c>
      <c r="P1216" s="139">
        <v>1.0410000000000001E-2</v>
      </c>
      <c r="Q1216" s="138">
        <f t="shared" si="20"/>
        <v>100.53924599999999</v>
      </c>
    </row>
    <row r="1217" spans="2:17">
      <c r="B1217" s="138" t="s">
        <v>1092</v>
      </c>
      <c r="C1217" s="138" t="s">
        <v>1093</v>
      </c>
      <c r="D1217" s="139">
        <v>60.387920000000001</v>
      </c>
      <c r="E1217" s="139">
        <v>1.5966000000000001E-2</v>
      </c>
      <c r="F1217" s="139">
        <v>25.016736999999999</v>
      </c>
      <c r="G1217" s="139">
        <v>0.110207</v>
      </c>
      <c r="H1217" s="139">
        <v>0</v>
      </c>
      <c r="I1217" s="139">
        <v>7.1601650000000001</v>
      </c>
      <c r="J1217" s="139">
        <v>7.2827710000000003</v>
      </c>
      <c r="K1217" s="139">
        <v>0.12872700000000001</v>
      </c>
      <c r="L1217" s="139">
        <v>0</v>
      </c>
      <c r="M1217" s="139">
        <v>2.8955999999999999E-2</v>
      </c>
      <c r="N1217" s="139">
        <v>2.4893999999999999E-2</v>
      </c>
      <c r="O1217" s="139">
        <v>1.5870000000000001E-3</v>
      </c>
      <c r="P1217" s="139">
        <v>0</v>
      </c>
      <c r="Q1217" s="138">
        <f t="shared" si="20"/>
        <v>100.15793000000001</v>
      </c>
    </row>
    <row r="1218" spans="2:17">
      <c r="B1218" s="138" t="s">
        <v>1092</v>
      </c>
      <c r="C1218" s="138" t="s">
        <v>1093</v>
      </c>
      <c r="D1218" s="139">
        <v>61.994678</v>
      </c>
      <c r="E1218" s="139">
        <v>1.8405000000000001E-2</v>
      </c>
      <c r="F1218" s="139">
        <v>25.029185999999999</v>
      </c>
      <c r="G1218" s="139">
        <v>0.122</v>
      </c>
      <c r="H1218" s="139">
        <v>0</v>
      </c>
      <c r="I1218" s="139">
        <v>6.8654789999999997</v>
      </c>
      <c r="J1218" s="139">
        <v>7.52684</v>
      </c>
      <c r="K1218" s="139">
        <v>0.19375100000000001</v>
      </c>
      <c r="L1218" s="139">
        <v>1.0057999999999999E-2</v>
      </c>
      <c r="M1218" s="139">
        <v>0</v>
      </c>
      <c r="N1218" s="139">
        <v>1.1311999999999999E-2</v>
      </c>
      <c r="O1218" s="139">
        <v>0</v>
      </c>
      <c r="P1218" s="139">
        <v>1.3794000000000001E-2</v>
      </c>
      <c r="Q1218" s="138">
        <f t="shared" si="20"/>
        <v>101.78550300000002</v>
      </c>
    </row>
    <row r="1219" spans="2:17">
      <c r="B1219" s="138" t="s">
        <v>1079</v>
      </c>
      <c r="C1219" s="138" t="s">
        <v>1080</v>
      </c>
      <c r="D1219" s="139">
        <v>54.007809000000002</v>
      </c>
      <c r="E1219" s="139">
        <v>3.1613000000000002E-2</v>
      </c>
      <c r="F1219" s="139">
        <v>27.838276</v>
      </c>
      <c r="G1219" s="139">
        <v>0.32333299999999998</v>
      </c>
      <c r="H1219" s="139">
        <v>0</v>
      </c>
      <c r="I1219" s="139">
        <v>10.934912000000001</v>
      </c>
      <c r="J1219" s="139">
        <v>5.1945940000000004</v>
      </c>
      <c r="K1219" s="139">
        <v>0.19145599999999999</v>
      </c>
      <c r="L1219" s="139">
        <v>0</v>
      </c>
      <c r="M1219" s="139">
        <v>3.068E-3</v>
      </c>
      <c r="N1219" s="139">
        <v>2.6079000000000001E-2</v>
      </c>
      <c r="O1219" s="139">
        <v>0</v>
      </c>
      <c r="P1219" s="139">
        <v>2.0358999999999999E-2</v>
      </c>
      <c r="Q1219" s="138">
        <f t="shared" si="20"/>
        <v>98.571499000000003</v>
      </c>
    </row>
    <row r="1220" spans="2:17">
      <c r="B1220" s="138" t="s">
        <v>1079</v>
      </c>
      <c r="C1220" s="138" t="s">
        <v>1080</v>
      </c>
      <c r="D1220" s="139">
        <v>56.407448000000002</v>
      </c>
      <c r="E1220" s="139">
        <v>4.4697000000000001E-2</v>
      </c>
      <c r="F1220" s="139">
        <v>27.047483</v>
      </c>
      <c r="G1220" s="139">
        <v>0.25892500000000002</v>
      </c>
      <c r="H1220" s="139">
        <v>0</v>
      </c>
      <c r="I1220" s="139">
        <v>9.6746189999999999</v>
      </c>
      <c r="J1220" s="139">
        <v>5.7202080000000004</v>
      </c>
      <c r="K1220" s="139">
        <v>0.25228499999999998</v>
      </c>
      <c r="L1220" s="139">
        <v>0</v>
      </c>
      <c r="M1220" s="139">
        <v>2.5007999999999999E-2</v>
      </c>
      <c r="N1220" s="139">
        <v>1.8669000000000002E-2</v>
      </c>
      <c r="O1220" s="139">
        <v>2.4529999999999999E-3</v>
      </c>
      <c r="P1220" s="139">
        <v>4.1729000000000002E-2</v>
      </c>
      <c r="Q1220" s="138">
        <f t="shared" si="20"/>
        <v>99.493524000000022</v>
      </c>
    </row>
    <row r="1221" spans="2:17">
      <c r="B1221" s="138" t="s">
        <v>1079</v>
      </c>
      <c r="C1221" s="138" t="s">
        <v>1080</v>
      </c>
      <c r="D1221" s="139">
        <v>61.188721000000001</v>
      </c>
      <c r="E1221" s="139">
        <v>3.6117999999999997E-2</v>
      </c>
      <c r="F1221" s="139">
        <v>24.544241</v>
      </c>
      <c r="G1221" s="139">
        <v>0.321797</v>
      </c>
      <c r="H1221" s="139">
        <v>0</v>
      </c>
      <c r="I1221" s="139">
        <v>6.4719740000000003</v>
      </c>
      <c r="J1221" s="139">
        <v>7.780462</v>
      </c>
      <c r="K1221" s="139">
        <v>0.23017599999999999</v>
      </c>
      <c r="L1221" s="139">
        <v>0</v>
      </c>
      <c r="M1221" s="139">
        <v>6.7190000000000001E-3</v>
      </c>
      <c r="N1221" s="139">
        <v>1.3805E-2</v>
      </c>
      <c r="O1221" s="139">
        <v>0</v>
      </c>
      <c r="P1221" s="139">
        <v>9.1549999999999999E-3</v>
      </c>
      <c r="Q1221" s="138">
        <f t="shared" si="20"/>
        <v>100.60316800000003</v>
      </c>
    </row>
    <row r="1222" spans="2:17">
      <c r="B1222" s="138" t="s">
        <v>1079</v>
      </c>
      <c r="C1222" s="138" t="s">
        <v>1080</v>
      </c>
      <c r="D1222" s="139">
        <v>59.691467000000003</v>
      </c>
      <c r="E1222" s="139">
        <v>1.8988000000000001E-2</v>
      </c>
      <c r="F1222" s="139">
        <v>25.210476</v>
      </c>
      <c r="G1222" s="139">
        <v>0.113744</v>
      </c>
      <c r="H1222" s="139">
        <v>0</v>
      </c>
      <c r="I1222" s="139">
        <v>7.2749009999999998</v>
      </c>
      <c r="J1222" s="139">
        <v>7.2201589999999998</v>
      </c>
      <c r="K1222" s="139">
        <v>0.24484600000000001</v>
      </c>
      <c r="L1222" s="139">
        <v>6.5719999999999997E-3</v>
      </c>
      <c r="M1222" s="139">
        <v>1.0061E-2</v>
      </c>
      <c r="N1222" s="139">
        <v>1.1764999999999999E-2</v>
      </c>
      <c r="O1222" s="139">
        <v>0</v>
      </c>
      <c r="P1222" s="139">
        <v>6.8910000000000004E-3</v>
      </c>
      <c r="Q1222" s="138">
        <f t="shared" si="20"/>
        <v>99.809869999999975</v>
      </c>
    </row>
    <row r="1223" spans="2:17">
      <c r="B1223" s="138" t="s">
        <v>1079</v>
      </c>
      <c r="C1223" s="138" t="s">
        <v>1080</v>
      </c>
      <c r="D1223" s="139">
        <v>60.817532</v>
      </c>
      <c r="E1223" s="139">
        <v>2.4686E-2</v>
      </c>
      <c r="F1223" s="139">
        <v>24.301431999999998</v>
      </c>
      <c r="G1223" s="139">
        <v>6.744E-2</v>
      </c>
      <c r="H1223" s="139">
        <v>0</v>
      </c>
      <c r="I1223" s="139">
        <v>6.6738489999999997</v>
      </c>
      <c r="J1223" s="139">
        <v>7.4053769999999997</v>
      </c>
      <c r="K1223" s="139">
        <v>0.26171299999999997</v>
      </c>
      <c r="L1223" s="139">
        <v>0</v>
      </c>
      <c r="M1223" s="139">
        <v>1.7583000000000001E-2</v>
      </c>
      <c r="N1223" s="139">
        <v>0</v>
      </c>
      <c r="O1223" s="139">
        <v>1.8523999999999999E-2</v>
      </c>
      <c r="P1223" s="139">
        <v>4.7260000000000002E-3</v>
      </c>
      <c r="Q1223" s="138">
        <f t="shared" si="20"/>
        <v>99.592862000000025</v>
      </c>
    </row>
    <row r="1224" spans="2:17">
      <c r="B1224" s="138" t="s">
        <v>1079</v>
      </c>
      <c r="C1224" s="138" t="s">
        <v>1080</v>
      </c>
      <c r="D1224" s="139">
        <v>59.892277</v>
      </c>
      <c r="E1224" s="139">
        <v>3.4854000000000003E-2</v>
      </c>
      <c r="F1224" s="139">
        <v>25.354862000000001</v>
      </c>
      <c r="G1224" s="139">
        <v>0.10116600000000001</v>
      </c>
      <c r="H1224" s="139">
        <v>0</v>
      </c>
      <c r="I1224" s="139">
        <v>7.3431629999999997</v>
      </c>
      <c r="J1224" s="139">
        <v>7.0708880000000001</v>
      </c>
      <c r="K1224" s="139">
        <v>0.28231000000000001</v>
      </c>
      <c r="L1224" s="139">
        <v>5.8E-4</v>
      </c>
      <c r="M1224" s="139">
        <v>2.5041999999999998E-2</v>
      </c>
      <c r="N1224" s="139">
        <v>0</v>
      </c>
      <c r="O1224" s="139">
        <v>0</v>
      </c>
      <c r="P1224" s="139">
        <v>2.1946E-2</v>
      </c>
      <c r="Q1224" s="138">
        <f t="shared" si="20"/>
        <v>100.127088</v>
      </c>
    </row>
    <row r="1225" spans="2:17">
      <c r="B1225" s="138" t="s">
        <v>1079</v>
      </c>
      <c r="C1225" s="138" t="s">
        <v>1080</v>
      </c>
      <c r="D1225" s="139">
        <v>59.523555999999999</v>
      </c>
      <c r="E1225" s="139">
        <v>2.1117E-2</v>
      </c>
      <c r="F1225" s="139">
        <v>24.926228999999999</v>
      </c>
      <c r="G1225" s="139">
        <v>0.113799</v>
      </c>
      <c r="H1225" s="139">
        <v>0</v>
      </c>
      <c r="I1225" s="139">
        <v>7.1567379999999998</v>
      </c>
      <c r="J1225" s="139">
        <v>7.2361170000000001</v>
      </c>
      <c r="K1225" s="139">
        <v>0.33667799999999998</v>
      </c>
      <c r="L1225" s="139">
        <v>0</v>
      </c>
      <c r="M1225" s="139">
        <v>1.0094000000000001E-2</v>
      </c>
      <c r="N1225" s="139">
        <v>6.7320000000000001E-3</v>
      </c>
      <c r="O1225" s="139">
        <v>1.3179999999999999E-3</v>
      </c>
      <c r="P1225" s="139">
        <v>1.0451999999999999E-2</v>
      </c>
      <c r="Q1225" s="138">
        <f t="shared" si="20"/>
        <v>99.342829999999992</v>
      </c>
    </row>
    <row r="1226" spans="2:17">
      <c r="B1226" s="138" t="s">
        <v>1079</v>
      </c>
      <c r="C1226" s="138" t="s">
        <v>1080</v>
      </c>
      <c r="D1226" s="139">
        <v>60.331116000000002</v>
      </c>
      <c r="E1226" s="139">
        <v>3.7378000000000002E-2</v>
      </c>
      <c r="F1226" s="139">
        <v>24.589089999999999</v>
      </c>
      <c r="G1226" s="139">
        <v>0.13619600000000001</v>
      </c>
      <c r="H1226" s="139">
        <v>0</v>
      </c>
      <c r="I1226" s="139">
        <v>6.6611209999999996</v>
      </c>
      <c r="J1226" s="139">
        <v>7.2030750000000001</v>
      </c>
      <c r="K1226" s="139">
        <v>0.40317900000000001</v>
      </c>
      <c r="L1226" s="139">
        <v>0</v>
      </c>
      <c r="M1226" s="139">
        <v>0</v>
      </c>
      <c r="N1226" s="139">
        <v>0</v>
      </c>
      <c r="O1226" s="139">
        <v>0</v>
      </c>
      <c r="P1226" s="139">
        <v>4.5739999999999999E-3</v>
      </c>
      <c r="Q1226" s="138">
        <f t="shared" si="20"/>
        <v>99.365728999999988</v>
      </c>
    </row>
    <row r="1227" spans="2:17">
      <c r="B1227" s="139"/>
      <c r="C1227" s="139"/>
      <c r="D1227" s="139"/>
      <c r="E1227" s="139"/>
      <c r="F1227" s="139"/>
      <c r="G1227" s="139"/>
      <c r="H1227" s="139"/>
      <c r="I1227" s="139"/>
      <c r="J1227" s="139"/>
      <c r="K1227" s="139"/>
      <c r="L1227" s="139"/>
      <c r="M1227" s="139"/>
      <c r="N1227" s="139"/>
      <c r="O1227" s="139"/>
      <c r="P1227" s="139"/>
      <c r="Q1227" s="139"/>
    </row>
    <row r="1228" spans="2:17">
      <c r="B1228" s="139"/>
      <c r="C1228" s="139"/>
      <c r="D1228" s="139"/>
      <c r="E1228" s="139"/>
      <c r="F1228" s="139"/>
      <c r="G1228" s="139"/>
      <c r="H1228" s="139"/>
      <c r="I1228" s="139"/>
      <c r="J1228" s="139"/>
      <c r="K1228" s="139"/>
      <c r="L1228" s="139"/>
      <c r="M1228" s="139"/>
      <c r="N1228" s="139"/>
      <c r="O1228" s="139"/>
      <c r="P1228" s="139"/>
      <c r="Q1228" s="139"/>
    </row>
    <row r="1229" spans="2:17">
      <c r="B1229" s="139"/>
      <c r="C1229" s="139"/>
      <c r="D1229" s="139"/>
      <c r="E1229" s="139"/>
      <c r="F1229" s="139"/>
      <c r="G1229" s="139"/>
      <c r="H1229" s="139"/>
      <c r="I1229" s="139"/>
      <c r="J1229" s="139"/>
      <c r="K1229" s="139"/>
      <c r="L1229" s="139"/>
      <c r="M1229" s="139"/>
      <c r="N1229" s="139"/>
      <c r="O1229" s="139"/>
      <c r="P1229" s="139"/>
      <c r="Q1229" s="139"/>
    </row>
    <row r="1230" spans="2:17" ht="16" thickBot="1">
      <c r="B1230" s="153" t="s">
        <v>1097</v>
      </c>
      <c r="C1230" s="153"/>
      <c r="D1230" s="153"/>
      <c r="E1230" s="153"/>
      <c r="F1230" s="153"/>
      <c r="G1230" s="153"/>
      <c r="H1230" s="153"/>
      <c r="I1230" s="153"/>
      <c r="J1230" s="153"/>
      <c r="K1230" s="153"/>
      <c r="L1230" s="153"/>
      <c r="M1230" s="153"/>
      <c r="N1230" s="153"/>
      <c r="O1230" s="153"/>
      <c r="P1230" s="153"/>
      <c r="Q1230" s="153"/>
    </row>
    <row r="1231" spans="2:17" ht="16" thickTop="1">
      <c r="B1231" s="154" t="s">
        <v>930</v>
      </c>
      <c r="C1231" s="154" t="s">
        <v>1072</v>
      </c>
      <c r="D1231" s="155" t="s">
        <v>1056</v>
      </c>
      <c r="E1231" s="155" t="s">
        <v>1057</v>
      </c>
      <c r="F1231" s="155" t="s">
        <v>1058</v>
      </c>
      <c r="G1231" s="155" t="s">
        <v>1059</v>
      </c>
      <c r="H1231" s="155" t="s">
        <v>1060</v>
      </c>
      <c r="I1231" s="155" t="s">
        <v>1061</v>
      </c>
      <c r="J1231" s="155" t="s">
        <v>1062</v>
      </c>
      <c r="K1231" s="155" t="s">
        <v>1063</v>
      </c>
      <c r="L1231" s="155" t="s">
        <v>1064</v>
      </c>
      <c r="M1231" s="155" t="s">
        <v>1065</v>
      </c>
      <c r="N1231" s="155" t="s">
        <v>1066</v>
      </c>
      <c r="O1231" s="155" t="s">
        <v>1067</v>
      </c>
      <c r="P1231" s="155" t="s">
        <v>1068</v>
      </c>
      <c r="Q1231" s="154" t="s">
        <v>1069</v>
      </c>
    </row>
    <row r="1232" spans="2:17">
      <c r="B1232" s="138" t="s">
        <v>979</v>
      </c>
      <c r="C1232" s="138" t="s">
        <v>1085</v>
      </c>
      <c r="D1232" s="138">
        <v>66.500068999999996</v>
      </c>
      <c r="E1232" s="138">
        <v>7.4538999999999994E-2</v>
      </c>
      <c r="F1232" s="138">
        <v>18.372698</v>
      </c>
      <c r="G1232" s="138">
        <v>3.1423E-2</v>
      </c>
      <c r="H1232" s="138">
        <v>0</v>
      </c>
      <c r="I1232" s="138">
        <v>0.22659099999999999</v>
      </c>
      <c r="J1232" s="138">
        <v>2.4217919999999999</v>
      </c>
      <c r="K1232" s="138">
        <v>12.936458999999999</v>
      </c>
      <c r="L1232" s="138">
        <v>8.8269999999999998E-3</v>
      </c>
      <c r="M1232" s="138">
        <v>0</v>
      </c>
      <c r="N1232" s="138">
        <v>5.6467000000000003E-2</v>
      </c>
      <c r="O1232" s="138">
        <v>0</v>
      </c>
      <c r="P1232" s="138">
        <v>2.0292999999999999E-2</v>
      </c>
      <c r="Q1232" s="138">
        <f t="shared" ref="Q1232:Q1277" si="21">SUM(D1232:P1232)</f>
        <v>100.64915799999999</v>
      </c>
    </row>
    <row r="1233" spans="2:17">
      <c r="B1233" s="138" t="s">
        <v>979</v>
      </c>
      <c r="C1233" s="138" t="s">
        <v>1085</v>
      </c>
      <c r="D1233" s="138">
        <v>66.228836000000001</v>
      </c>
      <c r="E1233" s="138">
        <v>3.1112000000000001E-2</v>
      </c>
      <c r="F1233" s="138">
        <v>18.684916999999999</v>
      </c>
      <c r="G1233" s="138">
        <v>5.7107999999999999E-2</v>
      </c>
      <c r="H1233" s="138">
        <v>0</v>
      </c>
      <c r="I1233" s="138">
        <v>0.15489600000000001</v>
      </c>
      <c r="J1233" s="138">
        <v>2.131497</v>
      </c>
      <c r="K1233" s="138">
        <v>13.200974</v>
      </c>
      <c r="L1233" s="138">
        <v>7.2430000000000003E-3</v>
      </c>
      <c r="M1233" s="138">
        <v>8.7500000000000008E-3</v>
      </c>
      <c r="N1233" s="138">
        <v>3.6419E-2</v>
      </c>
      <c r="O1233" s="138">
        <v>0</v>
      </c>
      <c r="P1233" s="138">
        <v>1.491E-2</v>
      </c>
      <c r="Q1233" s="138">
        <f t="shared" si="21"/>
        <v>100.55666199999999</v>
      </c>
    </row>
    <row r="1234" spans="2:17">
      <c r="B1234" s="138" t="s">
        <v>979</v>
      </c>
      <c r="C1234" s="138" t="s">
        <v>1085</v>
      </c>
      <c r="D1234" s="138">
        <v>65.494018999999994</v>
      </c>
      <c r="E1234" s="138">
        <v>4.8753999999999999E-2</v>
      </c>
      <c r="F1234" s="138">
        <v>18.409034999999999</v>
      </c>
      <c r="G1234" s="138">
        <v>6.1362E-2</v>
      </c>
      <c r="H1234" s="138">
        <v>0</v>
      </c>
      <c r="I1234" s="138">
        <v>6.8775000000000003E-2</v>
      </c>
      <c r="J1234" s="138">
        <v>2.1379839999999999</v>
      </c>
      <c r="K1234" s="138">
        <v>13.294759000000001</v>
      </c>
      <c r="L1234" s="138">
        <v>4.1399999999999998E-4</v>
      </c>
      <c r="M1234" s="138">
        <v>2.3772999999999999E-2</v>
      </c>
      <c r="N1234" s="138">
        <v>1.4194E-2</v>
      </c>
      <c r="O1234" s="138">
        <v>0</v>
      </c>
      <c r="P1234" s="138">
        <v>2.385E-3</v>
      </c>
      <c r="Q1234" s="138">
        <f t="shared" si="21"/>
        <v>99.555454000000026</v>
      </c>
    </row>
    <row r="1235" spans="2:17">
      <c r="B1235" s="138" t="s">
        <v>979</v>
      </c>
      <c r="C1235" s="138" t="s">
        <v>1085</v>
      </c>
      <c r="D1235" s="138">
        <v>66.083038000000002</v>
      </c>
      <c r="E1235" s="138">
        <v>6.8067000000000003E-2</v>
      </c>
      <c r="F1235" s="138">
        <v>18.537786000000001</v>
      </c>
      <c r="G1235" s="138">
        <v>9.7125000000000003E-2</v>
      </c>
      <c r="H1235" s="138">
        <v>0</v>
      </c>
      <c r="I1235" s="138">
        <v>0.207818</v>
      </c>
      <c r="J1235" s="138">
        <v>2.0945649999999998</v>
      </c>
      <c r="K1235" s="138">
        <v>13.425383999999999</v>
      </c>
      <c r="L1235" s="138">
        <v>7.4269999999999996E-3</v>
      </c>
      <c r="M1235" s="138">
        <v>0</v>
      </c>
      <c r="N1235" s="138">
        <v>3.7983000000000003E-2</v>
      </c>
      <c r="O1235" s="138">
        <v>1.044E-3</v>
      </c>
      <c r="P1235" s="138">
        <v>0</v>
      </c>
      <c r="Q1235" s="138">
        <f t="shared" si="21"/>
        <v>100.560237</v>
      </c>
    </row>
    <row r="1236" spans="2:17">
      <c r="B1236" s="138" t="s">
        <v>979</v>
      </c>
      <c r="C1236" s="138" t="s">
        <v>1085</v>
      </c>
      <c r="D1236" s="138">
        <v>66.229438999999999</v>
      </c>
      <c r="E1236" s="138">
        <v>4.8555000000000001E-2</v>
      </c>
      <c r="F1236" s="138">
        <v>18.578039</v>
      </c>
      <c r="G1236" s="138">
        <v>6.5499000000000002E-2</v>
      </c>
      <c r="H1236" s="138">
        <v>0</v>
      </c>
      <c r="I1236" s="138">
        <v>0.195355</v>
      </c>
      <c r="J1236" s="138">
        <v>1.898077</v>
      </c>
      <c r="K1236" s="138">
        <v>13.800704</v>
      </c>
      <c r="L1236" s="138">
        <v>1.7034000000000001E-2</v>
      </c>
      <c r="M1236" s="138">
        <v>1.3544E-2</v>
      </c>
      <c r="N1236" s="138">
        <v>5.7362999999999997E-2</v>
      </c>
      <c r="O1236" s="138">
        <v>0</v>
      </c>
      <c r="P1236" s="138">
        <v>5.2400000000000005E-4</v>
      </c>
      <c r="Q1236" s="138">
        <f t="shared" si="21"/>
        <v>100.90413299999999</v>
      </c>
    </row>
    <row r="1237" spans="2:17">
      <c r="B1237" s="138" t="s">
        <v>979</v>
      </c>
      <c r="C1237" s="138" t="s">
        <v>1085</v>
      </c>
      <c r="D1237" s="138">
        <v>65.908737000000002</v>
      </c>
      <c r="E1237" s="138">
        <v>6.1200999999999998E-2</v>
      </c>
      <c r="F1237" s="138">
        <v>18.277225000000001</v>
      </c>
      <c r="G1237" s="138">
        <v>4.1267999999999999E-2</v>
      </c>
      <c r="H1237" s="138">
        <v>0</v>
      </c>
      <c r="I1237" s="138">
        <v>9.4699000000000005E-2</v>
      </c>
      <c r="J1237" s="138">
        <v>1.786896</v>
      </c>
      <c r="K1237" s="138">
        <v>13.84864</v>
      </c>
      <c r="L1237" s="138">
        <v>8.2600000000000002E-4</v>
      </c>
      <c r="M1237" s="138">
        <v>5.2769999999999996E-3</v>
      </c>
      <c r="N1237" s="138">
        <v>2.6186999999999998E-2</v>
      </c>
      <c r="O1237" s="138">
        <v>0</v>
      </c>
      <c r="P1237" s="138">
        <v>6.4000000000000003E-3</v>
      </c>
      <c r="Q1237" s="138">
        <f t="shared" si="21"/>
        <v>100.05735600000001</v>
      </c>
    </row>
    <row r="1238" spans="2:17">
      <c r="B1238" s="138" t="s">
        <v>979</v>
      </c>
      <c r="C1238" s="138" t="s">
        <v>1085</v>
      </c>
      <c r="D1238" s="138">
        <v>65.859375</v>
      </c>
      <c r="E1238" s="138">
        <v>3.5541000000000003E-2</v>
      </c>
      <c r="F1238" s="138">
        <v>18.545968999999999</v>
      </c>
      <c r="G1238" s="138">
        <v>4.8853000000000001E-2</v>
      </c>
      <c r="H1238" s="138">
        <v>0</v>
      </c>
      <c r="I1238" s="138">
        <v>1.4893E-2</v>
      </c>
      <c r="J1238" s="138">
        <v>1.936048</v>
      </c>
      <c r="K1238" s="138">
        <v>13.908689000000001</v>
      </c>
      <c r="L1238" s="138">
        <v>2.1819999999999999E-3</v>
      </c>
      <c r="M1238" s="138">
        <v>0</v>
      </c>
      <c r="N1238" s="138">
        <v>3.5630000000000002E-2</v>
      </c>
      <c r="O1238" s="138">
        <v>0</v>
      </c>
      <c r="P1238" s="138">
        <v>7.0720000000000002E-3</v>
      </c>
      <c r="Q1238" s="138">
        <f t="shared" si="21"/>
        <v>100.39425199999998</v>
      </c>
    </row>
    <row r="1239" spans="2:17">
      <c r="B1239" s="138" t="s">
        <v>983</v>
      </c>
      <c r="C1239" s="138" t="s">
        <v>1085</v>
      </c>
      <c r="D1239" s="139">
        <v>66.309036000000006</v>
      </c>
      <c r="E1239" s="139">
        <v>0.15409600000000001</v>
      </c>
      <c r="F1239" s="139">
        <v>19.314744999999998</v>
      </c>
      <c r="G1239" s="139">
        <v>0.17240800000000001</v>
      </c>
      <c r="H1239" s="139">
        <v>0</v>
      </c>
      <c r="I1239" s="139">
        <v>0.37207600000000002</v>
      </c>
      <c r="J1239" s="139">
        <v>2.2153499999999999</v>
      </c>
      <c r="K1239" s="139">
        <v>12.028100999999999</v>
      </c>
      <c r="L1239" s="139">
        <v>2.1708999999999999E-2</v>
      </c>
      <c r="M1239" s="139">
        <v>1.1559E-2</v>
      </c>
      <c r="N1239" s="139">
        <v>4.3202999999999998E-2</v>
      </c>
      <c r="O1239" s="139">
        <v>0</v>
      </c>
      <c r="P1239" s="139">
        <v>3.1730000000000001E-2</v>
      </c>
      <c r="Q1239" s="138">
        <f t="shared" si="21"/>
        <v>100.67401300000003</v>
      </c>
    </row>
    <row r="1240" spans="2:17">
      <c r="B1240" s="138" t="s">
        <v>983</v>
      </c>
      <c r="C1240" s="138" t="s">
        <v>1085</v>
      </c>
      <c r="D1240" s="139">
        <v>65.413177000000005</v>
      </c>
      <c r="E1240" s="139">
        <v>0.13345099999999999</v>
      </c>
      <c r="F1240" s="139">
        <v>18.865086000000002</v>
      </c>
      <c r="G1240" s="139">
        <v>4.5648000000000001E-2</v>
      </c>
      <c r="H1240" s="139">
        <v>0</v>
      </c>
      <c r="I1240" s="139">
        <v>0.225776</v>
      </c>
      <c r="J1240" s="139">
        <v>1.531204</v>
      </c>
      <c r="K1240" s="139">
        <v>13.412540999999999</v>
      </c>
      <c r="L1240" s="139">
        <v>2.1042999999999999E-2</v>
      </c>
      <c r="M1240" s="139">
        <v>1.4876E-2</v>
      </c>
      <c r="N1240" s="139">
        <v>3.635E-2</v>
      </c>
      <c r="O1240" s="139">
        <v>1.6329999999999999E-3</v>
      </c>
      <c r="P1240" s="139">
        <v>1.5154000000000001E-2</v>
      </c>
      <c r="Q1240" s="138">
        <f t="shared" si="21"/>
        <v>99.715939000000006</v>
      </c>
    </row>
    <row r="1241" spans="2:17">
      <c r="B1241" s="138" t="s">
        <v>983</v>
      </c>
      <c r="C1241" s="138" t="s">
        <v>1085</v>
      </c>
      <c r="D1241" s="139">
        <v>64.559539999999998</v>
      </c>
      <c r="E1241" s="139">
        <v>0.183915</v>
      </c>
      <c r="F1241" s="139">
        <v>18.724245</v>
      </c>
      <c r="G1241" s="139">
        <v>4.7563000000000001E-2</v>
      </c>
      <c r="H1241" s="139">
        <v>0</v>
      </c>
      <c r="I1241" s="139">
        <v>7.2884000000000004E-2</v>
      </c>
      <c r="J1241" s="139">
        <v>1.2672859999999999</v>
      </c>
      <c r="K1241" s="139">
        <v>13.752810999999999</v>
      </c>
      <c r="L1241" s="139">
        <v>3.006E-2</v>
      </c>
      <c r="M1241" s="139">
        <v>7.9699999999999997E-3</v>
      </c>
      <c r="N1241" s="139">
        <v>3.6420000000000001E-2</v>
      </c>
      <c r="O1241" s="139">
        <v>0</v>
      </c>
      <c r="P1241" s="139">
        <v>0</v>
      </c>
      <c r="Q1241" s="138">
        <f t="shared" si="21"/>
        <v>98.682693999999998</v>
      </c>
    </row>
    <row r="1242" spans="2:17">
      <c r="B1242" s="138" t="s">
        <v>983</v>
      </c>
      <c r="C1242" s="138" t="s">
        <v>1085</v>
      </c>
      <c r="D1242" s="139">
        <v>66.254897999999997</v>
      </c>
      <c r="E1242" s="139">
        <v>0.107609</v>
      </c>
      <c r="F1242" s="139">
        <v>18.706800000000001</v>
      </c>
      <c r="G1242" s="139">
        <v>0.10963000000000001</v>
      </c>
      <c r="H1242" s="139">
        <v>0</v>
      </c>
      <c r="I1242" s="139">
        <v>2.4471E-2</v>
      </c>
      <c r="J1242" s="139">
        <v>0.61999300000000002</v>
      </c>
      <c r="K1242" s="139">
        <v>14.308422999999999</v>
      </c>
      <c r="L1242" s="139">
        <v>0</v>
      </c>
      <c r="M1242" s="139">
        <v>1.6976000000000002E-2</v>
      </c>
      <c r="N1242" s="139">
        <v>4.0156999999999998E-2</v>
      </c>
      <c r="O1242" s="139">
        <v>3.5019999999999999E-3</v>
      </c>
      <c r="P1242" s="139">
        <v>1.4229E-2</v>
      </c>
      <c r="Q1242" s="138">
        <f t="shared" si="21"/>
        <v>100.20668799999999</v>
      </c>
    </row>
    <row r="1243" spans="2:17">
      <c r="B1243" s="138" t="s">
        <v>1089</v>
      </c>
      <c r="C1243" s="138" t="s">
        <v>1088</v>
      </c>
      <c r="D1243" s="139">
        <v>52.263644999999997</v>
      </c>
      <c r="E1243" s="139">
        <v>0</v>
      </c>
      <c r="F1243" s="139">
        <v>36.519931999999997</v>
      </c>
      <c r="G1243" s="139">
        <v>1.640631</v>
      </c>
      <c r="H1243" s="139">
        <v>5.0450000000000002E-2</v>
      </c>
      <c r="I1243" s="139">
        <v>0.17832999999999999</v>
      </c>
      <c r="J1243" s="139">
        <v>0.16642699999999999</v>
      </c>
      <c r="K1243" s="139">
        <v>9.6482989999999997</v>
      </c>
      <c r="L1243" s="139">
        <v>6.0200000000000002E-3</v>
      </c>
      <c r="M1243" s="139">
        <v>0</v>
      </c>
      <c r="N1243" s="139">
        <v>0</v>
      </c>
      <c r="O1243" s="139">
        <v>4.3270000000000001E-3</v>
      </c>
      <c r="P1243" s="139">
        <v>0</v>
      </c>
      <c r="Q1243" s="138">
        <f t="shared" si="21"/>
        <v>100.478061</v>
      </c>
    </row>
    <row r="1244" spans="2:17">
      <c r="B1244" s="138" t="s">
        <v>1027</v>
      </c>
      <c r="C1244" s="138" t="s">
        <v>1083</v>
      </c>
      <c r="D1244" s="138">
        <v>65.472092000000004</v>
      </c>
      <c r="E1244" s="138">
        <v>0.10439</v>
      </c>
      <c r="F1244" s="138">
        <v>18.432154000000001</v>
      </c>
      <c r="G1244" s="138">
        <v>6.0495E-2</v>
      </c>
      <c r="H1244" s="138">
        <v>0</v>
      </c>
      <c r="I1244" s="138">
        <v>2.0219999999999998E-2</v>
      </c>
      <c r="J1244" s="138">
        <v>0.86459699999999995</v>
      </c>
      <c r="K1244" s="138">
        <v>14.633551000000001</v>
      </c>
      <c r="L1244" s="138">
        <v>2.6345E-2</v>
      </c>
      <c r="M1244" s="138">
        <v>4.8219999999999999E-3</v>
      </c>
      <c r="N1244" s="138">
        <v>5.1917999999999999E-2</v>
      </c>
      <c r="O1244" s="138">
        <v>0</v>
      </c>
      <c r="P1244" s="138">
        <v>0</v>
      </c>
      <c r="Q1244" s="138">
        <f t="shared" si="21"/>
        <v>99.670584000000005</v>
      </c>
    </row>
    <row r="1245" spans="2:17">
      <c r="B1245" s="138" t="s">
        <v>1027</v>
      </c>
      <c r="C1245" s="138" t="s">
        <v>1083</v>
      </c>
      <c r="D1245" s="138">
        <v>64.125686999999999</v>
      </c>
      <c r="E1245" s="138">
        <v>9.4847000000000001E-2</v>
      </c>
      <c r="F1245" s="138">
        <v>18.149726999999999</v>
      </c>
      <c r="G1245" s="138">
        <v>5.0876999999999999E-2</v>
      </c>
      <c r="H1245" s="138">
        <v>0</v>
      </c>
      <c r="I1245" s="138">
        <v>1.2407E-2</v>
      </c>
      <c r="J1245" s="138">
        <v>0.89116499999999998</v>
      </c>
      <c r="K1245" s="138">
        <v>14.789289</v>
      </c>
      <c r="L1245" s="138">
        <v>3.2572999999999998E-2</v>
      </c>
      <c r="M1245" s="138">
        <v>0</v>
      </c>
      <c r="N1245" s="138">
        <v>0.12664800000000001</v>
      </c>
      <c r="O1245" s="138">
        <v>0</v>
      </c>
      <c r="P1245" s="138">
        <v>8.2789999999999999E-3</v>
      </c>
      <c r="Q1245" s="138">
        <f t="shared" si="21"/>
        <v>98.281498999999997</v>
      </c>
    </row>
    <row r="1246" spans="2:17">
      <c r="B1246" s="138" t="s">
        <v>1026</v>
      </c>
      <c r="C1246" s="138" t="s">
        <v>1083</v>
      </c>
      <c r="D1246" s="139">
        <v>55.534725000000002</v>
      </c>
      <c r="E1246" s="139">
        <v>0</v>
      </c>
      <c r="F1246" s="139">
        <v>28.236000000000001</v>
      </c>
      <c r="G1246" s="139">
        <v>0.31098599999999998</v>
      </c>
      <c r="H1246" s="139">
        <v>0</v>
      </c>
      <c r="I1246" s="139">
        <v>9.9700780000000009</v>
      </c>
      <c r="J1246" s="139">
        <v>6.0599160000000003</v>
      </c>
      <c r="K1246" s="139">
        <v>8.7969000000000006E-2</v>
      </c>
      <c r="L1246" s="139">
        <v>1.1860000000000001E-2</v>
      </c>
      <c r="M1246" s="139">
        <v>2.4965999999999999E-2</v>
      </c>
      <c r="N1246" s="139">
        <v>0</v>
      </c>
      <c r="O1246" s="139">
        <v>0</v>
      </c>
      <c r="P1246" s="139">
        <v>3.7714999999999999E-2</v>
      </c>
      <c r="Q1246" s="138">
        <f t="shared" si="21"/>
        <v>100.27421500000001</v>
      </c>
    </row>
    <row r="1247" spans="2:17">
      <c r="B1247" s="138" t="s">
        <v>1023</v>
      </c>
      <c r="C1247" s="138" t="s">
        <v>1083</v>
      </c>
      <c r="D1247" s="139">
        <v>64.863868999999994</v>
      </c>
      <c r="E1247" s="139">
        <v>0.17194100000000001</v>
      </c>
      <c r="F1247" s="139">
        <v>18.281735999999999</v>
      </c>
      <c r="G1247" s="139">
        <v>8.337E-2</v>
      </c>
      <c r="H1247" s="139">
        <v>0</v>
      </c>
      <c r="I1247" s="139">
        <v>4.7046999999999999E-2</v>
      </c>
      <c r="J1247" s="139">
        <v>0.20461199999999999</v>
      </c>
      <c r="K1247" s="139">
        <v>14.919941</v>
      </c>
      <c r="L1247" s="139">
        <v>3.1008000000000001E-2</v>
      </c>
      <c r="M1247" s="139">
        <v>3.5149E-2</v>
      </c>
      <c r="N1247" s="139">
        <v>2.5370000000000002E-3</v>
      </c>
      <c r="O1247" s="139">
        <v>0</v>
      </c>
      <c r="P1247" s="139">
        <v>1.0917E-2</v>
      </c>
      <c r="Q1247" s="138">
        <f t="shared" si="21"/>
        <v>98.652127000000007</v>
      </c>
    </row>
    <row r="1248" spans="2:17">
      <c r="B1248" s="138" t="s">
        <v>1023</v>
      </c>
      <c r="C1248" s="138" t="s">
        <v>1083</v>
      </c>
      <c r="D1248" s="139">
        <v>65.209129000000004</v>
      </c>
      <c r="E1248" s="139">
        <v>5.7312000000000002E-2</v>
      </c>
      <c r="F1248" s="139">
        <v>17.952328000000001</v>
      </c>
      <c r="G1248" s="139">
        <v>9.1724E-2</v>
      </c>
      <c r="H1248" s="139">
        <v>0</v>
      </c>
      <c r="I1248" s="139">
        <v>0</v>
      </c>
      <c r="J1248" s="139">
        <v>0.47019899999999998</v>
      </c>
      <c r="K1248" s="139">
        <v>14.685831</v>
      </c>
      <c r="L1248" s="139">
        <v>9.2160000000000002E-3</v>
      </c>
      <c r="M1248" s="139">
        <v>1.4652999999999999E-2</v>
      </c>
      <c r="N1248" s="139">
        <v>1.4239999999999999E-3</v>
      </c>
      <c r="O1248" s="139">
        <v>0</v>
      </c>
      <c r="P1248" s="139">
        <v>3.4120000000000001E-3</v>
      </c>
      <c r="Q1248" s="138">
        <f t="shared" si="21"/>
        <v>98.495227999999983</v>
      </c>
    </row>
    <row r="1249" spans="2:17">
      <c r="B1249" s="138" t="s">
        <v>1023</v>
      </c>
      <c r="C1249" s="138" t="s">
        <v>1083</v>
      </c>
      <c r="D1249" s="139">
        <v>65.866814000000005</v>
      </c>
      <c r="E1249" s="139">
        <v>4.5003000000000001E-2</v>
      </c>
      <c r="F1249" s="139">
        <v>17.939247000000002</v>
      </c>
      <c r="G1249" s="139">
        <v>0.13395899999999999</v>
      </c>
      <c r="H1249" s="139">
        <v>0</v>
      </c>
      <c r="I1249" s="139">
        <v>0</v>
      </c>
      <c r="J1249" s="139">
        <v>0.481848</v>
      </c>
      <c r="K1249" s="139">
        <v>14.726041</v>
      </c>
      <c r="L1249" s="139">
        <v>9.0729999999999995E-3</v>
      </c>
      <c r="M1249" s="139">
        <v>2.4448999999999999E-2</v>
      </c>
      <c r="N1249" s="139">
        <v>6.5160000000000001E-3</v>
      </c>
      <c r="O1249" s="139">
        <v>6.5100000000000002E-3</v>
      </c>
      <c r="P1249" s="139">
        <v>0</v>
      </c>
      <c r="Q1249" s="138">
        <f t="shared" si="21"/>
        <v>99.239460000000022</v>
      </c>
    </row>
    <row r="1250" spans="2:17">
      <c r="B1250" s="138" t="s">
        <v>1023</v>
      </c>
      <c r="C1250" s="138" t="s">
        <v>1083</v>
      </c>
      <c r="D1250" s="139">
        <v>66.410927000000001</v>
      </c>
      <c r="E1250" s="139">
        <v>7.5360999999999997E-2</v>
      </c>
      <c r="F1250" s="139">
        <v>18.695518</v>
      </c>
      <c r="G1250" s="139">
        <v>0.121061</v>
      </c>
      <c r="H1250" s="139">
        <v>0</v>
      </c>
      <c r="I1250" s="139">
        <v>3.1449999999999998E-3</v>
      </c>
      <c r="J1250" s="139">
        <v>0.33034200000000002</v>
      </c>
      <c r="K1250" s="139">
        <v>14.111321</v>
      </c>
      <c r="L1250" s="139">
        <v>1.5139999999999999E-3</v>
      </c>
      <c r="M1250" s="139">
        <v>8.6009999999999993E-3</v>
      </c>
      <c r="N1250" s="139">
        <v>4.8710000000000003E-3</v>
      </c>
      <c r="O1250" s="139">
        <v>0</v>
      </c>
      <c r="P1250" s="139">
        <v>6.6660000000000001E-3</v>
      </c>
      <c r="Q1250" s="138">
        <f t="shared" si="21"/>
        <v>99.76932699999999</v>
      </c>
    </row>
    <row r="1251" spans="2:17">
      <c r="B1251" s="138" t="s">
        <v>1023</v>
      </c>
      <c r="C1251" s="138" t="s">
        <v>1083</v>
      </c>
      <c r="D1251" s="139">
        <v>66.397568000000007</v>
      </c>
      <c r="E1251" s="139">
        <v>4.8823999999999999E-2</v>
      </c>
      <c r="F1251" s="139">
        <v>18.470863000000001</v>
      </c>
      <c r="G1251" s="139">
        <v>7.1682999999999997E-2</v>
      </c>
      <c r="H1251" s="139">
        <v>0</v>
      </c>
      <c r="I1251" s="139">
        <v>0</v>
      </c>
      <c r="J1251" s="139">
        <v>0.234875</v>
      </c>
      <c r="K1251" s="139">
        <v>14.611293999999999</v>
      </c>
      <c r="L1251" s="139">
        <v>2.077E-2</v>
      </c>
      <c r="M1251" s="139">
        <v>1.7568E-2</v>
      </c>
      <c r="N1251" s="139">
        <v>0</v>
      </c>
      <c r="O1251" s="139">
        <v>0</v>
      </c>
      <c r="P1251" s="139">
        <v>5.4260000000000003E-3</v>
      </c>
      <c r="Q1251" s="138">
        <f t="shared" si="21"/>
        <v>99.878871000000004</v>
      </c>
    </row>
    <row r="1252" spans="2:17">
      <c r="B1252" s="138" t="s">
        <v>1077</v>
      </c>
      <c r="C1252" s="138" t="s">
        <v>1078</v>
      </c>
      <c r="D1252" s="139">
        <v>67.060303000000005</v>
      </c>
      <c r="E1252" s="139">
        <v>0.10835500000000001</v>
      </c>
      <c r="F1252" s="139">
        <v>18.748643999999999</v>
      </c>
      <c r="G1252" s="139">
        <v>4.9779999999999998E-2</v>
      </c>
      <c r="H1252" s="139">
        <v>0</v>
      </c>
      <c r="I1252" s="139">
        <v>0.122846</v>
      </c>
      <c r="J1252" s="139">
        <v>1.1062510000000001</v>
      </c>
      <c r="K1252" s="139">
        <v>13.640516</v>
      </c>
      <c r="L1252" s="139">
        <v>9.6769999999999998E-3</v>
      </c>
      <c r="M1252" s="139">
        <v>4.9540000000000001E-3</v>
      </c>
      <c r="N1252" s="139">
        <v>3.1619999999999999E-3</v>
      </c>
      <c r="O1252" s="139">
        <v>9.0899999999999998E-4</v>
      </c>
      <c r="P1252" s="139">
        <v>1.9099999999999999E-2</v>
      </c>
      <c r="Q1252" s="138">
        <f t="shared" si="21"/>
        <v>100.87449699999999</v>
      </c>
    </row>
    <row r="1253" spans="2:17">
      <c r="B1253" s="138" t="s">
        <v>1077</v>
      </c>
      <c r="C1253" s="138" t="s">
        <v>1078</v>
      </c>
      <c r="D1253" s="139">
        <v>66.135979000000006</v>
      </c>
      <c r="E1253" s="139">
        <v>8.6300000000000002E-2</v>
      </c>
      <c r="F1253" s="139">
        <v>18.477360000000001</v>
      </c>
      <c r="G1253" s="139">
        <v>0.20958499999999999</v>
      </c>
      <c r="H1253" s="139">
        <v>0</v>
      </c>
      <c r="I1253" s="139">
        <v>6.8097000000000005E-2</v>
      </c>
      <c r="J1253" s="139">
        <v>1.108277</v>
      </c>
      <c r="K1253" s="139">
        <v>13.869322</v>
      </c>
      <c r="L1253" s="139">
        <v>2.7949999999999999E-2</v>
      </c>
      <c r="M1253" s="139">
        <v>1.1901E-2</v>
      </c>
      <c r="N1253" s="139">
        <v>1.8622E-2</v>
      </c>
      <c r="O1253" s="139">
        <v>7.6199999999999998E-4</v>
      </c>
      <c r="P1253" s="139">
        <v>1.0826000000000001E-2</v>
      </c>
      <c r="Q1253" s="138">
        <f t="shared" si="21"/>
        <v>100.02498099999998</v>
      </c>
    </row>
    <row r="1254" spans="2:17">
      <c r="B1254" s="138" t="s">
        <v>1077</v>
      </c>
      <c r="C1254" s="138" t="s">
        <v>1078</v>
      </c>
      <c r="D1254" s="139">
        <v>66.346007999999998</v>
      </c>
      <c r="E1254" s="139">
        <v>9.1170000000000001E-2</v>
      </c>
      <c r="F1254" s="139">
        <v>18.803405999999999</v>
      </c>
      <c r="G1254" s="139">
        <v>9.5614000000000005E-2</v>
      </c>
      <c r="H1254" s="139">
        <v>0</v>
      </c>
      <c r="I1254" s="139">
        <v>0.101702</v>
      </c>
      <c r="J1254" s="139">
        <v>1.174274</v>
      </c>
      <c r="K1254" s="139">
        <v>13.940963</v>
      </c>
      <c r="L1254" s="139">
        <v>0</v>
      </c>
      <c r="M1254" s="139">
        <v>3.3838E-2</v>
      </c>
      <c r="N1254" s="139">
        <v>0</v>
      </c>
      <c r="O1254" s="139">
        <v>1.789E-3</v>
      </c>
      <c r="P1254" s="139">
        <v>2.2369999999999998E-3</v>
      </c>
      <c r="Q1254" s="138">
        <f t="shared" si="21"/>
        <v>100.59100099999999</v>
      </c>
    </row>
    <row r="1255" spans="2:17">
      <c r="B1255" s="138" t="s">
        <v>1077</v>
      </c>
      <c r="C1255" s="138" t="s">
        <v>1078</v>
      </c>
      <c r="D1255" s="139">
        <v>66.503760999999997</v>
      </c>
      <c r="E1255" s="139">
        <v>0.106504</v>
      </c>
      <c r="F1255" s="139">
        <v>19.041758999999999</v>
      </c>
      <c r="G1255" s="139">
        <v>0.35430200000000001</v>
      </c>
      <c r="H1255" s="139">
        <v>0</v>
      </c>
      <c r="I1255" s="139">
        <v>4.7709000000000001E-2</v>
      </c>
      <c r="J1255" s="139">
        <v>0.96939799999999998</v>
      </c>
      <c r="K1255" s="139">
        <v>13.629326000000001</v>
      </c>
      <c r="L1255" s="139">
        <v>2.7019000000000001E-2</v>
      </c>
      <c r="M1255" s="139">
        <v>2.7569999999999999E-3</v>
      </c>
      <c r="N1255" s="139">
        <v>0</v>
      </c>
      <c r="O1255" s="139">
        <v>2.3210000000000001E-3</v>
      </c>
      <c r="P1255" s="139">
        <v>5.8230000000000001E-3</v>
      </c>
      <c r="Q1255" s="138">
        <f t="shared" si="21"/>
        <v>100.690679</v>
      </c>
    </row>
    <row r="1256" spans="2:17">
      <c r="B1256" s="138" t="s">
        <v>1077</v>
      </c>
      <c r="C1256" s="138" t="s">
        <v>1078</v>
      </c>
      <c r="D1256" s="139">
        <v>66.329055999999994</v>
      </c>
      <c r="E1256" s="139">
        <v>0.124073</v>
      </c>
      <c r="F1256" s="139">
        <v>18.706244000000002</v>
      </c>
      <c r="G1256" s="139">
        <v>0.29653200000000002</v>
      </c>
      <c r="H1256" s="139">
        <v>0</v>
      </c>
      <c r="I1256" s="139">
        <v>5.5413999999999998E-2</v>
      </c>
      <c r="J1256" s="139">
        <v>0.96162599999999998</v>
      </c>
      <c r="K1256" s="139">
        <v>13.660132000000001</v>
      </c>
      <c r="L1256" s="139">
        <v>0</v>
      </c>
      <c r="M1256" s="139">
        <v>3.2030000000000001E-3</v>
      </c>
      <c r="N1256" s="139">
        <v>1.4945E-2</v>
      </c>
      <c r="O1256" s="139">
        <v>4.797E-3</v>
      </c>
      <c r="P1256" s="139">
        <v>1.1021E-2</v>
      </c>
      <c r="Q1256" s="138">
        <f t="shared" si="21"/>
        <v>100.16704299999998</v>
      </c>
    </row>
    <row r="1257" spans="2:17">
      <c r="B1257" s="138" t="s">
        <v>1077</v>
      </c>
      <c r="C1257" s="138" t="s">
        <v>1078</v>
      </c>
      <c r="D1257" s="139">
        <v>66.689933999999994</v>
      </c>
      <c r="E1257" s="139">
        <v>0.105888</v>
      </c>
      <c r="F1257" s="139">
        <v>18.81916</v>
      </c>
      <c r="G1257" s="139">
        <v>0.31278600000000001</v>
      </c>
      <c r="H1257" s="139">
        <v>0</v>
      </c>
      <c r="I1257" s="139">
        <v>7.3183999999999999E-2</v>
      </c>
      <c r="J1257" s="139">
        <v>0.97805600000000004</v>
      </c>
      <c r="K1257" s="139">
        <v>13.776068</v>
      </c>
      <c r="L1257" s="139">
        <v>2.2755999999999998E-2</v>
      </c>
      <c r="M1257" s="139">
        <v>2.0877E-2</v>
      </c>
      <c r="N1257" s="139">
        <v>1.3325E-2</v>
      </c>
      <c r="O1257" s="139">
        <v>0</v>
      </c>
      <c r="P1257" s="139">
        <v>0</v>
      </c>
      <c r="Q1257" s="138">
        <f t="shared" si="21"/>
        <v>100.81203399999997</v>
      </c>
    </row>
    <row r="1258" spans="2:17">
      <c r="B1258" s="138" t="s">
        <v>1077</v>
      </c>
      <c r="C1258" s="138" t="s">
        <v>1078</v>
      </c>
      <c r="D1258" s="139">
        <v>66.744583000000006</v>
      </c>
      <c r="E1258" s="139">
        <v>0.12882399999999999</v>
      </c>
      <c r="F1258" s="139">
        <v>19.396916999999998</v>
      </c>
      <c r="G1258" s="139">
        <v>0.15507599999999999</v>
      </c>
      <c r="H1258" s="139">
        <v>0</v>
      </c>
      <c r="I1258" s="139">
        <v>0.61677599999999999</v>
      </c>
      <c r="J1258" s="139">
        <v>1.1717839999999999</v>
      </c>
      <c r="K1258" s="139">
        <v>13.127345999999999</v>
      </c>
      <c r="L1258" s="139">
        <v>1.9202E-2</v>
      </c>
      <c r="M1258" s="139">
        <v>3.0117000000000001E-2</v>
      </c>
      <c r="N1258" s="139">
        <v>0</v>
      </c>
      <c r="O1258" s="139">
        <v>0</v>
      </c>
      <c r="P1258" s="139">
        <v>6.0720000000000001E-3</v>
      </c>
      <c r="Q1258" s="138">
        <f t="shared" si="21"/>
        <v>101.39669700000002</v>
      </c>
    </row>
    <row r="1259" spans="2:17">
      <c r="B1259" s="138" t="s">
        <v>1077</v>
      </c>
      <c r="C1259" s="138" t="s">
        <v>1078</v>
      </c>
      <c r="D1259" s="139">
        <v>67.140572000000006</v>
      </c>
      <c r="E1259" s="139">
        <v>0.12917100000000001</v>
      </c>
      <c r="F1259" s="139">
        <v>19.040818999999999</v>
      </c>
      <c r="G1259" s="139">
        <v>0.117492</v>
      </c>
      <c r="H1259" s="139">
        <v>0</v>
      </c>
      <c r="I1259" s="139">
        <v>6.8012000000000003E-2</v>
      </c>
      <c r="J1259" s="139">
        <v>1.0067809999999999</v>
      </c>
      <c r="K1259" s="139">
        <v>13.762839</v>
      </c>
      <c r="L1259" s="139">
        <v>0</v>
      </c>
      <c r="M1259" s="139">
        <v>2.0657999999999999E-2</v>
      </c>
      <c r="N1259" s="139">
        <v>1.1592999999999999E-2</v>
      </c>
      <c r="O1259" s="139">
        <v>0</v>
      </c>
      <c r="P1259" s="139">
        <v>4.2760000000000003E-3</v>
      </c>
      <c r="Q1259" s="138">
        <f t="shared" si="21"/>
        <v>101.30221300000001</v>
      </c>
    </row>
    <row r="1260" spans="2:17">
      <c r="B1260" s="138" t="s">
        <v>1077</v>
      </c>
      <c r="C1260" s="138" t="s">
        <v>1078</v>
      </c>
      <c r="D1260" s="139">
        <v>66.206862999999998</v>
      </c>
      <c r="E1260" s="139">
        <v>9.7119999999999998E-2</v>
      </c>
      <c r="F1260" s="139">
        <v>18.827905999999999</v>
      </c>
      <c r="G1260" s="139">
        <v>0.15978300000000001</v>
      </c>
      <c r="H1260" s="139">
        <v>0</v>
      </c>
      <c r="I1260" s="139">
        <v>2.9323999999999999E-2</v>
      </c>
      <c r="J1260" s="139">
        <v>0.93641300000000005</v>
      </c>
      <c r="K1260" s="139">
        <v>13.925952000000001</v>
      </c>
      <c r="L1260" s="139">
        <v>1.2772E-2</v>
      </c>
      <c r="M1260" s="139">
        <v>0</v>
      </c>
      <c r="N1260" s="139">
        <v>1.2828000000000001E-2</v>
      </c>
      <c r="O1260" s="139">
        <v>6.5600000000000001E-4</v>
      </c>
      <c r="P1260" s="139">
        <v>2.0545000000000001E-2</v>
      </c>
      <c r="Q1260" s="138">
        <f t="shared" si="21"/>
        <v>100.23016200000001</v>
      </c>
    </row>
    <row r="1261" spans="2:17">
      <c r="B1261" s="138" t="s">
        <v>1077</v>
      </c>
      <c r="C1261" s="138" t="s">
        <v>1078</v>
      </c>
      <c r="D1261" s="139">
        <v>65.138321000000005</v>
      </c>
      <c r="E1261" s="139">
        <v>0.15529899999999999</v>
      </c>
      <c r="F1261" s="139">
        <v>18.828448999999999</v>
      </c>
      <c r="G1261" s="139">
        <v>8.6832999999999994E-2</v>
      </c>
      <c r="H1261" s="139">
        <v>0</v>
      </c>
      <c r="I1261" s="139">
        <v>4.1068E-2</v>
      </c>
      <c r="J1261" s="139">
        <v>0.90196799999999999</v>
      </c>
      <c r="K1261" s="139">
        <v>13.664771</v>
      </c>
      <c r="L1261" s="139">
        <v>2.8653000000000001E-2</v>
      </c>
      <c r="M1261" s="139">
        <v>5.3949999999999996E-3</v>
      </c>
      <c r="N1261" s="139">
        <v>1.3736E-2</v>
      </c>
      <c r="O1261" s="139">
        <v>0</v>
      </c>
      <c r="P1261" s="139">
        <v>4.2300000000000003E-3</v>
      </c>
      <c r="Q1261" s="138">
        <f t="shared" si="21"/>
        <v>98.868723000000003</v>
      </c>
    </row>
    <row r="1262" spans="2:17">
      <c r="B1262" s="138" t="s">
        <v>1077</v>
      </c>
      <c r="C1262" s="138" t="s">
        <v>1078</v>
      </c>
      <c r="D1262" s="139">
        <v>66.450515999999993</v>
      </c>
      <c r="E1262" s="139">
        <v>9.1508000000000006E-2</v>
      </c>
      <c r="F1262" s="139">
        <v>18.542683</v>
      </c>
      <c r="G1262" s="139">
        <v>0.19293399999999999</v>
      </c>
      <c r="H1262" s="139">
        <v>0</v>
      </c>
      <c r="I1262" s="139">
        <v>2.3396E-2</v>
      </c>
      <c r="J1262" s="139">
        <v>0.73127900000000001</v>
      </c>
      <c r="K1262" s="139">
        <v>13.934798000000001</v>
      </c>
      <c r="L1262" s="139">
        <v>0</v>
      </c>
      <c r="M1262" s="139">
        <v>1.0185E-2</v>
      </c>
      <c r="N1262" s="139">
        <v>1.0695E-2</v>
      </c>
      <c r="O1262" s="139">
        <v>0</v>
      </c>
      <c r="P1262" s="139">
        <v>0</v>
      </c>
      <c r="Q1262" s="138">
        <f t="shared" si="21"/>
        <v>99.987994</v>
      </c>
    </row>
    <row r="1263" spans="2:17">
      <c r="B1263" s="138" t="s">
        <v>1077</v>
      </c>
      <c r="C1263" s="138" t="s">
        <v>1078</v>
      </c>
      <c r="D1263" s="139">
        <v>65.160422999999994</v>
      </c>
      <c r="E1263" s="139">
        <v>0.13003799999999999</v>
      </c>
      <c r="F1263" s="139">
        <v>18.442996999999998</v>
      </c>
      <c r="G1263" s="139">
        <v>0.15565300000000001</v>
      </c>
      <c r="H1263" s="139">
        <v>0</v>
      </c>
      <c r="I1263" s="139">
        <v>0.119016</v>
      </c>
      <c r="J1263" s="139">
        <v>1.0268379999999999</v>
      </c>
      <c r="K1263" s="139">
        <v>13.653038</v>
      </c>
      <c r="L1263" s="139">
        <v>9.8829999999999994E-3</v>
      </c>
      <c r="M1263" s="139">
        <v>1.4574E-2</v>
      </c>
      <c r="N1263" s="139">
        <v>1.8876E-2</v>
      </c>
      <c r="O1263" s="139">
        <v>0</v>
      </c>
      <c r="P1263" s="139">
        <v>1.6296999999999999E-2</v>
      </c>
      <c r="Q1263" s="138">
        <f t="shared" si="21"/>
        <v>98.747632999999979</v>
      </c>
    </row>
    <row r="1264" spans="2:17">
      <c r="B1264" s="138" t="s">
        <v>1035</v>
      </c>
      <c r="C1264" s="138" t="s">
        <v>1093</v>
      </c>
      <c r="D1264" s="138">
        <v>64.954620000000006</v>
      </c>
      <c r="E1264" s="138">
        <v>6.9855E-2</v>
      </c>
      <c r="F1264" s="138">
        <v>18.300599999999999</v>
      </c>
      <c r="G1264" s="138">
        <v>0.123372</v>
      </c>
      <c r="H1264" s="138">
        <v>0</v>
      </c>
      <c r="I1264" s="138">
        <v>0.42354399999999998</v>
      </c>
      <c r="J1264" s="138">
        <v>2.910196</v>
      </c>
      <c r="K1264" s="138">
        <v>11.780631</v>
      </c>
      <c r="L1264" s="138">
        <v>6.1900000000000002E-3</v>
      </c>
      <c r="M1264" s="138">
        <v>7.0720000000000002E-3</v>
      </c>
      <c r="N1264" s="138">
        <v>9.2230000000000003E-3</v>
      </c>
      <c r="O1264" s="138">
        <v>0</v>
      </c>
      <c r="P1264" s="138">
        <v>0</v>
      </c>
      <c r="Q1264" s="138">
        <f t="shared" si="21"/>
        <v>98.585303000000025</v>
      </c>
    </row>
    <row r="1265" spans="2:17">
      <c r="B1265" s="138" t="s">
        <v>1035</v>
      </c>
      <c r="C1265" s="138" t="s">
        <v>1093</v>
      </c>
      <c r="D1265" s="138">
        <v>64.685066000000006</v>
      </c>
      <c r="E1265" s="138">
        <v>4.7584000000000001E-2</v>
      </c>
      <c r="F1265" s="138">
        <v>18.501663000000001</v>
      </c>
      <c r="G1265" s="138">
        <v>6.1608000000000003E-2</v>
      </c>
      <c r="H1265" s="138">
        <v>0</v>
      </c>
      <c r="I1265" s="138">
        <v>0.41744199999999998</v>
      </c>
      <c r="J1265" s="138">
        <v>2.7784939999999998</v>
      </c>
      <c r="K1265" s="138">
        <v>11.900726000000001</v>
      </c>
      <c r="L1265" s="138">
        <v>2.2800000000000001E-2</v>
      </c>
      <c r="M1265" s="138">
        <v>1.0553999999999999E-2</v>
      </c>
      <c r="N1265" s="138">
        <v>3.2952000000000002E-2</v>
      </c>
      <c r="O1265" s="138">
        <v>7.4089999999999998E-3</v>
      </c>
      <c r="P1265" s="138">
        <v>7.4879999999999999E-3</v>
      </c>
      <c r="Q1265" s="138">
        <f t="shared" si="21"/>
        <v>98.473786000000004</v>
      </c>
    </row>
    <row r="1266" spans="2:17">
      <c r="B1266" s="138" t="s">
        <v>1035</v>
      </c>
      <c r="C1266" s="138" t="s">
        <v>1093</v>
      </c>
      <c r="D1266" s="138">
        <v>64.483315000000005</v>
      </c>
      <c r="E1266" s="138">
        <v>7.2646000000000002E-2</v>
      </c>
      <c r="F1266" s="138">
        <v>18.127255999999999</v>
      </c>
      <c r="G1266" s="138">
        <v>0.11193699999999999</v>
      </c>
      <c r="H1266" s="138">
        <v>0</v>
      </c>
      <c r="I1266" s="138">
        <v>0.23563000000000001</v>
      </c>
      <c r="J1266" s="138">
        <v>2.2309169999999998</v>
      </c>
      <c r="K1266" s="138">
        <v>12.949476000000001</v>
      </c>
      <c r="L1266" s="138">
        <v>3.7477999999999997E-2</v>
      </c>
      <c r="M1266" s="138">
        <v>7.0799999999999997E-4</v>
      </c>
      <c r="N1266" s="138">
        <v>3.0366000000000001E-2</v>
      </c>
      <c r="O1266" s="138">
        <v>3.3530000000000001E-3</v>
      </c>
      <c r="P1266" s="138">
        <v>3.3660000000000001E-3</v>
      </c>
      <c r="Q1266" s="138">
        <f t="shared" si="21"/>
        <v>98.286448000000021</v>
      </c>
    </row>
    <row r="1267" spans="2:17">
      <c r="B1267" s="138" t="s">
        <v>1035</v>
      </c>
      <c r="C1267" s="138" t="s">
        <v>1093</v>
      </c>
      <c r="D1267" s="138">
        <v>64.640099000000006</v>
      </c>
      <c r="E1267" s="138">
        <v>7.4455999999999994E-2</v>
      </c>
      <c r="F1267" s="138">
        <v>18.306957000000001</v>
      </c>
      <c r="G1267" s="138">
        <v>0.24815899999999999</v>
      </c>
      <c r="H1267" s="138">
        <v>0</v>
      </c>
      <c r="I1267" s="138">
        <v>3.7635000000000002E-2</v>
      </c>
      <c r="J1267" s="138">
        <v>0.42838999999999999</v>
      </c>
      <c r="K1267" s="138">
        <v>15.264632000000001</v>
      </c>
      <c r="L1267" s="138">
        <v>1.9047999999999999E-2</v>
      </c>
      <c r="M1267" s="138">
        <v>1.2701E-2</v>
      </c>
      <c r="N1267" s="138">
        <v>3.6808E-2</v>
      </c>
      <c r="O1267" s="138">
        <v>1.374E-3</v>
      </c>
      <c r="P1267" s="138">
        <v>0</v>
      </c>
      <c r="Q1267" s="138">
        <f t="shared" si="21"/>
        <v>99.070258999999993</v>
      </c>
    </row>
    <row r="1268" spans="2:17">
      <c r="B1268" s="138" t="s">
        <v>1035</v>
      </c>
      <c r="C1268" s="138" t="s">
        <v>1093</v>
      </c>
      <c r="D1268" s="138">
        <v>64.123123000000007</v>
      </c>
      <c r="E1268" s="138">
        <v>0.118871</v>
      </c>
      <c r="F1268" s="138">
        <v>18.260742</v>
      </c>
      <c r="G1268" s="138">
        <v>0.22931599999999999</v>
      </c>
      <c r="H1268" s="138">
        <v>0</v>
      </c>
      <c r="I1268" s="138">
        <v>2.9243999999999999E-2</v>
      </c>
      <c r="J1268" s="138">
        <v>0.40306900000000001</v>
      </c>
      <c r="K1268" s="138">
        <v>15.400399</v>
      </c>
      <c r="L1268" s="138">
        <v>2.5495E-2</v>
      </c>
      <c r="M1268" s="138">
        <v>8.9540000000000002E-3</v>
      </c>
      <c r="N1268" s="138">
        <v>6.5643999999999994E-2</v>
      </c>
      <c r="O1268" s="138">
        <v>0</v>
      </c>
      <c r="P1268" s="138">
        <v>0</v>
      </c>
      <c r="Q1268" s="138">
        <f t="shared" si="21"/>
        <v>98.664857000000012</v>
      </c>
    </row>
    <row r="1269" spans="2:17">
      <c r="B1269" s="138" t="s">
        <v>1092</v>
      </c>
      <c r="C1269" s="138" t="s">
        <v>1093</v>
      </c>
      <c r="D1269" s="139">
        <v>66.705292</v>
      </c>
      <c r="E1269" s="139">
        <v>5.6437000000000001E-2</v>
      </c>
      <c r="F1269" s="139">
        <v>18.493645000000001</v>
      </c>
      <c r="G1269" s="139">
        <v>0.45755299999999999</v>
      </c>
      <c r="H1269" s="139">
        <v>0</v>
      </c>
      <c r="I1269" s="139">
        <v>0</v>
      </c>
      <c r="J1269" s="139">
        <v>0.21537999999999999</v>
      </c>
      <c r="K1269" s="139">
        <v>14.916698</v>
      </c>
      <c r="L1269" s="139">
        <v>0</v>
      </c>
      <c r="M1269" s="139">
        <v>3.1849999999999999E-3</v>
      </c>
      <c r="N1269" s="139">
        <v>1.4788000000000001E-2</v>
      </c>
      <c r="O1269" s="139">
        <v>2.9599999999999998E-4</v>
      </c>
      <c r="P1269" s="139">
        <v>5.5789999999999998E-3</v>
      </c>
      <c r="Q1269" s="138">
        <f t="shared" si="21"/>
        <v>100.868853</v>
      </c>
    </row>
    <row r="1270" spans="2:17">
      <c r="B1270" s="138" t="s">
        <v>1092</v>
      </c>
      <c r="C1270" s="138" t="s">
        <v>1093</v>
      </c>
      <c r="D1270" s="139">
        <v>66.662132</v>
      </c>
      <c r="E1270" s="139">
        <v>3.9163999999999997E-2</v>
      </c>
      <c r="F1270" s="139">
        <v>18.537345999999999</v>
      </c>
      <c r="G1270" s="139">
        <v>0.26534600000000003</v>
      </c>
      <c r="H1270" s="139">
        <v>0</v>
      </c>
      <c r="I1270" s="139">
        <v>5.2969999999999996E-3</v>
      </c>
      <c r="J1270" s="139">
        <v>0.34342200000000001</v>
      </c>
      <c r="K1270" s="139">
        <v>14.98028</v>
      </c>
      <c r="L1270" s="139">
        <v>1.9278E-2</v>
      </c>
      <c r="M1270" s="139">
        <v>1.5713000000000001E-2</v>
      </c>
      <c r="N1270" s="139">
        <v>6.0000000000000002E-6</v>
      </c>
      <c r="O1270" s="139">
        <v>2.7899999999999999E-3</v>
      </c>
      <c r="P1270" s="139">
        <v>0</v>
      </c>
      <c r="Q1270" s="138">
        <f t="shared" si="21"/>
        <v>100.87077400000001</v>
      </c>
    </row>
    <row r="1271" spans="2:17">
      <c r="B1271" s="138" t="s">
        <v>1092</v>
      </c>
      <c r="C1271" s="138" t="s">
        <v>1093</v>
      </c>
      <c r="D1271" s="139">
        <v>66.399590000000003</v>
      </c>
      <c r="E1271" s="139">
        <v>7.3623999999999995E-2</v>
      </c>
      <c r="F1271" s="139">
        <v>18.249590000000001</v>
      </c>
      <c r="G1271" s="139">
        <v>0.284881</v>
      </c>
      <c r="H1271" s="139">
        <v>0</v>
      </c>
      <c r="I1271" s="139">
        <v>2.6610000000000002E-3</v>
      </c>
      <c r="J1271" s="139">
        <v>0.300481</v>
      </c>
      <c r="K1271" s="139">
        <v>15.468667</v>
      </c>
      <c r="L1271" s="139">
        <v>1.4619999999999999E-2</v>
      </c>
      <c r="M1271" s="139">
        <v>6.9700000000000003E-4</v>
      </c>
      <c r="N1271" s="139">
        <v>2.826E-2</v>
      </c>
      <c r="O1271" s="139">
        <v>2.49E-3</v>
      </c>
      <c r="P1271" s="139">
        <v>0</v>
      </c>
      <c r="Q1271" s="138">
        <f t="shared" si="21"/>
        <v>100.82556099999999</v>
      </c>
    </row>
    <row r="1272" spans="2:17">
      <c r="B1272" s="138" t="s">
        <v>1079</v>
      </c>
      <c r="C1272" s="138" t="s">
        <v>1080</v>
      </c>
      <c r="D1272" s="139">
        <v>66.59272</v>
      </c>
      <c r="E1272" s="139">
        <v>0.114999</v>
      </c>
      <c r="F1272" s="139">
        <v>18.638301999999999</v>
      </c>
      <c r="G1272" s="139">
        <v>9.5564999999999997E-2</v>
      </c>
      <c r="H1272" s="139">
        <v>0</v>
      </c>
      <c r="I1272" s="139">
        <v>0.10917499999999999</v>
      </c>
      <c r="J1272" s="139">
        <v>0.82802600000000004</v>
      </c>
      <c r="K1272" s="139">
        <v>13.362996000000001</v>
      </c>
      <c r="L1272" s="139">
        <v>1.5591000000000001E-2</v>
      </c>
      <c r="M1272" s="139">
        <v>1.6990000000000002E-2</v>
      </c>
      <c r="N1272" s="139">
        <v>2.5007999999999999E-2</v>
      </c>
      <c r="O1272" s="139">
        <v>0</v>
      </c>
      <c r="P1272" s="139">
        <v>0</v>
      </c>
      <c r="Q1272" s="138">
        <f t="shared" si="21"/>
        <v>99.799371999999977</v>
      </c>
    </row>
    <row r="1273" spans="2:17">
      <c r="B1273" s="138" t="s">
        <v>1079</v>
      </c>
      <c r="C1273" s="138" t="s">
        <v>1080</v>
      </c>
      <c r="D1273" s="139">
        <v>65.886832999999996</v>
      </c>
      <c r="E1273" s="139">
        <v>0.104934</v>
      </c>
      <c r="F1273" s="139">
        <v>18.660456</v>
      </c>
      <c r="G1273" s="139">
        <v>0.14219000000000001</v>
      </c>
      <c r="H1273" s="139">
        <v>0</v>
      </c>
      <c r="I1273" s="139">
        <v>7.4441999999999994E-2</v>
      </c>
      <c r="J1273" s="139">
        <v>0.68571899999999997</v>
      </c>
      <c r="K1273" s="139">
        <v>13.525418</v>
      </c>
      <c r="L1273" s="139">
        <v>8.5900000000000004E-3</v>
      </c>
      <c r="M1273" s="139">
        <v>8.4650000000000003E-3</v>
      </c>
      <c r="N1273" s="139">
        <v>1.176E-2</v>
      </c>
      <c r="O1273" s="139">
        <v>1.7849999999999999E-3</v>
      </c>
      <c r="P1273" s="139">
        <v>0</v>
      </c>
      <c r="Q1273" s="138">
        <f t="shared" si="21"/>
        <v>99.110591999999997</v>
      </c>
    </row>
    <row r="1274" spans="2:17">
      <c r="B1274" s="138" t="s">
        <v>1079</v>
      </c>
      <c r="C1274" s="138" t="s">
        <v>1080</v>
      </c>
      <c r="D1274" s="139">
        <v>65.780258000000003</v>
      </c>
      <c r="E1274" s="139">
        <v>9.6634999999999999E-2</v>
      </c>
      <c r="F1274" s="139">
        <v>18.399134</v>
      </c>
      <c r="G1274" s="139">
        <v>8.1215999999999997E-2</v>
      </c>
      <c r="H1274" s="139">
        <v>0</v>
      </c>
      <c r="I1274" s="139">
        <v>7.9027E-2</v>
      </c>
      <c r="J1274" s="139">
        <v>0.99894499999999997</v>
      </c>
      <c r="K1274" s="139">
        <v>13.667714</v>
      </c>
      <c r="L1274" s="139">
        <v>3.4639999999999997E-2</v>
      </c>
      <c r="M1274" s="139">
        <v>2.9887E-2</v>
      </c>
      <c r="N1274" s="139">
        <v>1.8890000000000001E-3</v>
      </c>
      <c r="O1274" s="139">
        <v>9.4600000000000001E-4</v>
      </c>
      <c r="P1274" s="139">
        <v>0</v>
      </c>
      <c r="Q1274" s="138">
        <f t="shared" si="21"/>
        <v>99.17029100000002</v>
      </c>
    </row>
    <row r="1275" spans="2:17">
      <c r="B1275" s="138" t="s">
        <v>1079</v>
      </c>
      <c r="C1275" s="138" t="s">
        <v>1080</v>
      </c>
      <c r="D1275" s="139">
        <v>67.159683000000001</v>
      </c>
      <c r="E1275" s="139">
        <v>6.9109000000000004E-2</v>
      </c>
      <c r="F1275" s="139">
        <v>18.658062000000001</v>
      </c>
      <c r="G1275" s="139">
        <v>7.3173000000000002E-2</v>
      </c>
      <c r="H1275" s="139">
        <v>0</v>
      </c>
      <c r="I1275" s="139">
        <v>2.6835000000000001E-2</v>
      </c>
      <c r="J1275" s="139">
        <v>0.77248399999999995</v>
      </c>
      <c r="K1275" s="139">
        <v>13.567672</v>
      </c>
      <c r="L1275" s="139">
        <v>1.9789999999999999E-3</v>
      </c>
      <c r="M1275" s="139">
        <v>0</v>
      </c>
      <c r="N1275" s="139">
        <v>6.3590000000000001E-3</v>
      </c>
      <c r="O1275" s="139">
        <v>2.0630000000000002E-3</v>
      </c>
      <c r="P1275" s="139">
        <v>0</v>
      </c>
      <c r="Q1275" s="138">
        <f t="shared" si="21"/>
        <v>100.33741900000003</v>
      </c>
    </row>
    <row r="1276" spans="2:17">
      <c r="B1276" s="138" t="s">
        <v>1079</v>
      </c>
      <c r="C1276" s="138" t="s">
        <v>1080</v>
      </c>
      <c r="D1276" s="139">
        <v>65.768089000000003</v>
      </c>
      <c r="E1276" s="139">
        <v>6.0881999999999999E-2</v>
      </c>
      <c r="F1276" s="139">
        <v>18.268093</v>
      </c>
      <c r="G1276" s="139">
        <v>0.17549899999999999</v>
      </c>
      <c r="H1276" s="139">
        <v>0</v>
      </c>
      <c r="I1276" s="139">
        <v>4.0455999999999999E-2</v>
      </c>
      <c r="J1276" s="139">
        <v>0.85019400000000001</v>
      </c>
      <c r="K1276" s="139">
        <v>13.613435000000001</v>
      </c>
      <c r="L1276" s="139">
        <v>2.6511E-2</v>
      </c>
      <c r="M1276" s="139">
        <v>0</v>
      </c>
      <c r="N1276" s="139">
        <v>2.7258000000000001E-2</v>
      </c>
      <c r="O1276" s="139">
        <v>4.0899999999999999E-3</v>
      </c>
      <c r="P1276" s="139">
        <v>1.1789999999999999E-3</v>
      </c>
      <c r="Q1276" s="138">
        <f t="shared" si="21"/>
        <v>98.835686000000024</v>
      </c>
    </row>
    <row r="1277" spans="2:17">
      <c r="B1277" s="138" t="s">
        <v>1079</v>
      </c>
      <c r="C1277" s="138" t="s">
        <v>1080</v>
      </c>
      <c r="D1277" s="139">
        <v>67.508658999999994</v>
      </c>
      <c r="E1277" s="139">
        <v>4.5592000000000001E-2</v>
      </c>
      <c r="F1277" s="139">
        <v>18.59956</v>
      </c>
      <c r="G1277" s="139">
        <v>7.9787999999999998E-2</v>
      </c>
      <c r="H1277" s="139">
        <v>0</v>
      </c>
      <c r="I1277" s="139">
        <v>4.0627000000000003E-2</v>
      </c>
      <c r="J1277" s="139">
        <v>0.82275900000000002</v>
      </c>
      <c r="K1277" s="139">
        <v>13.637776000000001</v>
      </c>
      <c r="L1277" s="139">
        <v>8.9099999999999997E-4</v>
      </c>
      <c r="M1277" s="139">
        <v>1.6636000000000001E-2</v>
      </c>
      <c r="N1277" s="139">
        <v>0</v>
      </c>
      <c r="O1277" s="139">
        <v>0</v>
      </c>
      <c r="P1277" s="139">
        <v>0</v>
      </c>
      <c r="Q1277" s="138">
        <f t="shared" si="21"/>
        <v>100.75228799999999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C330"/>
  <sheetViews>
    <sheetView workbookViewId="0">
      <selection activeCell="A2" sqref="A1:A2"/>
    </sheetView>
  </sheetViews>
  <sheetFormatPr baseColWidth="10" defaultRowHeight="12" x14ac:dyDescent="0"/>
  <cols>
    <col min="1" max="1" width="16.1640625" style="159" customWidth="1"/>
    <col min="2" max="2" width="12" style="159" customWidth="1"/>
    <col min="3" max="9" width="10.83203125" style="159"/>
    <col min="10" max="10" width="13" style="159" customWidth="1"/>
    <col min="11" max="11" width="10.83203125" style="159"/>
    <col min="12" max="12" width="15.6640625" style="159" bestFit="1" customWidth="1"/>
    <col min="13" max="13" width="18.6640625" style="159" customWidth="1"/>
    <col min="14" max="14" width="18.1640625" style="159" customWidth="1"/>
    <col min="15" max="15" width="10.83203125" style="158"/>
    <col min="16" max="33" width="10.83203125" style="164"/>
    <col min="34" max="340" width="10.83203125" style="158"/>
    <col min="341" max="16384" width="10.83203125" style="159"/>
  </cols>
  <sheetData>
    <row r="1" spans="1:340" ht="15">
      <c r="A1" s="11" t="s">
        <v>1379</v>
      </c>
    </row>
    <row r="2" spans="1:340" ht="15">
      <c r="A2" s="11" t="s">
        <v>1380</v>
      </c>
    </row>
    <row r="4" spans="1:340" ht="13" thickBot="1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</row>
    <row r="5" spans="1:340" ht="13" thickTop="1">
      <c r="A5" s="160" t="s">
        <v>681</v>
      </c>
      <c r="B5" s="160" t="s">
        <v>1035</v>
      </c>
      <c r="D5" s="160"/>
      <c r="E5" s="161" t="s">
        <v>1099</v>
      </c>
      <c r="F5" s="162">
        <v>90.48</v>
      </c>
      <c r="G5" s="159" t="s">
        <v>1100</v>
      </c>
      <c r="P5" s="163" t="s">
        <v>1101</v>
      </c>
    </row>
    <row r="6" spans="1:340">
      <c r="A6" s="160" t="s">
        <v>775</v>
      </c>
      <c r="B6" s="160" t="s">
        <v>1102</v>
      </c>
      <c r="D6" s="160"/>
      <c r="E6" s="161" t="s">
        <v>1103</v>
      </c>
      <c r="F6" s="162">
        <v>0.75</v>
      </c>
      <c r="G6" s="159" t="s">
        <v>1100</v>
      </c>
    </row>
    <row r="7" spans="1:340">
      <c r="A7" s="160"/>
      <c r="B7" s="160"/>
      <c r="D7" s="160"/>
      <c r="E7" s="161" t="s">
        <v>1104</v>
      </c>
      <c r="F7" s="165">
        <v>0.25</v>
      </c>
      <c r="G7" s="159" t="s">
        <v>1100</v>
      </c>
    </row>
    <row r="8" spans="1:340">
      <c r="A8" s="160" t="s">
        <v>1105</v>
      </c>
      <c r="B8" s="160" t="s">
        <v>1106</v>
      </c>
      <c r="D8" s="160"/>
      <c r="E8" s="161" t="s">
        <v>1107</v>
      </c>
      <c r="F8" s="166">
        <f>COUNT(J11:J54)</f>
        <v>44</v>
      </c>
    </row>
    <row r="9" spans="1:340" s="167" customFormat="1">
      <c r="O9" s="168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8"/>
      <c r="CM9" s="168"/>
      <c r="CN9" s="168"/>
      <c r="CO9" s="168"/>
      <c r="CP9" s="168"/>
      <c r="CQ9" s="168"/>
      <c r="CR9" s="168"/>
      <c r="CS9" s="168"/>
      <c r="CT9" s="168"/>
      <c r="CU9" s="168"/>
      <c r="CV9" s="168"/>
      <c r="CW9" s="168"/>
      <c r="CX9" s="168"/>
      <c r="CY9" s="168"/>
      <c r="CZ9" s="168"/>
      <c r="DA9" s="168"/>
      <c r="DB9" s="168"/>
      <c r="DC9" s="168"/>
      <c r="DD9" s="168"/>
      <c r="DE9" s="168"/>
      <c r="DF9" s="168"/>
      <c r="DG9" s="168"/>
      <c r="DH9" s="168"/>
      <c r="DI9" s="168"/>
      <c r="DJ9" s="168"/>
      <c r="DK9" s="168"/>
      <c r="DL9" s="168"/>
      <c r="DM9" s="168"/>
      <c r="DN9" s="168"/>
      <c r="DO9" s="168"/>
      <c r="DP9" s="168"/>
      <c r="DQ9" s="168"/>
      <c r="DR9" s="168"/>
      <c r="DS9" s="168"/>
      <c r="DT9" s="168"/>
      <c r="DU9" s="168"/>
      <c r="DV9" s="168"/>
      <c r="DW9" s="168"/>
      <c r="DX9" s="168"/>
      <c r="DY9" s="168"/>
      <c r="DZ9" s="168"/>
      <c r="EA9" s="168"/>
      <c r="EB9" s="168"/>
      <c r="EC9" s="168"/>
      <c r="ED9" s="168"/>
      <c r="EE9" s="168"/>
      <c r="EF9" s="168"/>
      <c r="EG9" s="168"/>
      <c r="EH9" s="168"/>
      <c r="EI9" s="168"/>
      <c r="EJ9" s="168"/>
      <c r="EK9" s="168"/>
      <c r="EL9" s="168"/>
      <c r="EM9" s="168"/>
      <c r="EN9" s="168"/>
      <c r="EO9" s="168"/>
      <c r="EP9" s="168"/>
      <c r="EQ9" s="168"/>
      <c r="ER9" s="168"/>
      <c r="ES9" s="168"/>
      <c r="ET9" s="168"/>
      <c r="EU9" s="168"/>
      <c r="EV9" s="168"/>
      <c r="EW9" s="168"/>
      <c r="EX9" s="168"/>
      <c r="EY9" s="168"/>
      <c r="EZ9" s="168"/>
      <c r="FA9" s="168"/>
      <c r="FB9" s="168"/>
      <c r="FC9" s="168"/>
      <c r="FD9" s="168"/>
      <c r="FE9" s="168"/>
      <c r="FF9" s="168"/>
      <c r="FG9" s="168"/>
      <c r="FH9" s="168"/>
      <c r="FI9" s="168"/>
      <c r="FJ9" s="168"/>
      <c r="FK9" s="168"/>
      <c r="FL9" s="168"/>
      <c r="FM9" s="168"/>
      <c r="FN9" s="168"/>
      <c r="FO9" s="168"/>
      <c r="FP9" s="168"/>
      <c r="FQ9" s="168"/>
      <c r="FR9" s="168"/>
      <c r="FS9" s="168"/>
      <c r="FT9" s="168"/>
      <c r="FU9" s="168"/>
      <c r="FV9" s="168"/>
      <c r="FW9" s="168"/>
      <c r="FX9" s="168"/>
      <c r="FY9" s="168"/>
      <c r="FZ9" s="168"/>
      <c r="GA9" s="168"/>
      <c r="GB9" s="168"/>
      <c r="GC9" s="168"/>
      <c r="GD9" s="168"/>
      <c r="GE9" s="168"/>
      <c r="GF9" s="168"/>
      <c r="GG9" s="168"/>
      <c r="GH9" s="168"/>
      <c r="GI9" s="168"/>
      <c r="GJ9" s="168"/>
      <c r="GK9" s="168"/>
      <c r="GL9" s="168"/>
      <c r="GM9" s="168"/>
      <c r="GN9" s="168"/>
      <c r="GO9" s="168"/>
      <c r="GP9" s="168"/>
      <c r="GQ9" s="168"/>
      <c r="GR9" s="168"/>
      <c r="GS9" s="168"/>
      <c r="GT9" s="168"/>
      <c r="GU9" s="168"/>
      <c r="GV9" s="168"/>
      <c r="GW9" s="168"/>
      <c r="GX9" s="168"/>
      <c r="GY9" s="168"/>
      <c r="GZ9" s="168"/>
      <c r="HA9" s="168"/>
      <c r="HB9" s="168"/>
      <c r="HC9" s="168"/>
      <c r="HD9" s="168"/>
      <c r="HE9" s="168"/>
      <c r="HF9" s="168"/>
      <c r="HG9" s="168"/>
      <c r="HH9" s="168"/>
      <c r="HI9" s="168"/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68"/>
      <c r="HU9" s="168"/>
      <c r="HV9" s="168"/>
      <c r="HW9" s="168"/>
      <c r="HX9" s="168"/>
      <c r="HY9" s="168"/>
      <c r="HZ9" s="168"/>
      <c r="IA9" s="168"/>
      <c r="IB9" s="168"/>
      <c r="IC9" s="168"/>
      <c r="ID9" s="168"/>
      <c r="IE9" s="168"/>
      <c r="IF9" s="168"/>
      <c r="IG9" s="168"/>
      <c r="IH9" s="168"/>
      <c r="II9" s="168"/>
      <c r="IJ9" s="168"/>
      <c r="IK9" s="168"/>
      <c r="IL9" s="168"/>
      <c r="IM9" s="168"/>
      <c r="IN9" s="168"/>
      <c r="IO9" s="168"/>
      <c r="IP9" s="168"/>
      <c r="IQ9" s="168"/>
      <c r="IR9" s="168"/>
      <c r="IS9" s="168"/>
      <c r="IT9" s="168"/>
      <c r="IU9" s="168"/>
      <c r="IV9" s="168"/>
      <c r="IW9" s="168"/>
      <c r="IX9" s="168"/>
      <c r="IY9" s="168"/>
      <c r="IZ9" s="168"/>
      <c r="JA9" s="168"/>
      <c r="JB9" s="168"/>
      <c r="JC9" s="168"/>
      <c r="JD9" s="168"/>
      <c r="JE9" s="168"/>
      <c r="JF9" s="168"/>
      <c r="JG9" s="168"/>
      <c r="JH9" s="168"/>
      <c r="JI9" s="168"/>
      <c r="JJ9" s="168"/>
      <c r="JK9" s="168"/>
      <c r="JL9" s="168"/>
      <c r="JM9" s="168"/>
      <c r="JN9" s="168"/>
      <c r="JO9" s="168"/>
      <c r="JP9" s="168"/>
      <c r="JQ9" s="168"/>
      <c r="JR9" s="168"/>
      <c r="JS9" s="168"/>
      <c r="JT9" s="168"/>
      <c r="JU9" s="168"/>
      <c r="JV9" s="168"/>
      <c r="JW9" s="168"/>
      <c r="JX9" s="168"/>
      <c r="JY9" s="168"/>
      <c r="JZ9" s="168"/>
      <c r="KA9" s="168"/>
      <c r="KB9" s="168"/>
      <c r="KC9" s="168"/>
      <c r="KD9" s="168"/>
      <c r="KE9" s="168"/>
      <c r="KF9" s="168"/>
      <c r="KG9" s="168"/>
      <c r="KH9" s="168"/>
      <c r="KI9" s="168"/>
      <c r="KJ9" s="168"/>
      <c r="KK9" s="168"/>
      <c r="KL9" s="168"/>
      <c r="KM9" s="168"/>
      <c r="KN9" s="168"/>
      <c r="KO9" s="168"/>
      <c r="KP9" s="168"/>
      <c r="KQ9" s="168"/>
      <c r="KR9" s="168"/>
      <c r="KS9" s="168"/>
      <c r="KT9" s="168"/>
      <c r="KU9" s="168"/>
      <c r="KV9" s="168"/>
      <c r="KW9" s="168"/>
      <c r="KX9" s="168"/>
      <c r="KY9" s="168"/>
      <c r="KZ9" s="168"/>
      <c r="LA9" s="168"/>
      <c r="LB9" s="168"/>
      <c r="LC9" s="168"/>
      <c r="LD9" s="168"/>
      <c r="LE9" s="168"/>
      <c r="LF9" s="168"/>
      <c r="LG9" s="168"/>
      <c r="LH9" s="168"/>
      <c r="LI9" s="168"/>
      <c r="LJ9" s="168"/>
      <c r="LK9" s="168"/>
      <c r="LL9" s="168"/>
      <c r="LM9" s="168"/>
      <c r="LN9" s="168"/>
      <c r="LO9" s="168"/>
      <c r="LP9" s="168"/>
      <c r="LQ9" s="168"/>
      <c r="LR9" s="168"/>
      <c r="LS9" s="168"/>
      <c r="LT9" s="168"/>
      <c r="LU9" s="168"/>
      <c r="LV9" s="168"/>
      <c r="LW9" s="168"/>
      <c r="LX9" s="168"/>
      <c r="LY9" s="168"/>
      <c r="LZ9" s="168"/>
      <c r="MA9" s="168"/>
      <c r="MB9" s="168"/>
    </row>
    <row r="10" spans="1:340" s="179" customFormat="1">
      <c r="A10" s="170" t="s">
        <v>1108</v>
      </c>
      <c r="B10" s="171" t="s">
        <v>969</v>
      </c>
      <c r="C10" s="171" t="s">
        <v>964</v>
      </c>
      <c r="D10" s="172" t="s">
        <v>1109</v>
      </c>
      <c r="E10" s="173" t="s">
        <v>1110</v>
      </c>
      <c r="F10" s="174" t="s">
        <v>1111</v>
      </c>
      <c r="G10" s="165" t="s">
        <v>1110</v>
      </c>
      <c r="H10" s="172" t="s">
        <v>1112</v>
      </c>
      <c r="I10" s="173" t="s">
        <v>1110</v>
      </c>
      <c r="J10" s="175" t="s">
        <v>68</v>
      </c>
      <c r="K10" s="171" t="s">
        <v>1110</v>
      </c>
      <c r="L10" s="174" t="s">
        <v>1113</v>
      </c>
      <c r="M10" s="172" t="s">
        <v>1114</v>
      </c>
      <c r="N10" s="171" t="s">
        <v>1115</v>
      </c>
      <c r="O10" s="176"/>
      <c r="P10" s="177" t="s">
        <v>12</v>
      </c>
      <c r="Q10" s="177" t="s">
        <v>14</v>
      </c>
      <c r="R10" s="177" t="s">
        <v>15</v>
      </c>
      <c r="S10" s="177" t="s">
        <v>16</v>
      </c>
      <c r="T10" s="177" t="s">
        <v>17</v>
      </c>
      <c r="U10" s="177" t="s">
        <v>18</v>
      </c>
      <c r="V10" s="177" t="s">
        <v>19</v>
      </c>
      <c r="W10" s="177" t="s">
        <v>20</v>
      </c>
      <c r="X10" s="177" t="s">
        <v>21</v>
      </c>
      <c r="Y10" s="177" t="s">
        <v>22</v>
      </c>
      <c r="Z10" s="177" t="s">
        <v>23</v>
      </c>
      <c r="AA10" s="177" t="s">
        <v>13</v>
      </c>
      <c r="AB10" s="177" t="s">
        <v>24</v>
      </c>
      <c r="AC10" s="177" t="s">
        <v>25</v>
      </c>
      <c r="AD10" s="177" t="s">
        <v>26</v>
      </c>
      <c r="AE10" s="177" t="s">
        <v>27</v>
      </c>
      <c r="AF10" s="177" t="s">
        <v>28</v>
      </c>
      <c r="AG10" s="177" t="s">
        <v>29</v>
      </c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8"/>
      <c r="CB10" s="178"/>
      <c r="CC10" s="178"/>
      <c r="CD10" s="178"/>
      <c r="CE10" s="178"/>
      <c r="CF10" s="178"/>
      <c r="CG10" s="178"/>
      <c r="CH10" s="178"/>
      <c r="CI10" s="178"/>
      <c r="CJ10" s="178"/>
      <c r="CK10" s="178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78"/>
      <c r="IF10" s="178"/>
      <c r="IG10" s="178"/>
      <c r="IH10" s="178"/>
      <c r="II10" s="178"/>
      <c r="IJ10" s="178"/>
      <c r="IK10" s="178"/>
      <c r="IL10" s="178"/>
      <c r="IM10" s="178"/>
      <c r="IN10" s="178"/>
      <c r="IO10" s="178"/>
      <c r="IP10" s="178"/>
      <c r="IQ10" s="178"/>
      <c r="IR10" s="178"/>
      <c r="IS10" s="178"/>
      <c r="IT10" s="178"/>
      <c r="IU10" s="178"/>
      <c r="IV10" s="178"/>
      <c r="IW10" s="178"/>
      <c r="IX10" s="178"/>
      <c r="IY10" s="178"/>
      <c r="IZ10" s="178"/>
      <c r="JA10" s="178"/>
      <c r="JB10" s="178"/>
      <c r="JC10" s="178"/>
      <c r="JD10" s="178"/>
      <c r="JE10" s="178"/>
      <c r="JF10" s="178"/>
      <c r="JG10" s="178"/>
      <c r="JH10" s="178"/>
      <c r="JI10" s="178"/>
      <c r="JJ10" s="178"/>
      <c r="JK10" s="178"/>
      <c r="JL10" s="178"/>
      <c r="JM10" s="178"/>
      <c r="JN10" s="178"/>
      <c r="JO10" s="178"/>
      <c r="JP10" s="178"/>
      <c r="JQ10" s="178"/>
      <c r="JR10" s="178"/>
      <c r="JS10" s="178"/>
      <c r="JT10" s="178"/>
      <c r="JU10" s="178"/>
      <c r="JV10" s="178"/>
      <c r="JW10" s="178"/>
      <c r="JX10" s="178"/>
      <c r="JY10" s="178"/>
      <c r="JZ10" s="178"/>
      <c r="KA10" s="178"/>
      <c r="KB10" s="178"/>
      <c r="KC10" s="178"/>
      <c r="KD10" s="178"/>
      <c r="KE10" s="178"/>
      <c r="KF10" s="178"/>
      <c r="KG10" s="178"/>
      <c r="KH10" s="178"/>
      <c r="KI10" s="178"/>
      <c r="KJ10" s="178"/>
      <c r="KK10" s="178"/>
      <c r="KL10" s="178"/>
      <c r="KM10" s="178"/>
      <c r="KN10" s="178"/>
      <c r="KO10" s="178"/>
      <c r="KP10" s="178"/>
      <c r="KQ10" s="178"/>
      <c r="KR10" s="178"/>
      <c r="KS10" s="178"/>
      <c r="KT10" s="178"/>
      <c r="KU10" s="178"/>
      <c r="KV10" s="178"/>
      <c r="KW10" s="178"/>
      <c r="KX10" s="178"/>
      <c r="KY10" s="178"/>
      <c r="KZ10" s="178"/>
      <c r="LA10" s="178"/>
      <c r="LB10" s="178"/>
      <c r="LC10" s="178"/>
      <c r="LD10" s="178"/>
      <c r="LE10" s="178"/>
      <c r="LF10" s="178"/>
      <c r="LG10" s="178"/>
      <c r="LH10" s="178"/>
      <c r="LI10" s="178"/>
      <c r="LJ10" s="178"/>
      <c r="LK10" s="178"/>
      <c r="LL10" s="178"/>
      <c r="LM10" s="178"/>
      <c r="LN10" s="178"/>
      <c r="LO10" s="178"/>
      <c r="LP10" s="178"/>
      <c r="LQ10" s="178"/>
      <c r="LR10" s="178"/>
      <c r="LS10" s="178"/>
      <c r="LT10" s="178"/>
      <c r="LU10" s="178"/>
      <c r="LV10" s="178"/>
      <c r="LW10" s="178"/>
      <c r="LX10" s="178"/>
      <c r="LY10" s="178"/>
      <c r="LZ10" s="178"/>
      <c r="MA10" s="178"/>
      <c r="MB10" s="178"/>
    </row>
    <row r="11" spans="1:340" s="167" customFormat="1">
      <c r="A11" s="180" t="s">
        <v>1116</v>
      </c>
      <c r="B11" s="181">
        <v>1291</v>
      </c>
      <c r="C11" s="181">
        <v>778</v>
      </c>
      <c r="D11" s="182">
        <v>9.2630169323999992E-2</v>
      </c>
      <c r="E11" s="182">
        <v>2.9597386808592791E-3</v>
      </c>
      <c r="F11" s="182">
        <v>1.397E-2</v>
      </c>
      <c r="G11" s="182">
        <v>4.3239375573659705E-4</v>
      </c>
      <c r="H11" s="182">
        <v>4.8090000000000001E-2</v>
      </c>
      <c r="I11" s="182">
        <v>1.0618659237399042E-3</v>
      </c>
      <c r="J11" s="182">
        <v>89.400776907635716</v>
      </c>
      <c r="K11" s="182">
        <v>2.756776303603802</v>
      </c>
      <c r="L11" s="182">
        <f t="shared" ref="L11:L54" si="0">((1/0.000000000155123)*LN(F11+1))/1000000</f>
        <v>89.434312980708938</v>
      </c>
      <c r="M11" s="182">
        <f t="shared" ref="M11:M54" si="1">((1/0.00000000098485)*LN(D11+1))/1000000</f>
        <v>89.950539688976747</v>
      </c>
      <c r="N11" s="182">
        <f t="shared" ref="N11:N54" si="2">L11/M11</f>
        <v>0.99426099376331956</v>
      </c>
      <c r="O11" s="169"/>
      <c r="P11" s="169">
        <v>5.6</v>
      </c>
      <c r="Q11" s="169">
        <v>2.3199999999999998</v>
      </c>
      <c r="R11" s="169">
        <v>8.9999999999999993E-3</v>
      </c>
      <c r="S11" s="169">
        <v>32.6</v>
      </c>
      <c r="T11" s="169">
        <v>0.13500000000000001</v>
      </c>
      <c r="U11" s="169">
        <v>1.42</v>
      </c>
      <c r="V11" s="169">
        <v>2.81</v>
      </c>
      <c r="W11" s="169">
        <v>1.57</v>
      </c>
      <c r="X11" s="169">
        <v>14.3</v>
      </c>
      <c r="Y11" s="169">
        <v>5.29</v>
      </c>
      <c r="Z11" s="169">
        <v>70.8</v>
      </c>
      <c r="AA11" s="169">
        <v>844</v>
      </c>
      <c r="AB11" s="169">
        <v>25.6</v>
      </c>
      <c r="AC11" s="169">
        <v>136.30000000000001</v>
      </c>
      <c r="AD11" s="169">
        <v>32.700000000000003</v>
      </c>
      <c r="AE11" s="169">
        <v>335</v>
      </c>
      <c r="AF11" s="169">
        <v>72.5</v>
      </c>
      <c r="AG11" s="169">
        <v>10420</v>
      </c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  <c r="CH11" s="168"/>
      <c r="CI11" s="168"/>
      <c r="CJ11" s="168"/>
      <c r="CK11" s="168"/>
      <c r="CL11" s="168"/>
      <c r="CM11" s="168"/>
      <c r="CN11" s="168"/>
      <c r="CO11" s="168"/>
      <c r="CP11" s="168"/>
      <c r="CQ11" s="168"/>
      <c r="CR11" s="168"/>
      <c r="CS11" s="168"/>
      <c r="CT11" s="168"/>
      <c r="CU11" s="168"/>
      <c r="CV11" s="168"/>
      <c r="CW11" s="168"/>
      <c r="CX11" s="168"/>
      <c r="CY11" s="168"/>
      <c r="CZ11" s="168"/>
      <c r="DA11" s="168"/>
      <c r="DB11" s="168"/>
      <c r="DC11" s="168"/>
      <c r="DD11" s="168"/>
      <c r="DE11" s="168"/>
      <c r="DF11" s="168"/>
      <c r="DG11" s="168"/>
      <c r="DH11" s="168"/>
      <c r="DI11" s="168"/>
      <c r="DJ11" s="168"/>
      <c r="DK11" s="168"/>
      <c r="DL11" s="168"/>
      <c r="DM11" s="168"/>
      <c r="DN11" s="168"/>
      <c r="DO11" s="168"/>
      <c r="DP11" s="168"/>
      <c r="DQ11" s="168"/>
      <c r="DR11" s="168"/>
      <c r="DS11" s="168"/>
      <c r="DT11" s="168"/>
      <c r="DU11" s="168"/>
      <c r="DV11" s="168"/>
      <c r="DW11" s="168"/>
      <c r="DX11" s="168"/>
      <c r="DY11" s="168"/>
      <c r="DZ11" s="168"/>
      <c r="EA11" s="168"/>
      <c r="EB11" s="168"/>
      <c r="EC11" s="168"/>
      <c r="ED11" s="168"/>
      <c r="EE11" s="168"/>
      <c r="EF11" s="168"/>
      <c r="EG11" s="168"/>
      <c r="EH11" s="168"/>
      <c r="EI11" s="168"/>
      <c r="EJ11" s="168"/>
      <c r="EK11" s="168"/>
      <c r="EL11" s="168"/>
      <c r="EM11" s="168"/>
      <c r="EN11" s="168"/>
      <c r="EO11" s="168"/>
      <c r="EP11" s="168"/>
      <c r="EQ11" s="168"/>
      <c r="ER11" s="168"/>
      <c r="ES11" s="168"/>
      <c r="ET11" s="168"/>
      <c r="EU11" s="168"/>
      <c r="EV11" s="168"/>
      <c r="EW11" s="168"/>
      <c r="EX11" s="168"/>
      <c r="EY11" s="168"/>
      <c r="EZ11" s="168"/>
      <c r="FA11" s="168"/>
      <c r="FB11" s="168"/>
      <c r="FC11" s="168"/>
      <c r="FD11" s="168"/>
      <c r="FE11" s="168"/>
      <c r="FF11" s="168"/>
      <c r="FG11" s="168"/>
      <c r="FH11" s="168"/>
      <c r="FI11" s="168"/>
      <c r="FJ11" s="168"/>
      <c r="FK11" s="168"/>
      <c r="FL11" s="168"/>
      <c r="FM11" s="168"/>
      <c r="FN11" s="168"/>
      <c r="FO11" s="168"/>
      <c r="FP11" s="168"/>
      <c r="FQ11" s="168"/>
      <c r="FR11" s="168"/>
      <c r="FS11" s="168"/>
      <c r="FT11" s="168"/>
      <c r="FU11" s="168"/>
      <c r="FV11" s="168"/>
      <c r="FW11" s="168"/>
      <c r="FX11" s="168"/>
      <c r="FY11" s="168"/>
      <c r="FZ11" s="168"/>
      <c r="GA11" s="168"/>
      <c r="GB11" s="168"/>
      <c r="GC11" s="168"/>
      <c r="GD11" s="168"/>
      <c r="GE11" s="168"/>
      <c r="GF11" s="168"/>
      <c r="GG11" s="168"/>
      <c r="GH11" s="168"/>
      <c r="GI11" s="168"/>
      <c r="GJ11" s="168"/>
      <c r="GK11" s="168"/>
      <c r="GL11" s="168"/>
      <c r="GM11" s="168"/>
      <c r="GN11" s="168"/>
      <c r="GO11" s="168"/>
      <c r="GP11" s="168"/>
      <c r="GQ11" s="168"/>
      <c r="GR11" s="168"/>
      <c r="GS11" s="168"/>
      <c r="GT11" s="168"/>
      <c r="GU11" s="168"/>
      <c r="GV11" s="168"/>
      <c r="GW11" s="168"/>
      <c r="GX11" s="168"/>
      <c r="GY11" s="168"/>
      <c r="GZ11" s="168"/>
      <c r="HA11" s="168"/>
      <c r="HB11" s="168"/>
      <c r="HC11" s="168"/>
      <c r="HD11" s="168"/>
      <c r="HE11" s="168"/>
      <c r="HF11" s="168"/>
      <c r="HG11" s="168"/>
      <c r="HH11" s="168"/>
      <c r="HI11" s="168"/>
      <c r="HJ11" s="168"/>
      <c r="HK11" s="168"/>
      <c r="HL11" s="168"/>
      <c r="HM11" s="168"/>
      <c r="HN11" s="168"/>
      <c r="HO11" s="168"/>
      <c r="HP11" s="168"/>
      <c r="HQ11" s="168"/>
      <c r="HR11" s="168"/>
      <c r="HS11" s="168"/>
      <c r="HT11" s="168"/>
      <c r="HU11" s="168"/>
      <c r="HV11" s="168"/>
      <c r="HW11" s="168"/>
      <c r="HX11" s="168"/>
      <c r="HY11" s="168"/>
      <c r="HZ11" s="168"/>
      <c r="IA11" s="168"/>
      <c r="IB11" s="168"/>
      <c r="IC11" s="168"/>
      <c r="ID11" s="168"/>
      <c r="IE11" s="168"/>
      <c r="IF11" s="168"/>
      <c r="IG11" s="168"/>
      <c r="IH11" s="168"/>
      <c r="II11" s="168"/>
      <c r="IJ11" s="168"/>
      <c r="IK11" s="168"/>
      <c r="IL11" s="168"/>
      <c r="IM11" s="168"/>
      <c r="IN11" s="168"/>
      <c r="IO11" s="168"/>
      <c r="IP11" s="168"/>
      <c r="IQ11" s="168"/>
      <c r="IR11" s="168"/>
      <c r="IS11" s="168"/>
      <c r="IT11" s="168"/>
      <c r="IU11" s="168"/>
      <c r="IV11" s="168"/>
      <c r="IW11" s="168"/>
      <c r="IX11" s="168"/>
      <c r="IY11" s="168"/>
      <c r="IZ11" s="168"/>
      <c r="JA11" s="168"/>
      <c r="JB11" s="168"/>
      <c r="JC11" s="168"/>
      <c r="JD11" s="168"/>
      <c r="JE11" s="168"/>
      <c r="JF11" s="168"/>
      <c r="JG11" s="168"/>
      <c r="JH11" s="168"/>
      <c r="JI11" s="168"/>
      <c r="JJ11" s="168"/>
      <c r="JK11" s="168"/>
      <c r="JL11" s="168"/>
      <c r="JM11" s="168"/>
      <c r="JN11" s="168"/>
      <c r="JO11" s="168"/>
      <c r="JP11" s="168"/>
      <c r="JQ11" s="168"/>
      <c r="JR11" s="168"/>
      <c r="JS11" s="168"/>
      <c r="JT11" s="168"/>
      <c r="JU11" s="168"/>
      <c r="JV11" s="168"/>
      <c r="JW11" s="168"/>
      <c r="JX11" s="168"/>
      <c r="JY11" s="168"/>
      <c r="JZ11" s="168"/>
      <c r="KA11" s="168"/>
      <c r="KB11" s="168"/>
      <c r="KC11" s="168"/>
      <c r="KD11" s="168"/>
      <c r="KE11" s="168"/>
      <c r="KF11" s="168"/>
      <c r="KG11" s="168"/>
      <c r="KH11" s="168"/>
      <c r="KI11" s="168"/>
      <c r="KJ11" s="168"/>
      <c r="KK11" s="168"/>
      <c r="KL11" s="168"/>
      <c r="KM11" s="168"/>
      <c r="KN11" s="168"/>
      <c r="KO11" s="168"/>
      <c r="KP11" s="168"/>
      <c r="KQ11" s="168"/>
      <c r="KR11" s="168"/>
      <c r="KS11" s="168"/>
      <c r="KT11" s="168"/>
      <c r="KU11" s="168"/>
      <c r="KV11" s="168"/>
      <c r="KW11" s="168"/>
      <c r="KX11" s="168"/>
      <c r="KY11" s="168"/>
      <c r="KZ11" s="168"/>
      <c r="LA11" s="168"/>
      <c r="LB11" s="168"/>
      <c r="LC11" s="168"/>
      <c r="LD11" s="168"/>
      <c r="LE11" s="168"/>
      <c r="LF11" s="168"/>
      <c r="LG11" s="168"/>
      <c r="LH11" s="168"/>
      <c r="LI11" s="168"/>
      <c r="LJ11" s="168"/>
      <c r="LK11" s="168"/>
      <c r="LL11" s="168"/>
      <c r="LM11" s="168"/>
      <c r="LN11" s="168"/>
      <c r="LO11" s="168"/>
      <c r="LP11" s="168"/>
      <c r="LQ11" s="168"/>
      <c r="LR11" s="168"/>
      <c r="LS11" s="168"/>
      <c r="LT11" s="168"/>
      <c r="LU11" s="168"/>
      <c r="LV11" s="168"/>
      <c r="LW11" s="168"/>
      <c r="LX11" s="168"/>
      <c r="LY11" s="168"/>
      <c r="LZ11" s="168"/>
      <c r="MA11" s="168"/>
      <c r="MB11" s="168"/>
    </row>
    <row r="12" spans="1:340" s="167" customFormat="1">
      <c r="A12" s="180" t="s">
        <v>1117</v>
      </c>
      <c r="B12" s="181">
        <v>782</v>
      </c>
      <c r="C12" s="181">
        <v>356.1</v>
      </c>
      <c r="D12" s="182">
        <v>9.1840434048000005E-2</v>
      </c>
      <c r="E12" s="182">
        <v>2.5587513307926565E-3</v>
      </c>
      <c r="F12" s="182">
        <v>1.397E-2</v>
      </c>
      <c r="G12" s="182">
        <v>3.6188998328221244E-4</v>
      </c>
      <c r="H12" s="182">
        <v>4.768E-2</v>
      </c>
      <c r="I12" s="182">
        <v>1.0460654664025573E-3</v>
      </c>
      <c r="J12" s="182">
        <v>89.446726200879866</v>
      </c>
      <c r="K12" s="182">
        <v>2.3092777167265512</v>
      </c>
      <c r="L12" s="182">
        <f t="shared" si="0"/>
        <v>89.434312980708938</v>
      </c>
      <c r="M12" s="182">
        <f t="shared" si="1"/>
        <v>89.216372015118623</v>
      </c>
      <c r="N12" s="182">
        <f t="shared" si="2"/>
        <v>1.0024428360027169</v>
      </c>
      <c r="O12" s="169"/>
      <c r="P12" s="169">
        <v>4.5999999999999996</v>
      </c>
      <c r="Q12" s="169">
        <v>1.42</v>
      </c>
      <c r="R12" s="169">
        <v>0.35199999999999998</v>
      </c>
      <c r="S12" s="169">
        <v>24.7</v>
      </c>
      <c r="T12" s="169">
        <v>0.35499999999999998</v>
      </c>
      <c r="U12" s="169">
        <v>3.16</v>
      </c>
      <c r="V12" s="169">
        <v>3.5</v>
      </c>
      <c r="W12" s="169">
        <v>1.75</v>
      </c>
      <c r="X12" s="169">
        <v>20.7</v>
      </c>
      <c r="Y12" s="169">
        <v>6.55</v>
      </c>
      <c r="Z12" s="169">
        <v>86.2</v>
      </c>
      <c r="AA12" s="169">
        <v>1034</v>
      </c>
      <c r="AB12" s="169">
        <v>30.9</v>
      </c>
      <c r="AC12" s="169">
        <v>156.9</v>
      </c>
      <c r="AD12" s="169">
        <v>42.6</v>
      </c>
      <c r="AE12" s="169">
        <v>430</v>
      </c>
      <c r="AF12" s="169">
        <v>86.5</v>
      </c>
      <c r="AG12" s="169">
        <v>10610</v>
      </c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68"/>
      <c r="CA12" s="168"/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68"/>
      <c r="CS12" s="168"/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68"/>
      <c r="DK12" s="168"/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68"/>
      <c r="DW12" s="168"/>
      <c r="DX12" s="168"/>
      <c r="DY12" s="168"/>
      <c r="DZ12" s="168"/>
      <c r="EA12" s="168"/>
      <c r="EB12" s="168"/>
      <c r="EC12" s="168"/>
      <c r="ED12" s="168"/>
      <c r="EE12" s="168"/>
      <c r="EF12" s="168"/>
      <c r="EG12" s="168"/>
      <c r="EH12" s="168"/>
      <c r="EI12" s="168"/>
      <c r="EJ12" s="168"/>
      <c r="EK12" s="168"/>
      <c r="EL12" s="168"/>
      <c r="EM12" s="168"/>
      <c r="EN12" s="168"/>
      <c r="EO12" s="168"/>
      <c r="EP12" s="168"/>
      <c r="EQ12" s="168"/>
      <c r="ER12" s="168"/>
      <c r="ES12" s="168"/>
      <c r="ET12" s="168"/>
      <c r="EU12" s="168"/>
      <c r="EV12" s="168"/>
      <c r="EW12" s="168"/>
      <c r="EX12" s="168"/>
      <c r="EY12" s="168"/>
      <c r="EZ12" s="168"/>
      <c r="FA12" s="168"/>
      <c r="FB12" s="168"/>
      <c r="FC12" s="168"/>
      <c r="FD12" s="168"/>
      <c r="FE12" s="168"/>
      <c r="FF12" s="168"/>
      <c r="FG12" s="168"/>
      <c r="FH12" s="168"/>
      <c r="FI12" s="168"/>
      <c r="FJ12" s="168"/>
      <c r="FK12" s="168"/>
      <c r="FL12" s="168"/>
      <c r="FM12" s="168"/>
      <c r="FN12" s="168"/>
      <c r="FO12" s="168"/>
      <c r="FP12" s="168"/>
      <c r="FQ12" s="168"/>
      <c r="FR12" s="168"/>
      <c r="FS12" s="168"/>
      <c r="FT12" s="168"/>
      <c r="FU12" s="168"/>
      <c r="FV12" s="168"/>
      <c r="FW12" s="168"/>
      <c r="FX12" s="168"/>
      <c r="FY12" s="168"/>
      <c r="FZ12" s="168"/>
      <c r="GA12" s="168"/>
      <c r="GB12" s="168"/>
      <c r="GC12" s="168"/>
      <c r="GD12" s="168"/>
      <c r="GE12" s="168"/>
      <c r="GF12" s="168"/>
      <c r="GG12" s="168"/>
      <c r="GH12" s="168"/>
      <c r="GI12" s="168"/>
      <c r="GJ12" s="168"/>
      <c r="GK12" s="168"/>
      <c r="GL12" s="168"/>
      <c r="GM12" s="168"/>
      <c r="GN12" s="168"/>
      <c r="GO12" s="168"/>
      <c r="GP12" s="168"/>
      <c r="GQ12" s="168"/>
      <c r="GR12" s="168"/>
      <c r="GS12" s="168"/>
      <c r="GT12" s="168"/>
      <c r="GU12" s="168"/>
      <c r="GV12" s="168"/>
      <c r="GW12" s="168"/>
      <c r="GX12" s="168"/>
      <c r="GY12" s="168"/>
      <c r="GZ12" s="168"/>
      <c r="HA12" s="168"/>
      <c r="HB12" s="168"/>
      <c r="HC12" s="168"/>
      <c r="HD12" s="168"/>
      <c r="HE12" s="168"/>
      <c r="HF12" s="168"/>
      <c r="HG12" s="168"/>
      <c r="HH12" s="168"/>
      <c r="HI12" s="168"/>
      <c r="HJ12" s="168"/>
      <c r="HK12" s="168"/>
      <c r="HL12" s="168"/>
      <c r="HM12" s="168"/>
      <c r="HN12" s="168"/>
      <c r="HO12" s="168"/>
      <c r="HP12" s="168"/>
      <c r="HQ12" s="168"/>
      <c r="HR12" s="168"/>
      <c r="HS12" s="168"/>
      <c r="HT12" s="168"/>
      <c r="HU12" s="168"/>
      <c r="HV12" s="168"/>
      <c r="HW12" s="168"/>
      <c r="HX12" s="168"/>
      <c r="HY12" s="168"/>
      <c r="HZ12" s="168"/>
      <c r="IA12" s="168"/>
      <c r="IB12" s="168"/>
      <c r="IC12" s="168"/>
      <c r="ID12" s="168"/>
      <c r="IE12" s="168"/>
      <c r="IF12" s="168"/>
      <c r="IG12" s="168"/>
      <c r="IH12" s="168"/>
      <c r="II12" s="168"/>
      <c r="IJ12" s="168"/>
      <c r="IK12" s="168"/>
      <c r="IL12" s="168"/>
      <c r="IM12" s="168"/>
      <c r="IN12" s="168"/>
      <c r="IO12" s="168"/>
      <c r="IP12" s="168"/>
      <c r="IQ12" s="168"/>
      <c r="IR12" s="168"/>
      <c r="IS12" s="168"/>
      <c r="IT12" s="168"/>
      <c r="IU12" s="168"/>
      <c r="IV12" s="168"/>
      <c r="IW12" s="168"/>
      <c r="IX12" s="168"/>
      <c r="IY12" s="168"/>
      <c r="IZ12" s="168"/>
      <c r="JA12" s="168"/>
      <c r="JB12" s="168"/>
      <c r="JC12" s="168"/>
      <c r="JD12" s="168"/>
      <c r="JE12" s="168"/>
      <c r="JF12" s="168"/>
      <c r="JG12" s="168"/>
      <c r="JH12" s="168"/>
      <c r="JI12" s="168"/>
      <c r="JJ12" s="168"/>
      <c r="JK12" s="168"/>
      <c r="JL12" s="168"/>
      <c r="JM12" s="168"/>
      <c r="JN12" s="168"/>
      <c r="JO12" s="168"/>
      <c r="JP12" s="168"/>
      <c r="JQ12" s="168"/>
      <c r="JR12" s="168"/>
      <c r="JS12" s="168"/>
      <c r="JT12" s="168"/>
      <c r="JU12" s="168"/>
      <c r="JV12" s="168"/>
      <c r="JW12" s="168"/>
      <c r="JX12" s="168"/>
      <c r="JY12" s="168"/>
      <c r="JZ12" s="168"/>
      <c r="KA12" s="168"/>
      <c r="KB12" s="168"/>
      <c r="KC12" s="168"/>
      <c r="KD12" s="168"/>
      <c r="KE12" s="168"/>
      <c r="KF12" s="168"/>
      <c r="KG12" s="168"/>
      <c r="KH12" s="168"/>
      <c r="KI12" s="168"/>
      <c r="KJ12" s="168"/>
      <c r="KK12" s="168"/>
      <c r="KL12" s="168"/>
      <c r="KM12" s="168"/>
      <c r="KN12" s="168"/>
      <c r="KO12" s="168"/>
      <c r="KP12" s="168"/>
      <c r="KQ12" s="168"/>
      <c r="KR12" s="168"/>
      <c r="KS12" s="168"/>
      <c r="KT12" s="168"/>
      <c r="KU12" s="168"/>
      <c r="KV12" s="168"/>
      <c r="KW12" s="168"/>
      <c r="KX12" s="168"/>
      <c r="KY12" s="168"/>
      <c r="KZ12" s="168"/>
      <c r="LA12" s="168"/>
      <c r="LB12" s="168"/>
      <c r="LC12" s="168"/>
      <c r="LD12" s="168"/>
      <c r="LE12" s="168"/>
      <c r="LF12" s="168"/>
      <c r="LG12" s="168"/>
      <c r="LH12" s="168"/>
      <c r="LI12" s="168"/>
      <c r="LJ12" s="168"/>
      <c r="LK12" s="168"/>
      <c r="LL12" s="168"/>
      <c r="LM12" s="168"/>
      <c r="LN12" s="168"/>
      <c r="LO12" s="168"/>
      <c r="LP12" s="168"/>
      <c r="LQ12" s="168"/>
      <c r="LR12" s="168"/>
      <c r="LS12" s="168"/>
      <c r="LT12" s="168"/>
      <c r="LU12" s="168"/>
      <c r="LV12" s="168"/>
      <c r="LW12" s="168"/>
      <c r="LX12" s="168"/>
      <c r="LY12" s="168"/>
      <c r="LZ12" s="168"/>
      <c r="MA12" s="168"/>
      <c r="MB12" s="168"/>
    </row>
    <row r="13" spans="1:340" s="167" customFormat="1">
      <c r="A13" s="180" t="s">
        <v>1118</v>
      </c>
      <c r="B13" s="181">
        <v>609</v>
      </c>
      <c r="C13" s="181">
        <v>239.3</v>
      </c>
      <c r="D13" s="182">
        <v>9.3296226240000002E-2</v>
      </c>
      <c r="E13" s="182">
        <v>2.9408656391111832E-3</v>
      </c>
      <c r="F13" s="182">
        <v>1.405E-2</v>
      </c>
      <c r="G13" s="182">
        <v>4.4109069362207134E-4</v>
      </c>
      <c r="H13" s="182">
        <v>4.8160000000000001E-2</v>
      </c>
      <c r="I13" s="182">
        <v>1.0468305689078821E-3</v>
      </c>
      <c r="J13" s="182">
        <v>89.902442517878498</v>
      </c>
      <c r="K13" s="182">
        <v>2.811686845209326</v>
      </c>
      <c r="L13" s="182">
        <f t="shared" si="0"/>
        <v>89.942907357413446</v>
      </c>
      <c r="M13" s="182">
        <f t="shared" si="1"/>
        <v>90.569318918976137</v>
      </c>
      <c r="N13" s="182">
        <f t="shared" si="2"/>
        <v>0.99308362291955532</v>
      </c>
      <c r="O13" s="169"/>
      <c r="P13" s="169">
        <v>2.4</v>
      </c>
      <c r="Q13" s="169">
        <v>1.33</v>
      </c>
      <c r="R13" s="169">
        <v>5.0000000000000001E-3</v>
      </c>
      <c r="S13" s="169">
        <v>18.3</v>
      </c>
      <c r="T13" s="169">
        <v>0.10199999999999999</v>
      </c>
      <c r="U13" s="169">
        <v>1.04</v>
      </c>
      <c r="V13" s="169">
        <v>1.65</v>
      </c>
      <c r="W13" s="169">
        <v>1.29</v>
      </c>
      <c r="X13" s="169">
        <v>11.5</v>
      </c>
      <c r="Y13" s="169">
        <v>4.84</v>
      </c>
      <c r="Z13" s="169">
        <v>69.2</v>
      </c>
      <c r="AA13" s="169">
        <v>841</v>
      </c>
      <c r="AB13" s="169">
        <v>26.8</v>
      </c>
      <c r="AC13" s="169">
        <v>137</v>
      </c>
      <c r="AD13" s="169">
        <v>35.1</v>
      </c>
      <c r="AE13" s="169">
        <v>382</v>
      </c>
      <c r="AF13" s="169">
        <v>84.6</v>
      </c>
      <c r="AG13" s="169">
        <v>10910</v>
      </c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168"/>
      <c r="BS13" s="168"/>
      <c r="BT13" s="168"/>
      <c r="BU13" s="168"/>
      <c r="BV13" s="168"/>
      <c r="BW13" s="168"/>
      <c r="BX13" s="168"/>
      <c r="BY13" s="168"/>
      <c r="BZ13" s="168"/>
      <c r="CA13" s="168"/>
      <c r="CB13" s="168"/>
      <c r="CC13" s="168"/>
      <c r="CD13" s="168"/>
      <c r="CE13" s="168"/>
      <c r="CF13" s="168"/>
      <c r="CG13" s="168"/>
      <c r="CH13" s="168"/>
      <c r="CI13" s="168"/>
      <c r="CJ13" s="168"/>
      <c r="CK13" s="168"/>
      <c r="CL13" s="168"/>
      <c r="CM13" s="168"/>
      <c r="CN13" s="168"/>
      <c r="CO13" s="168"/>
      <c r="CP13" s="168"/>
      <c r="CQ13" s="168"/>
      <c r="CR13" s="168"/>
      <c r="CS13" s="168"/>
      <c r="CT13" s="168"/>
      <c r="CU13" s="168"/>
      <c r="CV13" s="168"/>
      <c r="CW13" s="168"/>
      <c r="CX13" s="168"/>
      <c r="CY13" s="168"/>
      <c r="CZ13" s="168"/>
      <c r="DA13" s="168"/>
      <c r="DB13" s="168"/>
      <c r="DC13" s="168"/>
      <c r="DD13" s="168"/>
      <c r="DE13" s="168"/>
      <c r="DF13" s="168"/>
      <c r="DG13" s="168"/>
      <c r="DH13" s="168"/>
      <c r="DI13" s="168"/>
      <c r="DJ13" s="168"/>
      <c r="DK13" s="168"/>
      <c r="DL13" s="168"/>
      <c r="DM13" s="168"/>
      <c r="DN13" s="168"/>
      <c r="DO13" s="168"/>
      <c r="DP13" s="168"/>
      <c r="DQ13" s="168"/>
      <c r="DR13" s="168"/>
      <c r="DS13" s="168"/>
      <c r="DT13" s="168"/>
      <c r="DU13" s="168"/>
      <c r="DV13" s="168"/>
      <c r="DW13" s="168"/>
      <c r="DX13" s="168"/>
      <c r="DY13" s="168"/>
      <c r="DZ13" s="168"/>
      <c r="EA13" s="168"/>
      <c r="EB13" s="168"/>
      <c r="EC13" s="168"/>
      <c r="ED13" s="168"/>
      <c r="EE13" s="168"/>
      <c r="EF13" s="168"/>
      <c r="EG13" s="168"/>
      <c r="EH13" s="168"/>
      <c r="EI13" s="168"/>
      <c r="EJ13" s="168"/>
      <c r="EK13" s="168"/>
      <c r="EL13" s="168"/>
      <c r="EM13" s="168"/>
      <c r="EN13" s="168"/>
      <c r="EO13" s="168"/>
      <c r="EP13" s="168"/>
      <c r="EQ13" s="168"/>
      <c r="ER13" s="168"/>
      <c r="ES13" s="168"/>
      <c r="ET13" s="168"/>
      <c r="EU13" s="168"/>
      <c r="EV13" s="168"/>
      <c r="EW13" s="168"/>
      <c r="EX13" s="168"/>
      <c r="EY13" s="168"/>
      <c r="EZ13" s="168"/>
      <c r="FA13" s="168"/>
      <c r="FB13" s="168"/>
      <c r="FC13" s="168"/>
      <c r="FD13" s="168"/>
      <c r="FE13" s="168"/>
      <c r="FF13" s="168"/>
      <c r="FG13" s="168"/>
      <c r="FH13" s="168"/>
      <c r="FI13" s="168"/>
      <c r="FJ13" s="168"/>
      <c r="FK13" s="168"/>
      <c r="FL13" s="168"/>
      <c r="FM13" s="168"/>
      <c r="FN13" s="168"/>
      <c r="FO13" s="168"/>
      <c r="FP13" s="168"/>
      <c r="FQ13" s="168"/>
      <c r="FR13" s="168"/>
      <c r="FS13" s="168"/>
      <c r="FT13" s="168"/>
      <c r="FU13" s="168"/>
      <c r="FV13" s="168"/>
      <c r="FW13" s="168"/>
      <c r="FX13" s="168"/>
      <c r="FY13" s="168"/>
      <c r="FZ13" s="168"/>
      <c r="GA13" s="168"/>
      <c r="GB13" s="168"/>
      <c r="GC13" s="168"/>
      <c r="GD13" s="168"/>
      <c r="GE13" s="168"/>
      <c r="GF13" s="168"/>
      <c r="GG13" s="168"/>
      <c r="GH13" s="168"/>
      <c r="GI13" s="168"/>
      <c r="GJ13" s="168"/>
      <c r="GK13" s="168"/>
      <c r="GL13" s="168"/>
      <c r="GM13" s="168"/>
      <c r="GN13" s="168"/>
      <c r="GO13" s="168"/>
      <c r="GP13" s="168"/>
      <c r="GQ13" s="168"/>
      <c r="GR13" s="168"/>
      <c r="GS13" s="168"/>
      <c r="GT13" s="168"/>
      <c r="GU13" s="168"/>
      <c r="GV13" s="168"/>
      <c r="GW13" s="168"/>
      <c r="GX13" s="168"/>
      <c r="GY13" s="168"/>
      <c r="GZ13" s="168"/>
      <c r="HA13" s="168"/>
      <c r="HB13" s="168"/>
      <c r="HC13" s="168"/>
      <c r="HD13" s="168"/>
      <c r="HE13" s="168"/>
      <c r="HF13" s="168"/>
      <c r="HG13" s="168"/>
      <c r="HH13" s="168"/>
      <c r="HI13" s="168"/>
      <c r="HJ13" s="168"/>
      <c r="HK13" s="168"/>
      <c r="HL13" s="168"/>
      <c r="HM13" s="168"/>
      <c r="HN13" s="168"/>
      <c r="HO13" s="168"/>
      <c r="HP13" s="168"/>
      <c r="HQ13" s="168"/>
      <c r="HR13" s="168"/>
      <c r="HS13" s="168"/>
      <c r="HT13" s="168"/>
      <c r="HU13" s="168"/>
      <c r="HV13" s="168"/>
      <c r="HW13" s="168"/>
      <c r="HX13" s="168"/>
      <c r="HY13" s="168"/>
      <c r="HZ13" s="168"/>
      <c r="IA13" s="168"/>
      <c r="IB13" s="168"/>
      <c r="IC13" s="168"/>
      <c r="ID13" s="168"/>
      <c r="IE13" s="168"/>
      <c r="IF13" s="168"/>
      <c r="IG13" s="168"/>
      <c r="IH13" s="168"/>
      <c r="II13" s="168"/>
      <c r="IJ13" s="168"/>
      <c r="IK13" s="168"/>
      <c r="IL13" s="168"/>
      <c r="IM13" s="168"/>
      <c r="IN13" s="168"/>
      <c r="IO13" s="168"/>
      <c r="IP13" s="168"/>
      <c r="IQ13" s="168"/>
      <c r="IR13" s="168"/>
      <c r="IS13" s="168"/>
      <c r="IT13" s="168"/>
      <c r="IU13" s="168"/>
      <c r="IV13" s="168"/>
      <c r="IW13" s="168"/>
      <c r="IX13" s="168"/>
      <c r="IY13" s="168"/>
      <c r="IZ13" s="168"/>
      <c r="JA13" s="168"/>
      <c r="JB13" s="168"/>
      <c r="JC13" s="168"/>
      <c r="JD13" s="168"/>
      <c r="JE13" s="168"/>
      <c r="JF13" s="168"/>
      <c r="JG13" s="168"/>
      <c r="JH13" s="168"/>
      <c r="JI13" s="168"/>
      <c r="JJ13" s="168"/>
      <c r="JK13" s="168"/>
      <c r="JL13" s="168"/>
      <c r="JM13" s="168"/>
      <c r="JN13" s="168"/>
      <c r="JO13" s="168"/>
      <c r="JP13" s="168"/>
      <c r="JQ13" s="168"/>
      <c r="JR13" s="168"/>
      <c r="JS13" s="168"/>
      <c r="JT13" s="168"/>
      <c r="JU13" s="168"/>
      <c r="JV13" s="168"/>
      <c r="JW13" s="168"/>
      <c r="JX13" s="168"/>
      <c r="JY13" s="168"/>
      <c r="JZ13" s="168"/>
      <c r="KA13" s="168"/>
      <c r="KB13" s="168"/>
      <c r="KC13" s="168"/>
      <c r="KD13" s="168"/>
      <c r="KE13" s="168"/>
      <c r="KF13" s="168"/>
      <c r="KG13" s="168"/>
      <c r="KH13" s="168"/>
      <c r="KI13" s="168"/>
      <c r="KJ13" s="168"/>
      <c r="KK13" s="168"/>
      <c r="KL13" s="168"/>
      <c r="KM13" s="168"/>
      <c r="KN13" s="168"/>
      <c r="KO13" s="168"/>
      <c r="KP13" s="168"/>
      <c r="KQ13" s="168"/>
      <c r="KR13" s="168"/>
      <c r="KS13" s="168"/>
      <c r="KT13" s="168"/>
      <c r="KU13" s="168"/>
      <c r="KV13" s="168"/>
      <c r="KW13" s="168"/>
      <c r="KX13" s="168"/>
      <c r="KY13" s="168"/>
      <c r="KZ13" s="168"/>
      <c r="LA13" s="168"/>
      <c r="LB13" s="168"/>
      <c r="LC13" s="168"/>
      <c r="LD13" s="168"/>
      <c r="LE13" s="168"/>
      <c r="LF13" s="168"/>
      <c r="LG13" s="168"/>
      <c r="LH13" s="168"/>
      <c r="LI13" s="168"/>
      <c r="LJ13" s="168"/>
      <c r="LK13" s="168"/>
      <c r="LL13" s="168"/>
      <c r="LM13" s="168"/>
      <c r="LN13" s="168"/>
      <c r="LO13" s="168"/>
      <c r="LP13" s="168"/>
      <c r="LQ13" s="168"/>
      <c r="LR13" s="168"/>
      <c r="LS13" s="168"/>
      <c r="LT13" s="168"/>
      <c r="LU13" s="168"/>
      <c r="LV13" s="168"/>
      <c r="LW13" s="168"/>
      <c r="LX13" s="168"/>
      <c r="LY13" s="168"/>
      <c r="LZ13" s="168"/>
      <c r="MA13" s="168"/>
      <c r="MB13" s="168"/>
    </row>
    <row r="14" spans="1:340" s="167" customFormat="1">
      <c r="A14" s="180" t="s">
        <v>1119</v>
      </c>
      <c r="B14" s="181">
        <v>736</v>
      </c>
      <c r="C14" s="181">
        <v>316.10000000000002</v>
      </c>
      <c r="D14" s="182">
        <v>9.4007135520000007E-2</v>
      </c>
      <c r="E14" s="182">
        <v>2.8958569268062884E-3</v>
      </c>
      <c r="F14" s="182">
        <v>1.4160000000000001E-2</v>
      </c>
      <c r="G14" s="182">
        <v>4.2731983338010419E-4</v>
      </c>
      <c r="H14" s="182">
        <v>4.8149999999999998E-2</v>
      </c>
      <c r="I14" s="182">
        <v>1.1399425424116778E-3</v>
      </c>
      <c r="J14" s="182">
        <v>90.60412094151809</v>
      </c>
      <c r="K14" s="182">
        <v>2.7244222420028148</v>
      </c>
      <c r="L14" s="182">
        <f t="shared" si="0"/>
        <v>90.642159114600332</v>
      </c>
      <c r="M14" s="182">
        <f t="shared" si="1"/>
        <v>91.229351060244085</v>
      </c>
      <c r="N14" s="182">
        <f t="shared" si="2"/>
        <v>0.99356356327410467</v>
      </c>
      <c r="O14" s="169"/>
      <c r="P14" s="169">
        <v>4.4000000000000004</v>
      </c>
      <c r="Q14" s="169">
        <v>1.75</v>
      </c>
      <c r="R14" s="169">
        <v>1.7000000000000001E-2</v>
      </c>
      <c r="S14" s="169">
        <v>24.27</v>
      </c>
      <c r="T14" s="169">
        <v>8.7999999999999995E-2</v>
      </c>
      <c r="U14" s="169">
        <v>1.1000000000000001</v>
      </c>
      <c r="V14" s="169">
        <v>1.81</v>
      </c>
      <c r="W14" s="169">
        <v>0.85</v>
      </c>
      <c r="X14" s="169">
        <v>11.1</v>
      </c>
      <c r="Y14" s="169">
        <v>4.46</v>
      </c>
      <c r="Z14" s="169">
        <v>56.2</v>
      </c>
      <c r="AA14" s="169">
        <v>694</v>
      </c>
      <c r="AB14" s="169">
        <v>21.7</v>
      </c>
      <c r="AC14" s="169">
        <v>109</v>
      </c>
      <c r="AD14" s="169">
        <v>29.7</v>
      </c>
      <c r="AE14" s="169">
        <v>303</v>
      </c>
      <c r="AF14" s="169">
        <v>65.099999999999994</v>
      </c>
      <c r="AG14" s="169">
        <v>11130</v>
      </c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168"/>
      <c r="FE14" s="168"/>
      <c r="FF14" s="168"/>
      <c r="FG14" s="168"/>
      <c r="FH14" s="168"/>
      <c r="FI14" s="168"/>
      <c r="FJ14" s="168"/>
      <c r="FK14" s="168"/>
      <c r="FL14" s="168"/>
      <c r="FM14" s="168"/>
      <c r="FN14" s="168"/>
      <c r="FO14" s="168"/>
      <c r="FP14" s="168"/>
      <c r="FQ14" s="168"/>
      <c r="FR14" s="168"/>
      <c r="FS14" s="168"/>
      <c r="FT14" s="168"/>
      <c r="FU14" s="168"/>
      <c r="FV14" s="168"/>
      <c r="FW14" s="168"/>
      <c r="FX14" s="168"/>
      <c r="FY14" s="168"/>
      <c r="FZ14" s="168"/>
      <c r="GA14" s="168"/>
      <c r="GB14" s="168"/>
      <c r="GC14" s="168"/>
      <c r="GD14" s="168"/>
      <c r="GE14" s="168"/>
      <c r="GF14" s="168"/>
      <c r="GG14" s="168"/>
      <c r="GH14" s="168"/>
      <c r="GI14" s="168"/>
      <c r="GJ14" s="168"/>
      <c r="GK14" s="168"/>
      <c r="GL14" s="168"/>
      <c r="GM14" s="168"/>
      <c r="GN14" s="168"/>
      <c r="GO14" s="168"/>
      <c r="GP14" s="168"/>
      <c r="GQ14" s="168"/>
      <c r="GR14" s="168"/>
      <c r="GS14" s="168"/>
      <c r="GT14" s="168"/>
      <c r="GU14" s="168"/>
      <c r="GV14" s="168"/>
      <c r="GW14" s="168"/>
      <c r="GX14" s="168"/>
      <c r="GY14" s="168"/>
      <c r="GZ14" s="168"/>
      <c r="HA14" s="168"/>
      <c r="HB14" s="168"/>
      <c r="HC14" s="168"/>
      <c r="HD14" s="168"/>
      <c r="HE14" s="168"/>
      <c r="HF14" s="168"/>
      <c r="HG14" s="168"/>
      <c r="HH14" s="168"/>
      <c r="HI14" s="168"/>
      <c r="HJ14" s="168"/>
      <c r="HK14" s="168"/>
      <c r="HL14" s="168"/>
      <c r="HM14" s="168"/>
      <c r="HN14" s="168"/>
      <c r="HO14" s="168"/>
      <c r="HP14" s="168"/>
      <c r="HQ14" s="168"/>
      <c r="HR14" s="168"/>
      <c r="HS14" s="168"/>
      <c r="HT14" s="168"/>
      <c r="HU14" s="168"/>
      <c r="HV14" s="168"/>
      <c r="HW14" s="168"/>
      <c r="HX14" s="168"/>
      <c r="HY14" s="168"/>
      <c r="HZ14" s="168"/>
      <c r="IA14" s="168"/>
      <c r="IB14" s="168"/>
      <c r="IC14" s="168"/>
      <c r="ID14" s="168"/>
      <c r="IE14" s="168"/>
      <c r="IF14" s="168"/>
      <c r="IG14" s="168"/>
      <c r="IH14" s="168"/>
      <c r="II14" s="168"/>
      <c r="IJ14" s="168"/>
      <c r="IK14" s="168"/>
      <c r="IL14" s="168"/>
      <c r="IM14" s="168"/>
      <c r="IN14" s="168"/>
      <c r="IO14" s="168"/>
      <c r="IP14" s="168"/>
      <c r="IQ14" s="168"/>
      <c r="IR14" s="168"/>
      <c r="IS14" s="168"/>
      <c r="IT14" s="168"/>
      <c r="IU14" s="168"/>
      <c r="IV14" s="168"/>
      <c r="IW14" s="168"/>
      <c r="IX14" s="168"/>
      <c r="IY14" s="168"/>
      <c r="IZ14" s="168"/>
      <c r="JA14" s="168"/>
      <c r="JB14" s="168"/>
      <c r="JC14" s="168"/>
      <c r="JD14" s="168"/>
      <c r="JE14" s="168"/>
      <c r="JF14" s="168"/>
      <c r="JG14" s="168"/>
      <c r="JH14" s="168"/>
      <c r="JI14" s="168"/>
      <c r="JJ14" s="168"/>
      <c r="JK14" s="168"/>
      <c r="JL14" s="168"/>
      <c r="JM14" s="168"/>
      <c r="JN14" s="168"/>
      <c r="JO14" s="168"/>
      <c r="JP14" s="168"/>
      <c r="JQ14" s="168"/>
      <c r="JR14" s="168"/>
      <c r="JS14" s="168"/>
      <c r="JT14" s="168"/>
      <c r="JU14" s="168"/>
      <c r="JV14" s="168"/>
      <c r="JW14" s="168"/>
      <c r="JX14" s="168"/>
      <c r="JY14" s="168"/>
      <c r="JZ14" s="168"/>
      <c r="KA14" s="168"/>
      <c r="KB14" s="168"/>
      <c r="KC14" s="168"/>
      <c r="KD14" s="168"/>
      <c r="KE14" s="168"/>
      <c r="KF14" s="168"/>
      <c r="KG14" s="168"/>
      <c r="KH14" s="168"/>
      <c r="KI14" s="168"/>
      <c r="KJ14" s="168"/>
      <c r="KK14" s="168"/>
      <c r="KL14" s="168"/>
      <c r="KM14" s="168"/>
      <c r="KN14" s="168"/>
      <c r="KO14" s="168"/>
      <c r="KP14" s="168"/>
      <c r="KQ14" s="168"/>
      <c r="KR14" s="168"/>
      <c r="KS14" s="168"/>
      <c r="KT14" s="168"/>
      <c r="KU14" s="168"/>
      <c r="KV14" s="168"/>
      <c r="KW14" s="168"/>
      <c r="KX14" s="168"/>
      <c r="KY14" s="168"/>
      <c r="KZ14" s="168"/>
      <c r="LA14" s="168"/>
      <c r="LB14" s="168"/>
      <c r="LC14" s="168"/>
      <c r="LD14" s="168"/>
      <c r="LE14" s="168"/>
      <c r="LF14" s="168"/>
      <c r="LG14" s="168"/>
      <c r="LH14" s="168"/>
      <c r="LI14" s="168"/>
      <c r="LJ14" s="168"/>
      <c r="LK14" s="168"/>
      <c r="LL14" s="168"/>
      <c r="LM14" s="168"/>
      <c r="LN14" s="168"/>
      <c r="LO14" s="168"/>
      <c r="LP14" s="168"/>
      <c r="LQ14" s="168"/>
      <c r="LR14" s="168"/>
      <c r="LS14" s="168"/>
      <c r="LT14" s="168"/>
      <c r="LU14" s="168"/>
      <c r="LV14" s="168"/>
      <c r="LW14" s="168"/>
      <c r="LX14" s="168"/>
      <c r="LY14" s="168"/>
      <c r="LZ14" s="168"/>
      <c r="MA14" s="168"/>
      <c r="MB14" s="168"/>
    </row>
    <row r="15" spans="1:340" s="167" customFormat="1">
      <c r="A15" s="180" t="s">
        <v>1120</v>
      </c>
      <c r="B15" s="181">
        <v>485.2</v>
      </c>
      <c r="C15" s="181">
        <v>203</v>
      </c>
      <c r="D15" s="182">
        <v>9.6925338143999992E-2</v>
      </c>
      <c r="E15" s="182">
        <v>3.0157161949765955E-3</v>
      </c>
      <c r="F15" s="182">
        <v>1.4319999999999999E-2</v>
      </c>
      <c r="G15" s="182">
        <v>4.0053084775083174E-4</v>
      </c>
      <c r="H15" s="182">
        <v>4.9090000000000002E-2</v>
      </c>
      <c r="I15" s="182">
        <v>1.1611766618391881E-3</v>
      </c>
      <c r="J15" s="182">
        <v>91.515052968802351</v>
      </c>
      <c r="K15" s="182">
        <v>2.5509856428179472</v>
      </c>
      <c r="L15" s="182">
        <f t="shared" si="0"/>
        <v>91.659117200902571</v>
      </c>
      <c r="M15" s="182">
        <f t="shared" si="1"/>
        <v>93.934222413654226</v>
      </c>
      <c r="N15" s="182">
        <f t="shared" si="2"/>
        <v>0.97577980469425862</v>
      </c>
      <c r="O15" s="169"/>
      <c r="P15" s="169">
        <v>5.4</v>
      </c>
      <c r="Q15" s="169">
        <v>1.56</v>
      </c>
      <c r="R15" s="169">
        <v>1.0999999999999999E-2</v>
      </c>
      <c r="S15" s="169">
        <v>17.100000000000001</v>
      </c>
      <c r="T15" s="169">
        <v>0.13</v>
      </c>
      <c r="U15" s="169">
        <v>1.58</v>
      </c>
      <c r="V15" s="169">
        <v>2.98</v>
      </c>
      <c r="W15" s="169">
        <v>1.41</v>
      </c>
      <c r="X15" s="169">
        <v>14.8</v>
      </c>
      <c r="Y15" s="169">
        <v>5.6</v>
      </c>
      <c r="Z15" s="169">
        <v>73.5</v>
      </c>
      <c r="AA15" s="169">
        <v>871</v>
      </c>
      <c r="AB15" s="169">
        <v>26.7</v>
      </c>
      <c r="AC15" s="169">
        <v>149</v>
      </c>
      <c r="AD15" s="169">
        <v>39.200000000000003</v>
      </c>
      <c r="AE15" s="169">
        <v>376</v>
      </c>
      <c r="AF15" s="169">
        <v>82.8</v>
      </c>
      <c r="AG15" s="169">
        <v>10170</v>
      </c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  <c r="IW15" s="168"/>
      <c r="IX15" s="168"/>
      <c r="IY15" s="168"/>
      <c r="IZ15" s="168"/>
      <c r="JA15" s="168"/>
      <c r="JB15" s="168"/>
      <c r="JC15" s="168"/>
      <c r="JD15" s="168"/>
      <c r="JE15" s="168"/>
      <c r="JF15" s="168"/>
      <c r="JG15" s="168"/>
      <c r="JH15" s="168"/>
      <c r="JI15" s="168"/>
      <c r="JJ15" s="168"/>
      <c r="JK15" s="168"/>
      <c r="JL15" s="168"/>
      <c r="JM15" s="168"/>
      <c r="JN15" s="168"/>
      <c r="JO15" s="168"/>
      <c r="JP15" s="168"/>
      <c r="JQ15" s="168"/>
      <c r="JR15" s="168"/>
      <c r="JS15" s="168"/>
      <c r="JT15" s="168"/>
      <c r="JU15" s="168"/>
      <c r="JV15" s="168"/>
      <c r="JW15" s="168"/>
      <c r="JX15" s="168"/>
      <c r="JY15" s="168"/>
      <c r="JZ15" s="168"/>
      <c r="KA15" s="168"/>
      <c r="KB15" s="168"/>
      <c r="KC15" s="168"/>
      <c r="KD15" s="168"/>
      <c r="KE15" s="168"/>
      <c r="KF15" s="168"/>
      <c r="KG15" s="168"/>
      <c r="KH15" s="168"/>
      <c r="KI15" s="168"/>
      <c r="KJ15" s="168"/>
      <c r="KK15" s="168"/>
      <c r="KL15" s="168"/>
      <c r="KM15" s="168"/>
      <c r="KN15" s="168"/>
      <c r="KO15" s="168"/>
      <c r="KP15" s="168"/>
      <c r="KQ15" s="168"/>
      <c r="KR15" s="168"/>
      <c r="KS15" s="168"/>
      <c r="KT15" s="168"/>
      <c r="KU15" s="168"/>
      <c r="KV15" s="168"/>
      <c r="KW15" s="168"/>
      <c r="KX15" s="168"/>
      <c r="KY15" s="168"/>
      <c r="KZ15" s="168"/>
      <c r="LA15" s="168"/>
      <c r="LB15" s="168"/>
      <c r="LC15" s="168"/>
      <c r="LD15" s="168"/>
      <c r="LE15" s="168"/>
      <c r="LF15" s="168"/>
      <c r="LG15" s="168"/>
      <c r="LH15" s="168"/>
      <c r="LI15" s="168"/>
      <c r="LJ15" s="168"/>
      <c r="LK15" s="168"/>
      <c r="LL15" s="168"/>
      <c r="LM15" s="168"/>
      <c r="LN15" s="168"/>
      <c r="LO15" s="168"/>
      <c r="LP15" s="168"/>
      <c r="LQ15" s="168"/>
      <c r="LR15" s="168"/>
      <c r="LS15" s="168"/>
      <c r="LT15" s="168"/>
      <c r="LU15" s="168"/>
      <c r="LV15" s="168"/>
      <c r="LW15" s="168"/>
      <c r="LX15" s="168"/>
      <c r="LY15" s="168"/>
      <c r="LZ15" s="168"/>
      <c r="MA15" s="168"/>
      <c r="MB15" s="168"/>
    </row>
    <row r="16" spans="1:340" s="167" customFormat="1">
      <c r="A16" s="180" t="s">
        <v>1121</v>
      </c>
      <c r="B16" s="181">
        <v>1030</v>
      </c>
      <c r="C16" s="181">
        <v>451.1</v>
      </c>
      <c r="D16" s="182">
        <v>9.3546009647999986E-2</v>
      </c>
      <c r="E16" s="182">
        <v>2.2746554585659634E-3</v>
      </c>
      <c r="F16" s="182">
        <v>1.417E-2</v>
      </c>
      <c r="G16" s="182">
        <v>3.2064865507280707E-4</v>
      </c>
      <c r="H16" s="182">
        <v>4.7879999999999999E-2</v>
      </c>
      <c r="I16" s="182">
        <v>1.041680258044665E-3</v>
      </c>
      <c r="J16" s="182">
        <v>90.698494863187989</v>
      </c>
      <c r="K16" s="182">
        <v>2.0461216429284597</v>
      </c>
      <c r="L16" s="182">
        <f t="shared" si="0"/>
        <v>90.705723695272994</v>
      </c>
      <c r="M16" s="182">
        <f t="shared" si="1"/>
        <v>90.801275149204983</v>
      </c>
      <c r="N16" s="182">
        <f t="shared" si="2"/>
        <v>0.99894768599036765</v>
      </c>
      <c r="O16" s="169"/>
      <c r="P16" s="169">
        <v>4.9000000000000004</v>
      </c>
      <c r="Q16" s="169">
        <v>2.64</v>
      </c>
      <c r="R16" s="169">
        <v>0.21</v>
      </c>
      <c r="S16" s="169">
        <v>33</v>
      </c>
      <c r="T16" s="169">
        <v>0.20399999999999999</v>
      </c>
      <c r="U16" s="169">
        <v>2</v>
      </c>
      <c r="V16" s="169">
        <v>2.74</v>
      </c>
      <c r="W16" s="169">
        <v>1.42</v>
      </c>
      <c r="X16" s="169">
        <v>13.7</v>
      </c>
      <c r="Y16" s="169">
        <v>6.18</v>
      </c>
      <c r="Z16" s="169">
        <v>88.9</v>
      </c>
      <c r="AA16" s="169">
        <v>1060</v>
      </c>
      <c r="AB16" s="169">
        <v>34.4</v>
      </c>
      <c r="AC16" s="169">
        <v>172</v>
      </c>
      <c r="AD16" s="169">
        <v>47.1</v>
      </c>
      <c r="AE16" s="169">
        <v>494</v>
      </c>
      <c r="AF16" s="169">
        <v>101.5</v>
      </c>
      <c r="AG16" s="169">
        <v>11120</v>
      </c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68"/>
      <c r="CA16" s="168"/>
      <c r="CB16" s="168"/>
      <c r="CC16" s="168"/>
      <c r="CD16" s="168"/>
      <c r="CE16" s="168"/>
      <c r="CF16" s="168"/>
      <c r="CG16" s="168"/>
      <c r="CH16" s="168"/>
      <c r="CI16" s="168"/>
      <c r="CJ16" s="168"/>
      <c r="CK16" s="168"/>
      <c r="CL16" s="168"/>
      <c r="CM16" s="168"/>
      <c r="CN16" s="168"/>
      <c r="CO16" s="168"/>
      <c r="CP16" s="168"/>
      <c r="CQ16" s="168"/>
      <c r="CR16" s="168"/>
      <c r="CS16" s="168"/>
      <c r="CT16" s="168"/>
      <c r="CU16" s="168"/>
      <c r="CV16" s="168"/>
      <c r="CW16" s="168"/>
      <c r="CX16" s="168"/>
      <c r="CY16" s="168"/>
      <c r="CZ16" s="168"/>
      <c r="DA16" s="168"/>
      <c r="DB16" s="168"/>
      <c r="DC16" s="168"/>
      <c r="DD16" s="168"/>
      <c r="DE16" s="168"/>
      <c r="DF16" s="168"/>
      <c r="DG16" s="168"/>
      <c r="DH16" s="168"/>
      <c r="DI16" s="168"/>
      <c r="DJ16" s="168"/>
      <c r="DK16" s="168"/>
      <c r="DL16" s="168"/>
      <c r="DM16" s="168"/>
      <c r="DN16" s="168"/>
      <c r="DO16" s="168"/>
      <c r="DP16" s="168"/>
      <c r="DQ16" s="168"/>
      <c r="DR16" s="168"/>
      <c r="DS16" s="168"/>
      <c r="DT16" s="168"/>
      <c r="DU16" s="168"/>
      <c r="DV16" s="168"/>
      <c r="DW16" s="168"/>
      <c r="DX16" s="168"/>
      <c r="DY16" s="168"/>
      <c r="DZ16" s="168"/>
      <c r="EA16" s="168"/>
      <c r="EB16" s="168"/>
      <c r="EC16" s="168"/>
      <c r="ED16" s="168"/>
      <c r="EE16" s="168"/>
      <c r="EF16" s="168"/>
      <c r="EG16" s="168"/>
      <c r="EH16" s="168"/>
      <c r="EI16" s="168"/>
      <c r="EJ16" s="168"/>
      <c r="EK16" s="168"/>
      <c r="EL16" s="168"/>
      <c r="EM16" s="168"/>
      <c r="EN16" s="168"/>
      <c r="EO16" s="168"/>
      <c r="EP16" s="168"/>
      <c r="EQ16" s="168"/>
      <c r="ER16" s="168"/>
      <c r="ES16" s="168"/>
      <c r="ET16" s="168"/>
      <c r="EU16" s="168"/>
      <c r="EV16" s="168"/>
      <c r="EW16" s="168"/>
      <c r="EX16" s="168"/>
      <c r="EY16" s="168"/>
      <c r="EZ16" s="168"/>
      <c r="FA16" s="168"/>
      <c r="FB16" s="168"/>
      <c r="FC16" s="168"/>
      <c r="FD16" s="168"/>
      <c r="FE16" s="168"/>
      <c r="FF16" s="168"/>
      <c r="FG16" s="168"/>
      <c r="FH16" s="168"/>
      <c r="FI16" s="168"/>
      <c r="FJ16" s="168"/>
      <c r="FK16" s="168"/>
      <c r="FL16" s="168"/>
      <c r="FM16" s="168"/>
      <c r="FN16" s="168"/>
      <c r="FO16" s="168"/>
      <c r="FP16" s="168"/>
      <c r="FQ16" s="168"/>
      <c r="FR16" s="168"/>
      <c r="FS16" s="168"/>
      <c r="FT16" s="168"/>
      <c r="FU16" s="168"/>
      <c r="FV16" s="168"/>
      <c r="FW16" s="168"/>
      <c r="FX16" s="168"/>
      <c r="FY16" s="168"/>
      <c r="FZ16" s="168"/>
      <c r="GA16" s="168"/>
      <c r="GB16" s="168"/>
      <c r="GC16" s="168"/>
      <c r="GD16" s="168"/>
      <c r="GE16" s="168"/>
      <c r="GF16" s="168"/>
      <c r="GG16" s="168"/>
      <c r="GH16" s="168"/>
      <c r="GI16" s="168"/>
      <c r="GJ16" s="168"/>
      <c r="GK16" s="168"/>
      <c r="GL16" s="168"/>
      <c r="GM16" s="168"/>
      <c r="GN16" s="168"/>
      <c r="GO16" s="168"/>
      <c r="GP16" s="168"/>
      <c r="GQ16" s="168"/>
      <c r="GR16" s="168"/>
      <c r="GS16" s="168"/>
      <c r="GT16" s="168"/>
      <c r="GU16" s="168"/>
      <c r="GV16" s="168"/>
      <c r="GW16" s="168"/>
      <c r="GX16" s="168"/>
      <c r="GY16" s="168"/>
      <c r="GZ16" s="168"/>
      <c r="HA16" s="168"/>
      <c r="HB16" s="168"/>
      <c r="HC16" s="168"/>
      <c r="HD16" s="168"/>
      <c r="HE16" s="168"/>
      <c r="HF16" s="168"/>
      <c r="HG16" s="168"/>
      <c r="HH16" s="168"/>
      <c r="HI16" s="168"/>
      <c r="HJ16" s="168"/>
      <c r="HK16" s="168"/>
      <c r="HL16" s="168"/>
      <c r="HM16" s="168"/>
      <c r="HN16" s="168"/>
      <c r="HO16" s="168"/>
      <c r="HP16" s="168"/>
      <c r="HQ16" s="168"/>
      <c r="HR16" s="168"/>
      <c r="HS16" s="168"/>
      <c r="HT16" s="168"/>
      <c r="HU16" s="168"/>
      <c r="HV16" s="168"/>
      <c r="HW16" s="168"/>
      <c r="HX16" s="168"/>
      <c r="HY16" s="168"/>
      <c r="HZ16" s="168"/>
      <c r="IA16" s="168"/>
      <c r="IB16" s="168"/>
      <c r="IC16" s="168"/>
      <c r="ID16" s="168"/>
      <c r="IE16" s="168"/>
      <c r="IF16" s="168"/>
      <c r="IG16" s="168"/>
      <c r="IH16" s="168"/>
      <c r="II16" s="168"/>
      <c r="IJ16" s="168"/>
      <c r="IK16" s="168"/>
      <c r="IL16" s="168"/>
      <c r="IM16" s="168"/>
      <c r="IN16" s="168"/>
      <c r="IO16" s="168"/>
      <c r="IP16" s="168"/>
      <c r="IQ16" s="168"/>
      <c r="IR16" s="168"/>
      <c r="IS16" s="168"/>
      <c r="IT16" s="168"/>
      <c r="IU16" s="168"/>
      <c r="IV16" s="168"/>
      <c r="IW16" s="168"/>
      <c r="IX16" s="168"/>
      <c r="IY16" s="168"/>
      <c r="IZ16" s="168"/>
      <c r="JA16" s="168"/>
      <c r="JB16" s="168"/>
      <c r="JC16" s="168"/>
      <c r="JD16" s="168"/>
      <c r="JE16" s="168"/>
      <c r="JF16" s="168"/>
      <c r="JG16" s="168"/>
      <c r="JH16" s="168"/>
      <c r="JI16" s="168"/>
      <c r="JJ16" s="168"/>
      <c r="JK16" s="168"/>
      <c r="JL16" s="168"/>
      <c r="JM16" s="168"/>
      <c r="JN16" s="168"/>
      <c r="JO16" s="168"/>
      <c r="JP16" s="168"/>
      <c r="JQ16" s="168"/>
      <c r="JR16" s="168"/>
      <c r="JS16" s="168"/>
      <c r="JT16" s="168"/>
      <c r="JU16" s="168"/>
      <c r="JV16" s="168"/>
      <c r="JW16" s="168"/>
      <c r="JX16" s="168"/>
      <c r="JY16" s="168"/>
      <c r="JZ16" s="168"/>
      <c r="KA16" s="168"/>
      <c r="KB16" s="168"/>
      <c r="KC16" s="168"/>
      <c r="KD16" s="168"/>
      <c r="KE16" s="168"/>
      <c r="KF16" s="168"/>
      <c r="KG16" s="168"/>
      <c r="KH16" s="168"/>
      <c r="KI16" s="168"/>
      <c r="KJ16" s="168"/>
      <c r="KK16" s="168"/>
      <c r="KL16" s="168"/>
      <c r="KM16" s="168"/>
      <c r="KN16" s="168"/>
      <c r="KO16" s="168"/>
      <c r="KP16" s="168"/>
      <c r="KQ16" s="168"/>
      <c r="KR16" s="168"/>
      <c r="KS16" s="168"/>
      <c r="KT16" s="168"/>
      <c r="KU16" s="168"/>
      <c r="KV16" s="168"/>
      <c r="KW16" s="168"/>
      <c r="KX16" s="168"/>
      <c r="KY16" s="168"/>
      <c r="KZ16" s="168"/>
      <c r="LA16" s="168"/>
      <c r="LB16" s="168"/>
      <c r="LC16" s="168"/>
      <c r="LD16" s="168"/>
      <c r="LE16" s="168"/>
      <c r="LF16" s="168"/>
      <c r="LG16" s="168"/>
      <c r="LH16" s="168"/>
      <c r="LI16" s="168"/>
      <c r="LJ16" s="168"/>
      <c r="LK16" s="168"/>
      <c r="LL16" s="168"/>
      <c r="LM16" s="168"/>
      <c r="LN16" s="168"/>
      <c r="LO16" s="168"/>
      <c r="LP16" s="168"/>
      <c r="LQ16" s="168"/>
      <c r="LR16" s="168"/>
      <c r="LS16" s="168"/>
      <c r="LT16" s="168"/>
      <c r="LU16" s="168"/>
      <c r="LV16" s="168"/>
      <c r="LW16" s="168"/>
      <c r="LX16" s="168"/>
      <c r="LY16" s="168"/>
      <c r="LZ16" s="168"/>
      <c r="MA16" s="168"/>
      <c r="MB16" s="168"/>
    </row>
    <row r="17" spans="1:340" s="167" customFormat="1">
      <c r="A17" s="180" t="s">
        <v>1122</v>
      </c>
      <c r="B17" s="181">
        <v>750</v>
      </c>
      <c r="C17" s="181">
        <v>258</v>
      </c>
      <c r="D17" s="182">
        <v>9.3835364616000005E-2</v>
      </c>
      <c r="E17" s="182">
        <v>2.4588914205827097E-3</v>
      </c>
      <c r="F17" s="182">
        <v>1.414E-2</v>
      </c>
      <c r="G17" s="182">
        <v>3.5224400633651669E-4</v>
      </c>
      <c r="H17" s="182">
        <v>4.8129999999999999E-2</v>
      </c>
      <c r="I17" s="182">
        <v>1.0625905890793502E-3</v>
      </c>
      <c r="J17" s="182">
        <v>90.479019211353744</v>
      </c>
      <c r="K17" s="182">
        <v>2.2465519400415124</v>
      </c>
      <c r="L17" s="182">
        <f t="shared" si="0"/>
        <v>90.51502807292259</v>
      </c>
      <c r="M17" s="182">
        <f t="shared" si="1"/>
        <v>91.069912466915866</v>
      </c>
      <c r="N17" s="182">
        <f t="shared" si="2"/>
        <v>0.99390705032032556</v>
      </c>
      <c r="O17" s="169"/>
      <c r="P17" s="169">
        <v>5.4</v>
      </c>
      <c r="Q17" s="169">
        <v>2.14</v>
      </c>
      <c r="R17" s="169">
        <v>0.05</v>
      </c>
      <c r="S17" s="169">
        <v>23.4</v>
      </c>
      <c r="T17" s="169">
        <v>9.5000000000000001E-2</v>
      </c>
      <c r="U17" s="169">
        <v>1.33</v>
      </c>
      <c r="V17" s="169">
        <v>1.9</v>
      </c>
      <c r="W17" s="169">
        <v>1.28</v>
      </c>
      <c r="X17" s="169">
        <v>12.5</v>
      </c>
      <c r="Y17" s="169">
        <v>4.93</v>
      </c>
      <c r="Z17" s="169">
        <v>70.7</v>
      </c>
      <c r="AA17" s="169">
        <v>890</v>
      </c>
      <c r="AB17" s="169">
        <v>29.2</v>
      </c>
      <c r="AC17" s="169">
        <v>150</v>
      </c>
      <c r="AD17" s="169">
        <v>41.7</v>
      </c>
      <c r="AE17" s="169">
        <v>395</v>
      </c>
      <c r="AF17" s="169">
        <v>90.9</v>
      </c>
      <c r="AG17" s="169">
        <v>10370</v>
      </c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68"/>
      <c r="CS17" s="168"/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68"/>
      <c r="DK17" s="168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168"/>
      <c r="DW17" s="168"/>
      <c r="DX17" s="168"/>
      <c r="DY17" s="168"/>
      <c r="DZ17" s="168"/>
      <c r="EA17" s="168"/>
      <c r="EB17" s="168"/>
      <c r="EC17" s="168"/>
      <c r="ED17" s="168"/>
      <c r="EE17" s="168"/>
      <c r="EF17" s="168"/>
      <c r="EG17" s="168"/>
      <c r="EH17" s="168"/>
      <c r="EI17" s="168"/>
      <c r="EJ17" s="168"/>
      <c r="EK17" s="168"/>
      <c r="EL17" s="168"/>
      <c r="EM17" s="168"/>
      <c r="EN17" s="168"/>
      <c r="EO17" s="168"/>
      <c r="EP17" s="168"/>
      <c r="EQ17" s="168"/>
      <c r="ER17" s="168"/>
      <c r="ES17" s="168"/>
      <c r="ET17" s="168"/>
      <c r="EU17" s="168"/>
      <c r="EV17" s="168"/>
      <c r="EW17" s="168"/>
      <c r="EX17" s="168"/>
      <c r="EY17" s="168"/>
      <c r="EZ17" s="168"/>
      <c r="FA17" s="168"/>
      <c r="FB17" s="168"/>
      <c r="FC17" s="168"/>
      <c r="FD17" s="168"/>
      <c r="FE17" s="168"/>
      <c r="FF17" s="168"/>
      <c r="FG17" s="168"/>
      <c r="FH17" s="168"/>
      <c r="FI17" s="168"/>
      <c r="FJ17" s="168"/>
      <c r="FK17" s="168"/>
      <c r="FL17" s="168"/>
      <c r="FM17" s="168"/>
      <c r="FN17" s="168"/>
      <c r="FO17" s="168"/>
      <c r="FP17" s="168"/>
      <c r="FQ17" s="168"/>
      <c r="FR17" s="168"/>
      <c r="FS17" s="168"/>
      <c r="FT17" s="168"/>
      <c r="FU17" s="168"/>
      <c r="FV17" s="168"/>
      <c r="FW17" s="168"/>
      <c r="FX17" s="168"/>
      <c r="FY17" s="168"/>
      <c r="FZ17" s="168"/>
      <c r="GA17" s="168"/>
      <c r="GB17" s="168"/>
      <c r="GC17" s="168"/>
      <c r="GD17" s="168"/>
      <c r="GE17" s="168"/>
      <c r="GF17" s="168"/>
      <c r="GG17" s="168"/>
      <c r="GH17" s="168"/>
      <c r="GI17" s="168"/>
      <c r="GJ17" s="168"/>
      <c r="GK17" s="168"/>
      <c r="GL17" s="168"/>
      <c r="GM17" s="168"/>
      <c r="GN17" s="168"/>
      <c r="GO17" s="168"/>
      <c r="GP17" s="168"/>
      <c r="GQ17" s="168"/>
      <c r="GR17" s="168"/>
      <c r="GS17" s="168"/>
      <c r="GT17" s="168"/>
      <c r="GU17" s="168"/>
      <c r="GV17" s="168"/>
      <c r="GW17" s="168"/>
      <c r="GX17" s="168"/>
      <c r="GY17" s="168"/>
      <c r="GZ17" s="168"/>
      <c r="HA17" s="168"/>
      <c r="HB17" s="168"/>
      <c r="HC17" s="168"/>
      <c r="HD17" s="168"/>
      <c r="HE17" s="168"/>
      <c r="HF17" s="168"/>
      <c r="HG17" s="168"/>
      <c r="HH17" s="168"/>
      <c r="HI17" s="168"/>
      <c r="HJ17" s="168"/>
      <c r="HK17" s="168"/>
      <c r="HL17" s="168"/>
      <c r="HM17" s="168"/>
      <c r="HN17" s="168"/>
      <c r="HO17" s="168"/>
      <c r="HP17" s="168"/>
      <c r="HQ17" s="168"/>
      <c r="HR17" s="168"/>
      <c r="HS17" s="168"/>
      <c r="HT17" s="168"/>
      <c r="HU17" s="168"/>
      <c r="HV17" s="168"/>
      <c r="HW17" s="168"/>
      <c r="HX17" s="168"/>
      <c r="HY17" s="168"/>
      <c r="HZ17" s="168"/>
      <c r="IA17" s="168"/>
      <c r="IB17" s="168"/>
      <c r="IC17" s="168"/>
      <c r="ID17" s="168"/>
      <c r="IE17" s="168"/>
      <c r="IF17" s="168"/>
      <c r="IG17" s="168"/>
      <c r="IH17" s="168"/>
      <c r="II17" s="168"/>
      <c r="IJ17" s="168"/>
      <c r="IK17" s="168"/>
      <c r="IL17" s="168"/>
      <c r="IM17" s="168"/>
      <c r="IN17" s="168"/>
      <c r="IO17" s="168"/>
      <c r="IP17" s="168"/>
      <c r="IQ17" s="168"/>
      <c r="IR17" s="168"/>
      <c r="IS17" s="168"/>
      <c r="IT17" s="168"/>
      <c r="IU17" s="168"/>
      <c r="IV17" s="168"/>
      <c r="IW17" s="168"/>
      <c r="IX17" s="168"/>
      <c r="IY17" s="168"/>
      <c r="IZ17" s="168"/>
      <c r="JA17" s="168"/>
      <c r="JB17" s="168"/>
      <c r="JC17" s="168"/>
      <c r="JD17" s="168"/>
      <c r="JE17" s="168"/>
      <c r="JF17" s="168"/>
      <c r="JG17" s="168"/>
      <c r="JH17" s="168"/>
      <c r="JI17" s="168"/>
      <c r="JJ17" s="168"/>
      <c r="JK17" s="168"/>
      <c r="JL17" s="168"/>
      <c r="JM17" s="168"/>
      <c r="JN17" s="168"/>
      <c r="JO17" s="168"/>
      <c r="JP17" s="168"/>
      <c r="JQ17" s="168"/>
      <c r="JR17" s="168"/>
      <c r="JS17" s="168"/>
      <c r="JT17" s="168"/>
      <c r="JU17" s="168"/>
      <c r="JV17" s="168"/>
      <c r="JW17" s="168"/>
      <c r="JX17" s="168"/>
      <c r="JY17" s="168"/>
      <c r="JZ17" s="168"/>
      <c r="KA17" s="168"/>
      <c r="KB17" s="168"/>
      <c r="KC17" s="168"/>
      <c r="KD17" s="168"/>
      <c r="KE17" s="168"/>
      <c r="KF17" s="168"/>
      <c r="KG17" s="168"/>
      <c r="KH17" s="168"/>
      <c r="KI17" s="168"/>
      <c r="KJ17" s="168"/>
      <c r="KK17" s="168"/>
      <c r="KL17" s="168"/>
      <c r="KM17" s="168"/>
      <c r="KN17" s="168"/>
      <c r="KO17" s="168"/>
      <c r="KP17" s="168"/>
      <c r="KQ17" s="168"/>
      <c r="KR17" s="168"/>
      <c r="KS17" s="168"/>
      <c r="KT17" s="168"/>
      <c r="KU17" s="168"/>
      <c r="KV17" s="168"/>
      <c r="KW17" s="168"/>
      <c r="KX17" s="168"/>
      <c r="KY17" s="168"/>
      <c r="KZ17" s="168"/>
      <c r="LA17" s="168"/>
      <c r="LB17" s="168"/>
      <c r="LC17" s="168"/>
      <c r="LD17" s="168"/>
      <c r="LE17" s="168"/>
      <c r="LF17" s="168"/>
      <c r="LG17" s="168"/>
      <c r="LH17" s="168"/>
      <c r="LI17" s="168"/>
      <c r="LJ17" s="168"/>
      <c r="LK17" s="168"/>
      <c r="LL17" s="168"/>
      <c r="LM17" s="168"/>
      <c r="LN17" s="168"/>
      <c r="LO17" s="168"/>
      <c r="LP17" s="168"/>
      <c r="LQ17" s="168"/>
      <c r="LR17" s="168"/>
      <c r="LS17" s="168"/>
      <c r="LT17" s="168"/>
      <c r="LU17" s="168"/>
      <c r="LV17" s="168"/>
      <c r="LW17" s="168"/>
      <c r="LX17" s="168"/>
      <c r="LY17" s="168"/>
      <c r="LZ17" s="168"/>
      <c r="MA17" s="168"/>
      <c r="MB17" s="168"/>
    </row>
    <row r="18" spans="1:340" s="167" customFormat="1">
      <c r="A18" s="180" t="s">
        <v>1123</v>
      </c>
      <c r="B18" s="181">
        <v>1057</v>
      </c>
      <c r="C18" s="181">
        <v>598</v>
      </c>
      <c r="D18" s="182">
        <v>9.3488486112000002E-2</v>
      </c>
      <c r="E18" s="182">
        <v>3.1130978113352364E-3</v>
      </c>
      <c r="F18" s="182">
        <v>1.4120000000000001E-2</v>
      </c>
      <c r="G18" s="182">
        <v>4.2679006548887715E-4</v>
      </c>
      <c r="H18" s="182">
        <v>4.802E-2</v>
      </c>
      <c r="I18" s="182">
        <v>1.0563939416713825E-3</v>
      </c>
      <c r="J18" s="182">
        <v>90.364106977540757</v>
      </c>
      <c r="K18" s="182">
        <v>2.7211145909495889</v>
      </c>
      <c r="L18" s="182">
        <f t="shared" si="0"/>
        <v>90.387894524049273</v>
      </c>
      <c r="M18" s="182">
        <f t="shared" si="1"/>
        <v>90.747861795419681</v>
      </c>
      <c r="N18" s="182">
        <f t="shared" si="2"/>
        <v>0.99603332503655118</v>
      </c>
      <c r="O18" s="169"/>
      <c r="P18" s="169">
        <v>6.42</v>
      </c>
      <c r="Q18" s="169">
        <v>2.69</v>
      </c>
      <c r="R18" s="169">
        <v>6.0000000000000001E-3</v>
      </c>
      <c r="S18" s="169">
        <v>39.4</v>
      </c>
      <c r="T18" s="169">
        <v>0.13500000000000001</v>
      </c>
      <c r="U18" s="169">
        <v>2.0299999999999998</v>
      </c>
      <c r="V18" s="169">
        <v>3.64</v>
      </c>
      <c r="W18" s="169">
        <v>1.81</v>
      </c>
      <c r="X18" s="169">
        <v>24.5</v>
      </c>
      <c r="Y18" s="169">
        <v>9.02</v>
      </c>
      <c r="Z18" s="169">
        <v>115.3</v>
      </c>
      <c r="AA18" s="169">
        <v>1344</v>
      </c>
      <c r="AB18" s="169">
        <v>42.9</v>
      </c>
      <c r="AC18" s="169">
        <v>201</v>
      </c>
      <c r="AD18" s="169">
        <v>55.8</v>
      </c>
      <c r="AE18" s="169">
        <v>534</v>
      </c>
      <c r="AF18" s="169">
        <v>112.6</v>
      </c>
      <c r="AG18" s="169">
        <v>10320</v>
      </c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8"/>
      <c r="DS18" s="168"/>
      <c r="DT18" s="168"/>
      <c r="DU18" s="168"/>
      <c r="DV18" s="168"/>
      <c r="DW18" s="168"/>
      <c r="DX18" s="168"/>
      <c r="DY18" s="168"/>
      <c r="DZ18" s="168"/>
      <c r="EA18" s="168"/>
      <c r="EB18" s="168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168"/>
      <c r="EP18" s="168"/>
      <c r="EQ18" s="168"/>
      <c r="ER18" s="168"/>
      <c r="ES18" s="168"/>
      <c r="ET18" s="168"/>
      <c r="EU18" s="168"/>
      <c r="EV18" s="168"/>
      <c r="EW18" s="168"/>
      <c r="EX18" s="168"/>
      <c r="EY18" s="168"/>
      <c r="EZ18" s="168"/>
      <c r="FA18" s="168"/>
      <c r="FB18" s="168"/>
      <c r="FC18" s="168"/>
      <c r="FD18" s="168"/>
      <c r="FE18" s="168"/>
      <c r="FF18" s="168"/>
      <c r="FG18" s="168"/>
      <c r="FH18" s="168"/>
      <c r="FI18" s="168"/>
      <c r="FJ18" s="168"/>
      <c r="FK18" s="168"/>
      <c r="FL18" s="168"/>
      <c r="FM18" s="168"/>
      <c r="FN18" s="168"/>
      <c r="FO18" s="168"/>
      <c r="FP18" s="168"/>
      <c r="FQ18" s="168"/>
      <c r="FR18" s="168"/>
      <c r="FS18" s="168"/>
      <c r="FT18" s="168"/>
      <c r="FU18" s="168"/>
      <c r="FV18" s="168"/>
      <c r="FW18" s="168"/>
      <c r="FX18" s="168"/>
      <c r="FY18" s="168"/>
      <c r="FZ18" s="168"/>
      <c r="GA18" s="168"/>
      <c r="GB18" s="168"/>
      <c r="GC18" s="168"/>
      <c r="GD18" s="168"/>
      <c r="GE18" s="168"/>
      <c r="GF18" s="168"/>
      <c r="GG18" s="168"/>
      <c r="GH18" s="168"/>
      <c r="GI18" s="168"/>
      <c r="GJ18" s="168"/>
      <c r="GK18" s="168"/>
      <c r="GL18" s="168"/>
      <c r="GM18" s="168"/>
      <c r="GN18" s="168"/>
      <c r="GO18" s="168"/>
      <c r="GP18" s="168"/>
      <c r="GQ18" s="168"/>
      <c r="GR18" s="168"/>
      <c r="GS18" s="168"/>
      <c r="GT18" s="168"/>
      <c r="GU18" s="168"/>
      <c r="GV18" s="168"/>
      <c r="GW18" s="168"/>
      <c r="GX18" s="168"/>
      <c r="GY18" s="168"/>
      <c r="GZ18" s="168"/>
      <c r="HA18" s="168"/>
      <c r="HB18" s="168"/>
      <c r="HC18" s="168"/>
      <c r="HD18" s="168"/>
      <c r="HE18" s="168"/>
      <c r="HF18" s="168"/>
      <c r="HG18" s="168"/>
      <c r="HH18" s="168"/>
      <c r="HI18" s="168"/>
      <c r="HJ18" s="168"/>
      <c r="HK18" s="168"/>
      <c r="HL18" s="168"/>
      <c r="HM18" s="168"/>
      <c r="HN18" s="168"/>
      <c r="HO18" s="168"/>
      <c r="HP18" s="168"/>
      <c r="HQ18" s="168"/>
      <c r="HR18" s="168"/>
      <c r="HS18" s="168"/>
      <c r="HT18" s="168"/>
      <c r="HU18" s="168"/>
      <c r="HV18" s="168"/>
      <c r="HW18" s="168"/>
      <c r="HX18" s="168"/>
      <c r="HY18" s="168"/>
      <c r="HZ18" s="168"/>
      <c r="IA18" s="168"/>
      <c r="IB18" s="168"/>
      <c r="IC18" s="168"/>
      <c r="ID18" s="168"/>
      <c r="IE18" s="168"/>
      <c r="IF18" s="168"/>
      <c r="IG18" s="168"/>
      <c r="IH18" s="168"/>
      <c r="II18" s="168"/>
      <c r="IJ18" s="168"/>
      <c r="IK18" s="168"/>
      <c r="IL18" s="168"/>
      <c r="IM18" s="168"/>
      <c r="IN18" s="168"/>
      <c r="IO18" s="168"/>
      <c r="IP18" s="168"/>
      <c r="IQ18" s="168"/>
      <c r="IR18" s="168"/>
      <c r="IS18" s="168"/>
      <c r="IT18" s="168"/>
      <c r="IU18" s="168"/>
      <c r="IV18" s="168"/>
      <c r="IW18" s="168"/>
      <c r="IX18" s="168"/>
      <c r="IY18" s="168"/>
      <c r="IZ18" s="168"/>
      <c r="JA18" s="168"/>
      <c r="JB18" s="168"/>
      <c r="JC18" s="168"/>
      <c r="JD18" s="168"/>
      <c r="JE18" s="168"/>
      <c r="JF18" s="168"/>
      <c r="JG18" s="168"/>
      <c r="JH18" s="168"/>
      <c r="JI18" s="168"/>
      <c r="JJ18" s="168"/>
      <c r="JK18" s="168"/>
      <c r="JL18" s="168"/>
      <c r="JM18" s="168"/>
      <c r="JN18" s="168"/>
      <c r="JO18" s="168"/>
      <c r="JP18" s="168"/>
      <c r="JQ18" s="168"/>
      <c r="JR18" s="168"/>
      <c r="JS18" s="168"/>
      <c r="JT18" s="168"/>
      <c r="JU18" s="168"/>
      <c r="JV18" s="168"/>
      <c r="JW18" s="168"/>
      <c r="JX18" s="168"/>
      <c r="JY18" s="168"/>
      <c r="JZ18" s="168"/>
      <c r="KA18" s="168"/>
      <c r="KB18" s="168"/>
      <c r="KC18" s="168"/>
      <c r="KD18" s="168"/>
      <c r="KE18" s="168"/>
      <c r="KF18" s="168"/>
      <c r="KG18" s="168"/>
      <c r="KH18" s="168"/>
      <c r="KI18" s="168"/>
      <c r="KJ18" s="168"/>
      <c r="KK18" s="168"/>
      <c r="KL18" s="168"/>
      <c r="KM18" s="168"/>
      <c r="KN18" s="168"/>
      <c r="KO18" s="168"/>
      <c r="KP18" s="168"/>
      <c r="KQ18" s="168"/>
      <c r="KR18" s="168"/>
      <c r="KS18" s="168"/>
      <c r="KT18" s="168"/>
      <c r="KU18" s="168"/>
      <c r="KV18" s="168"/>
      <c r="KW18" s="168"/>
      <c r="KX18" s="168"/>
      <c r="KY18" s="168"/>
      <c r="KZ18" s="168"/>
      <c r="LA18" s="168"/>
      <c r="LB18" s="168"/>
      <c r="LC18" s="168"/>
      <c r="LD18" s="168"/>
      <c r="LE18" s="168"/>
      <c r="LF18" s="168"/>
      <c r="LG18" s="168"/>
      <c r="LH18" s="168"/>
      <c r="LI18" s="168"/>
      <c r="LJ18" s="168"/>
      <c r="LK18" s="168"/>
      <c r="LL18" s="168"/>
      <c r="LM18" s="168"/>
      <c r="LN18" s="168"/>
      <c r="LO18" s="168"/>
      <c r="LP18" s="168"/>
      <c r="LQ18" s="168"/>
      <c r="LR18" s="168"/>
      <c r="LS18" s="168"/>
      <c r="LT18" s="168"/>
      <c r="LU18" s="168"/>
      <c r="LV18" s="168"/>
      <c r="LW18" s="168"/>
      <c r="LX18" s="168"/>
      <c r="LY18" s="168"/>
      <c r="LZ18" s="168"/>
      <c r="MA18" s="168"/>
      <c r="MB18" s="168"/>
    </row>
    <row r="19" spans="1:340" s="167" customFormat="1">
      <c r="A19" s="180" t="s">
        <v>1124</v>
      </c>
      <c r="B19" s="181">
        <v>709</v>
      </c>
      <c r="C19" s="181">
        <v>333.5</v>
      </c>
      <c r="D19" s="182">
        <v>9.4390083431999977E-2</v>
      </c>
      <c r="E19" s="182">
        <v>2.6030436233796922E-3</v>
      </c>
      <c r="F19" s="182">
        <v>1.406E-2</v>
      </c>
      <c r="G19" s="182">
        <v>3.3387638431012164E-4</v>
      </c>
      <c r="H19" s="182">
        <v>4.8689999999999997E-2</v>
      </c>
      <c r="I19" s="182">
        <v>1.0812892489986202E-3</v>
      </c>
      <c r="J19" s="182">
        <v>89.906350360621232</v>
      </c>
      <c r="K19" s="182">
        <v>2.1284706170662555</v>
      </c>
      <c r="L19" s="182">
        <f t="shared" si="0"/>
        <v>90.006478833278038</v>
      </c>
      <c r="M19" s="182">
        <f t="shared" si="1"/>
        <v>91.584715087145867</v>
      </c>
      <c r="N19" s="182">
        <f t="shared" si="2"/>
        <v>0.98276747105271789</v>
      </c>
      <c r="O19" s="169"/>
      <c r="P19" s="169">
        <v>3.8</v>
      </c>
      <c r="Q19" s="169">
        <v>2.08</v>
      </c>
      <c r="R19" s="169">
        <v>0.14000000000000001</v>
      </c>
      <c r="S19" s="169">
        <v>27.2</v>
      </c>
      <c r="T19" s="169">
        <v>0.14099999999999999</v>
      </c>
      <c r="U19" s="169">
        <v>1.58</v>
      </c>
      <c r="V19" s="169">
        <v>2.3199999999999998</v>
      </c>
      <c r="W19" s="169">
        <v>1.37</v>
      </c>
      <c r="X19" s="169">
        <v>14.7</v>
      </c>
      <c r="Y19" s="169">
        <v>5.83</v>
      </c>
      <c r="Z19" s="169">
        <v>82.1</v>
      </c>
      <c r="AA19" s="169">
        <v>1083</v>
      </c>
      <c r="AB19" s="169">
        <v>34.200000000000003</v>
      </c>
      <c r="AC19" s="169">
        <v>175</v>
      </c>
      <c r="AD19" s="169">
        <v>46.8</v>
      </c>
      <c r="AE19" s="169">
        <v>454</v>
      </c>
      <c r="AF19" s="169">
        <v>98.9</v>
      </c>
      <c r="AG19" s="169">
        <v>11260</v>
      </c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  <c r="CD19" s="168"/>
      <c r="CE19" s="168"/>
      <c r="CF19" s="168"/>
      <c r="CG19" s="168"/>
      <c r="CH19" s="168"/>
      <c r="CI19" s="168"/>
      <c r="CJ19" s="168"/>
      <c r="CK19" s="168"/>
      <c r="CL19" s="168"/>
      <c r="CM19" s="168"/>
      <c r="CN19" s="168"/>
      <c r="CO19" s="168"/>
      <c r="CP19" s="168"/>
      <c r="CQ19" s="168"/>
      <c r="CR19" s="168"/>
      <c r="CS19" s="168"/>
      <c r="CT19" s="168"/>
      <c r="CU19" s="168"/>
      <c r="CV19" s="168"/>
      <c r="CW19" s="168"/>
      <c r="CX19" s="168"/>
      <c r="CY19" s="168"/>
      <c r="CZ19" s="168"/>
      <c r="DA19" s="168"/>
      <c r="DB19" s="168"/>
      <c r="DC19" s="168"/>
      <c r="DD19" s="168"/>
      <c r="DE19" s="168"/>
      <c r="DF19" s="168"/>
      <c r="DG19" s="168"/>
      <c r="DH19" s="168"/>
      <c r="DI19" s="168"/>
      <c r="DJ19" s="168"/>
      <c r="DK19" s="168"/>
      <c r="DL19" s="168"/>
      <c r="DM19" s="168"/>
      <c r="DN19" s="168"/>
      <c r="DO19" s="168"/>
      <c r="DP19" s="168"/>
      <c r="DQ19" s="168"/>
      <c r="DR19" s="168"/>
      <c r="DS19" s="168"/>
      <c r="DT19" s="168"/>
      <c r="DU19" s="168"/>
      <c r="DV19" s="168"/>
      <c r="DW19" s="168"/>
      <c r="DX19" s="168"/>
      <c r="DY19" s="168"/>
      <c r="DZ19" s="168"/>
      <c r="EA19" s="168"/>
      <c r="EB19" s="168"/>
      <c r="EC19" s="168"/>
      <c r="ED19" s="168"/>
      <c r="EE19" s="168"/>
      <c r="EF19" s="168"/>
      <c r="EG19" s="168"/>
      <c r="EH19" s="168"/>
      <c r="EI19" s="168"/>
      <c r="EJ19" s="168"/>
      <c r="EK19" s="168"/>
      <c r="EL19" s="168"/>
      <c r="EM19" s="168"/>
      <c r="EN19" s="168"/>
      <c r="EO19" s="168"/>
      <c r="EP19" s="168"/>
      <c r="EQ19" s="168"/>
      <c r="ER19" s="168"/>
      <c r="ES19" s="168"/>
      <c r="ET19" s="168"/>
      <c r="EU19" s="168"/>
      <c r="EV19" s="168"/>
      <c r="EW19" s="168"/>
      <c r="EX19" s="168"/>
      <c r="EY19" s="168"/>
      <c r="EZ19" s="168"/>
      <c r="FA19" s="168"/>
      <c r="FB19" s="168"/>
      <c r="FC19" s="168"/>
      <c r="FD19" s="168"/>
      <c r="FE19" s="168"/>
      <c r="FF19" s="168"/>
      <c r="FG19" s="168"/>
      <c r="FH19" s="168"/>
      <c r="FI19" s="168"/>
      <c r="FJ19" s="168"/>
      <c r="FK19" s="168"/>
      <c r="FL19" s="168"/>
      <c r="FM19" s="168"/>
      <c r="FN19" s="168"/>
      <c r="FO19" s="168"/>
      <c r="FP19" s="168"/>
      <c r="FQ19" s="168"/>
      <c r="FR19" s="168"/>
      <c r="FS19" s="168"/>
      <c r="FT19" s="168"/>
      <c r="FU19" s="168"/>
      <c r="FV19" s="168"/>
      <c r="FW19" s="168"/>
      <c r="FX19" s="168"/>
      <c r="FY19" s="168"/>
      <c r="FZ19" s="168"/>
      <c r="GA19" s="168"/>
      <c r="GB19" s="168"/>
      <c r="GC19" s="168"/>
      <c r="GD19" s="168"/>
      <c r="GE19" s="168"/>
      <c r="GF19" s="168"/>
      <c r="GG19" s="168"/>
      <c r="GH19" s="168"/>
      <c r="GI19" s="168"/>
      <c r="GJ19" s="168"/>
      <c r="GK19" s="168"/>
      <c r="GL19" s="168"/>
      <c r="GM19" s="168"/>
      <c r="GN19" s="168"/>
      <c r="GO19" s="168"/>
      <c r="GP19" s="168"/>
      <c r="GQ19" s="168"/>
      <c r="GR19" s="168"/>
      <c r="GS19" s="168"/>
      <c r="GT19" s="168"/>
      <c r="GU19" s="168"/>
      <c r="GV19" s="168"/>
      <c r="GW19" s="168"/>
      <c r="GX19" s="168"/>
      <c r="GY19" s="168"/>
      <c r="GZ19" s="168"/>
      <c r="HA19" s="168"/>
      <c r="HB19" s="168"/>
      <c r="HC19" s="168"/>
      <c r="HD19" s="168"/>
      <c r="HE19" s="168"/>
      <c r="HF19" s="168"/>
      <c r="HG19" s="168"/>
      <c r="HH19" s="168"/>
      <c r="HI19" s="168"/>
      <c r="HJ19" s="168"/>
      <c r="HK19" s="168"/>
      <c r="HL19" s="168"/>
      <c r="HM19" s="168"/>
      <c r="HN19" s="168"/>
      <c r="HO19" s="168"/>
      <c r="HP19" s="168"/>
      <c r="HQ19" s="168"/>
      <c r="HR19" s="168"/>
      <c r="HS19" s="168"/>
      <c r="HT19" s="168"/>
      <c r="HU19" s="168"/>
      <c r="HV19" s="168"/>
      <c r="HW19" s="168"/>
      <c r="HX19" s="168"/>
      <c r="HY19" s="168"/>
      <c r="HZ19" s="168"/>
      <c r="IA19" s="168"/>
      <c r="IB19" s="168"/>
      <c r="IC19" s="168"/>
      <c r="ID19" s="168"/>
      <c r="IE19" s="168"/>
      <c r="IF19" s="168"/>
      <c r="IG19" s="168"/>
      <c r="IH19" s="168"/>
      <c r="II19" s="168"/>
      <c r="IJ19" s="168"/>
      <c r="IK19" s="168"/>
      <c r="IL19" s="168"/>
      <c r="IM19" s="168"/>
      <c r="IN19" s="168"/>
      <c r="IO19" s="168"/>
      <c r="IP19" s="168"/>
      <c r="IQ19" s="168"/>
      <c r="IR19" s="168"/>
      <c r="IS19" s="168"/>
      <c r="IT19" s="168"/>
      <c r="IU19" s="168"/>
      <c r="IV19" s="168"/>
      <c r="IW19" s="168"/>
      <c r="IX19" s="168"/>
      <c r="IY19" s="168"/>
      <c r="IZ19" s="168"/>
      <c r="JA19" s="168"/>
      <c r="JB19" s="168"/>
      <c r="JC19" s="168"/>
      <c r="JD19" s="168"/>
      <c r="JE19" s="168"/>
      <c r="JF19" s="168"/>
      <c r="JG19" s="168"/>
      <c r="JH19" s="168"/>
      <c r="JI19" s="168"/>
      <c r="JJ19" s="168"/>
      <c r="JK19" s="168"/>
      <c r="JL19" s="168"/>
      <c r="JM19" s="168"/>
      <c r="JN19" s="168"/>
      <c r="JO19" s="168"/>
      <c r="JP19" s="168"/>
      <c r="JQ19" s="168"/>
      <c r="JR19" s="168"/>
      <c r="JS19" s="168"/>
      <c r="JT19" s="168"/>
      <c r="JU19" s="168"/>
      <c r="JV19" s="168"/>
      <c r="JW19" s="168"/>
      <c r="JX19" s="168"/>
      <c r="JY19" s="168"/>
      <c r="JZ19" s="168"/>
      <c r="KA19" s="168"/>
      <c r="KB19" s="168"/>
      <c r="KC19" s="168"/>
      <c r="KD19" s="168"/>
      <c r="KE19" s="168"/>
      <c r="KF19" s="168"/>
      <c r="KG19" s="168"/>
      <c r="KH19" s="168"/>
      <c r="KI19" s="168"/>
      <c r="KJ19" s="168"/>
      <c r="KK19" s="168"/>
      <c r="KL19" s="168"/>
      <c r="KM19" s="168"/>
      <c r="KN19" s="168"/>
      <c r="KO19" s="168"/>
      <c r="KP19" s="168"/>
      <c r="KQ19" s="168"/>
      <c r="KR19" s="168"/>
      <c r="KS19" s="168"/>
      <c r="KT19" s="168"/>
      <c r="KU19" s="168"/>
      <c r="KV19" s="168"/>
      <c r="KW19" s="168"/>
      <c r="KX19" s="168"/>
      <c r="KY19" s="168"/>
      <c r="KZ19" s="168"/>
      <c r="LA19" s="168"/>
      <c r="LB19" s="168"/>
      <c r="LC19" s="168"/>
      <c r="LD19" s="168"/>
      <c r="LE19" s="168"/>
      <c r="LF19" s="168"/>
      <c r="LG19" s="168"/>
      <c r="LH19" s="168"/>
      <c r="LI19" s="168"/>
      <c r="LJ19" s="168"/>
      <c r="LK19" s="168"/>
      <c r="LL19" s="168"/>
      <c r="LM19" s="168"/>
      <c r="LN19" s="168"/>
      <c r="LO19" s="168"/>
      <c r="LP19" s="168"/>
      <c r="LQ19" s="168"/>
      <c r="LR19" s="168"/>
      <c r="LS19" s="168"/>
      <c r="LT19" s="168"/>
      <c r="LU19" s="168"/>
      <c r="LV19" s="168"/>
      <c r="LW19" s="168"/>
      <c r="LX19" s="168"/>
      <c r="LY19" s="168"/>
      <c r="LZ19" s="168"/>
      <c r="MA19" s="168"/>
      <c r="MB19" s="168"/>
    </row>
    <row r="20" spans="1:340" s="167" customFormat="1">
      <c r="A20" s="180" t="s">
        <v>1125</v>
      </c>
      <c r="B20" s="181">
        <v>1054</v>
      </c>
      <c r="C20" s="181">
        <v>525</v>
      </c>
      <c r="D20" s="182">
        <v>9.4542427043999996E-2</v>
      </c>
      <c r="E20" s="182">
        <v>2.4730654948008253E-3</v>
      </c>
      <c r="F20" s="182">
        <v>1.417E-2</v>
      </c>
      <c r="G20" s="182">
        <v>3.7790946005624153E-4</v>
      </c>
      <c r="H20" s="182">
        <v>4.8390000000000002E-2</v>
      </c>
      <c r="I20" s="182">
        <v>1.0673035369565679E-3</v>
      </c>
      <c r="J20" s="182">
        <v>90.64052760324779</v>
      </c>
      <c r="K20" s="182">
        <v>2.4090017875527496</v>
      </c>
      <c r="L20" s="182">
        <f t="shared" si="0"/>
        <v>90.705723695272994</v>
      </c>
      <c r="M20" s="182">
        <f t="shared" si="1"/>
        <v>91.726050757758188</v>
      </c>
      <c r="N20" s="182">
        <f t="shared" si="2"/>
        <v>0.98887636550297142</v>
      </c>
      <c r="O20" s="169"/>
      <c r="P20" s="169">
        <v>4.8</v>
      </c>
      <c r="Q20" s="169">
        <v>2.2200000000000002</v>
      </c>
      <c r="R20" s="169">
        <v>6.0000000000000001E-3</v>
      </c>
      <c r="S20" s="169">
        <v>33.9</v>
      </c>
      <c r="T20" s="169">
        <v>0.127</v>
      </c>
      <c r="U20" s="169">
        <v>1.45</v>
      </c>
      <c r="V20" s="169">
        <v>2.74</v>
      </c>
      <c r="W20" s="169">
        <v>1.39</v>
      </c>
      <c r="X20" s="169">
        <v>16.100000000000001</v>
      </c>
      <c r="Y20" s="169">
        <v>6.47</v>
      </c>
      <c r="Z20" s="169">
        <v>88.6</v>
      </c>
      <c r="AA20" s="169">
        <v>1104</v>
      </c>
      <c r="AB20" s="169">
        <v>35</v>
      </c>
      <c r="AC20" s="169">
        <v>183</v>
      </c>
      <c r="AD20" s="169">
        <v>47.4</v>
      </c>
      <c r="AE20" s="169">
        <v>453</v>
      </c>
      <c r="AF20" s="169">
        <v>97.4</v>
      </c>
      <c r="AG20" s="169">
        <v>11010</v>
      </c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  <c r="CH20" s="168"/>
      <c r="CI20" s="168"/>
      <c r="CJ20" s="168"/>
      <c r="CK20" s="168"/>
      <c r="CL20" s="168"/>
      <c r="CM20" s="168"/>
      <c r="CN20" s="168"/>
      <c r="CO20" s="168"/>
      <c r="CP20" s="168"/>
      <c r="CQ20" s="168"/>
      <c r="CR20" s="168"/>
      <c r="CS20" s="168"/>
      <c r="CT20" s="168"/>
      <c r="CU20" s="168"/>
      <c r="CV20" s="168"/>
      <c r="CW20" s="168"/>
      <c r="CX20" s="168"/>
      <c r="CY20" s="168"/>
      <c r="CZ20" s="168"/>
      <c r="DA20" s="168"/>
      <c r="DB20" s="168"/>
      <c r="DC20" s="168"/>
      <c r="DD20" s="168"/>
      <c r="DE20" s="168"/>
      <c r="DF20" s="168"/>
      <c r="DG20" s="168"/>
      <c r="DH20" s="168"/>
      <c r="DI20" s="168"/>
      <c r="DJ20" s="168"/>
      <c r="DK20" s="168"/>
      <c r="DL20" s="168"/>
      <c r="DM20" s="168"/>
      <c r="DN20" s="168"/>
      <c r="DO20" s="168"/>
      <c r="DP20" s="168"/>
      <c r="DQ20" s="168"/>
      <c r="DR20" s="168"/>
      <c r="DS20" s="168"/>
      <c r="DT20" s="168"/>
      <c r="DU20" s="168"/>
      <c r="DV20" s="168"/>
      <c r="DW20" s="168"/>
      <c r="DX20" s="168"/>
      <c r="DY20" s="168"/>
      <c r="DZ20" s="168"/>
      <c r="EA20" s="168"/>
      <c r="EB20" s="168"/>
      <c r="EC20" s="168"/>
      <c r="ED20" s="168"/>
      <c r="EE20" s="168"/>
      <c r="EF20" s="168"/>
      <c r="EG20" s="168"/>
      <c r="EH20" s="168"/>
      <c r="EI20" s="168"/>
      <c r="EJ20" s="168"/>
      <c r="EK20" s="168"/>
      <c r="EL20" s="168"/>
      <c r="EM20" s="168"/>
      <c r="EN20" s="168"/>
      <c r="EO20" s="168"/>
      <c r="EP20" s="168"/>
      <c r="EQ20" s="168"/>
      <c r="ER20" s="168"/>
      <c r="ES20" s="168"/>
      <c r="ET20" s="168"/>
      <c r="EU20" s="168"/>
      <c r="EV20" s="168"/>
      <c r="EW20" s="168"/>
      <c r="EX20" s="168"/>
      <c r="EY20" s="168"/>
      <c r="EZ20" s="168"/>
      <c r="FA20" s="168"/>
      <c r="FB20" s="168"/>
      <c r="FC20" s="168"/>
      <c r="FD20" s="168"/>
      <c r="FE20" s="168"/>
      <c r="FF20" s="168"/>
      <c r="FG20" s="168"/>
      <c r="FH20" s="168"/>
      <c r="FI20" s="168"/>
      <c r="FJ20" s="168"/>
      <c r="FK20" s="168"/>
      <c r="FL20" s="168"/>
      <c r="FM20" s="168"/>
      <c r="FN20" s="168"/>
      <c r="FO20" s="168"/>
      <c r="FP20" s="168"/>
      <c r="FQ20" s="168"/>
      <c r="FR20" s="168"/>
      <c r="FS20" s="168"/>
      <c r="FT20" s="168"/>
      <c r="FU20" s="168"/>
      <c r="FV20" s="168"/>
      <c r="FW20" s="168"/>
      <c r="FX20" s="168"/>
      <c r="FY20" s="168"/>
      <c r="FZ20" s="168"/>
      <c r="GA20" s="168"/>
      <c r="GB20" s="168"/>
      <c r="GC20" s="168"/>
      <c r="GD20" s="168"/>
      <c r="GE20" s="168"/>
      <c r="GF20" s="168"/>
      <c r="GG20" s="168"/>
      <c r="GH20" s="168"/>
      <c r="GI20" s="168"/>
      <c r="GJ20" s="168"/>
      <c r="GK20" s="168"/>
      <c r="GL20" s="168"/>
      <c r="GM20" s="168"/>
      <c r="GN20" s="168"/>
      <c r="GO20" s="168"/>
      <c r="GP20" s="168"/>
      <c r="GQ20" s="168"/>
      <c r="GR20" s="168"/>
      <c r="GS20" s="168"/>
      <c r="GT20" s="168"/>
      <c r="GU20" s="168"/>
      <c r="GV20" s="168"/>
      <c r="GW20" s="168"/>
      <c r="GX20" s="168"/>
      <c r="GY20" s="168"/>
      <c r="GZ20" s="168"/>
      <c r="HA20" s="168"/>
      <c r="HB20" s="168"/>
      <c r="HC20" s="168"/>
      <c r="HD20" s="168"/>
      <c r="HE20" s="168"/>
      <c r="HF20" s="168"/>
      <c r="HG20" s="168"/>
      <c r="HH20" s="168"/>
      <c r="HI20" s="168"/>
      <c r="HJ20" s="168"/>
      <c r="HK20" s="168"/>
      <c r="HL20" s="168"/>
      <c r="HM20" s="168"/>
      <c r="HN20" s="168"/>
      <c r="HO20" s="168"/>
      <c r="HP20" s="168"/>
      <c r="HQ20" s="168"/>
      <c r="HR20" s="168"/>
      <c r="HS20" s="168"/>
      <c r="HT20" s="168"/>
      <c r="HU20" s="168"/>
      <c r="HV20" s="168"/>
      <c r="HW20" s="168"/>
      <c r="HX20" s="168"/>
      <c r="HY20" s="168"/>
      <c r="HZ20" s="168"/>
      <c r="IA20" s="168"/>
      <c r="IB20" s="168"/>
      <c r="IC20" s="168"/>
      <c r="ID20" s="168"/>
      <c r="IE20" s="168"/>
      <c r="IF20" s="168"/>
      <c r="IG20" s="168"/>
      <c r="IH20" s="168"/>
      <c r="II20" s="168"/>
      <c r="IJ20" s="168"/>
      <c r="IK20" s="168"/>
      <c r="IL20" s="168"/>
      <c r="IM20" s="168"/>
      <c r="IN20" s="168"/>
      <c r="IO20" s="168"/>
      <c r="IP20" s="168"/>
      <c r="IQ20" s="168"/>
      <c r="IR20" s="168"/>
      <c r="IS20" s="168"/>
      <c r="IT20" s="168"/>
      <c r="IU20" s="168"/>
      <c r="IV20" s="168"/>
      <c r="IW20" s="168"/>
      <c r="IX20" s="168"/>
      <c r="IY20" s="168"/>
      <c r="IZ20" s="168"/>
      <c r="JA20" s="168"/>
      <c r="JB20" s="168"/>
      <c r="JC20" s="168"/>
      <c r="JD20" s="168"/>
      <c r="JE20" s="168"/>
      <c r="JF20" s="168"/>
      <c r="JG20" s="168"/>
      <c r="JH20" s="168"/>
      <c r="JI20" s="168"/>
      <c r="JJ20" s="168"/>
      <c r="JK20" s="168"/>
      <c r="JL20" s="168"/>
      <c r="JM20" s="168"/>
      <c r="JN20" s="168"/>
      <c r="JO20" s="168"/>
      <c r="JP20" s="168"/>
      <c r="JQ20" s="168"/>
      <c r="JR20" s="168"/>
      <c r="JS20" s="168"/>
      <c r="JT20" s="168"/>
      <c r="JU20" s="168"/>
      <c r="JV20" s="168"/>
      <c r="JW20" s="168"/>
      <c r="JX20" s="168"/>
      <c r="JY20" s="168"/>
      <c r="JZ20" s="168"/>
      <c r="KA20" s="168"/>
      <c r="KB20" s="168"/>
      <c r="KC20" s="168"/>
      <c r="KD20" s="168"/>
      <c r="KE20" s="168"/>
      <c r="KF20" s="168"/>
      <c r="KG20" s="168"/>
      <c r="KH20" s="168"/>
      <c r="KI20" s="168"/>
      <c r="KJ20" s="168"/>
      <c r="KK20" s="168"/>
      <c r="KL20" s="168"/>
      <c r="KM20" s="168"/>
      <c r="KN20" s="168"/>
      <c r="KO20" s="168"/>
      <c r="KP20" s="168"/>
      <c r="KQ20" s="168"/>
      <c r="KR20" s="168"/>
      <c r="KS20" s="168"/>
      <c r="KT20" s="168"/>
      <c r="KU20" s="168"/>
      <c r="KV20" s="168"/>
      <c r="KW20" s="168"/>
      <c r="KX20" s="168"/>
      <c r="KY20" s="168"/>
      <c r="KZ20" s="168"/>
      <c r="LA20" s="168"/>
      <c r="LB20" s="168"/>
      <c r="LC20" s="168"/>
      <c r="LD20" s="168"/>
      <c r="LE20" s="168"/>
      <c r="LF20" s="168"/>
      <c r="LG20" s="168"/>
      <c r="LH20" s="168"/>
      <c r="LI20" s="168"/>
      <c r="LJ20" s="168"/>
      <c r="LK20" s="168"/>
      <c r="LL20" s="168"/>
      <c r="LM20" s="168"/>
      <c r="LN20" s="168"/>
      <c r="LO20" s="168"/>
      <c r="LP20" s="168"/>
      <c r="LQ20" s="168"/>
      <c r="LR20" s="168"/>
      <c r="LS20" s="168"/>
      <c r="LT20" s="168"/>
      <c r="LU20" s="168"/>
      <c r="LV20" s="168"/>
      <c r="LW20" s="168"/>
      <c r="LX20" s="168"/>
      <c r="LY20" s="168"/>
      <c r="LZ20" s="168"/>
      <c r="MA20" s="168"/>
      <c r="MB20" s="168"/>
    </row>
    <row r="21" spans="1:340" s="167" customFormat="1">
      <c r="A21" s="180" t="s">
        <v>1126</v>
      </c>
      <c r="B21" s="181">
        <v>674</v>
      </c>
      <c r="C21" s="181">
        <v>291.89999999999998</v>
      </c>
      <c r="D21" s="182">
        <v>9.3958739639999983E-2</v>
      </c>
      <c r="E21" s="182">
        <v>2.9865257765151593E-3</v>
      </c>
      <c r="F21" s="182">
        <v>1.41E-2</v>
      </c>
      <c r="G21" s="182">
        <v>4.1907517225433437E-4</v>
      </c>
      <c r="H21" s="182">
        <v>4.8329999999999998E-2</v>
      </c>
      <c r="I21" s="182">
        <v>1.1761018493310859E-3</v>
      </c>
      <c r="J21" s="182">
        <v>90.201646604981164</v>
      </c>
      <c r="K21" s="182">
        <v>2.6716599534746468</v>
      </c>
      <c r="L21" s="182">
        <f t="shared" si="0"/>
        <v>90.260758467884258</v>
      </c>
      <c r="M21" s="182">
        <f t="shared" si="1"/>
        <v>91.184432300801333</v>
      </c>
      <c r="N21" s="182">
        <f t="shared" si="2"/>
        <v>0.98987026831652536</v>
      </c>
      <c r="O21" s="169"/>
      <c r="P21" s="169">
        <v>3.7</v>
      </c>
      <c r="Q21" s="169">
        <v>1.22</v>
      </c>
      <c r="R21" s="169">
        <v>0</v>
      </c>
      <c r="S21" s="169">
        <v>18.600000000000001</v>
      </c>
      <c r="T21" s="169">
        <v>0.121</v>
      </c>
      <c r="U21" s="169">
        <v>1</v>
      </c>
      <c r="V21" s="169">
        <v>1.62</v>
      </c>
      <c r="W21" s="169">
        <v>0.73</v>
      </c>
      <c r="X21" s="169">
        <v>7.2</v>
      </c>
      <c r="Y21" s="169">
        <v>3.12</v>
      </c>
      <c r="Z21" s="169">
        <v>43.1</v>
      </c>
      <c r="AA21" s="169">
        <v>519</v>
      </c>
      <c r="AB21" s="169">
        <v>17.100000000000001</v>
      </c>
      <c r="AC21" s="169">
        <v>90.7</v>
      </c>
      <c r="AD21" s="169">
        <v>24.5</v>
      </c>
      <c r="AE21" s="169">
        <v>243</v>
      </c>
      <c r="AF21" s="169">
        <v>48.5</v>
      </c>
      <c r="AG21" s="169">
        <v>10250</v>
      </c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8"/>
      <c r="EI21" s="168"/>
      <c r="EJ21" s="168"/>
      <c r="EK21" s="168"/>
      <c r="EL21" s="168"/>
      <c r="EM21" s="168"/>
      <c r="EN21" s="168"/>
      <c r="EO21" s="168"/>
      <c r="EP21" s="168"/>
      <c r="EQ21" s="168"/>
      <c r="ER21" s="168"/>
      <c r="ES21" s="168"/>
      <c r="ET21" s="168"/>
      <c r="EU21" s="168"/>
      <c r="EV21" s="168"/>
      <c r="EW21" s="168"/>
      <c r="EX21" s="168"/>
      <c r="EY21" s="168"/>
      <c r="EZ21" s="168"/>
      <c r="FA21" s="168"/>
      <c r="FB21" s="168"/>
      <c r="FC21" s="168"/>
      <c r="FD21" s="168"/>
      <c r="FE21" s="168"/>
      <c r="FF21" s="168"/>
      <c r="FG21" s="168"/>
      <c r="FH21" s="168"/>
      <c r="FI21" s="168"/>
      <c r="FJ21" s="168"/>
      <c r="FK21" s="168"/>
      <c r="FL21" s="168"/>
      <c r="FM21" s="168"/>
      <c r="FN21" s="168"/>
      <c r="FO21" s="168"/>
      <c r="FP21" s="168"/>
      <c r="FQ21" s="168"/>
      <c r="FR21" s="168"/>
      <c r="FS21" s="168"/>
      <c r="FT21" s="168"/>
      <c r="FU21" s="168"/>
      <c r="FV21" s="168"/>
      <c r="FW21" s="168"/>
      <c r="FX21" s="168"/>
      <c r="FY21" s="168"/>
      <c r="FZ21" s="168"/>
      <c r="GA21" s="168"/>
      <c r="GB21" s="168"/>
      <c r="GC21" s="168"/>
      <c r="GD21" s="168"/>
      <c r="GE21" s="168"/>
      <c r="GF21" s="168"/>
      <c r="GG21" s="168"/>
      <c r="GH21" s="168"/>
      <c r="GI21" s="168"/>
      <c r="GJ21" s="168"/>
      <c r="GK21" s="168"/>
      <c r="GL21" s="168"/>
      <c r="GM21" s="168"/>
      <c r="GN21" s="168"/>
      <c r="GO21" s="168"/>
      <c r="GP21" s="168"/>
      <c r="GQ21" s="168"/>
      <c r="GR21" s="168"/>
      <c r="GS21" s="168"/>
      <c r="GT21" s="168"/>
      <c r="GU21" s="168"/>
      <c r="GV21" s="168"/>
      <c r="GW21" s="168"/>
      <c r="GX21" s="168"/>
      <c r="GY21" s="168"/>
      <c r="GZ21" s="168"/>
      <c r="HA21" s="168"/>
      <c r="HB21" s="168"/>
      <c r="HC21" s="168"/>
      <c r="HD21" s="168"/>
      <c r="HE21" s="168"/>
      <c r="HF21" s="168"/>
      <c r="HG21" s="168"/>
      <c r="HH21" s="168"/>
      <c r="HI21" s="168"/>
      <c r="HJ21" s="168"/>
      <c r="HK21" s="168"/>
      <c r="HL21" s="168"/>
      <c r="HM21" s="168"/>
      <c r="HN21" s="168"/>
      <c r="HO21" s="168"/>
      <c r="HP21" s="168"/>
      <c r="HQ21" s="168"/>
      <c r="HR21" s="168"/>
      <c r="HS21" s="168"/>
      <c r="HT21" s="168"/>
      <c r="HU21" s="168"/>
      <c r="HV21" s="168"/>
      <c r="HW21" s="168"/>
      <c r="HX21" s="168"/>
      <c r="HY21" s="168"/>
      <c r="HZ21" s="168"/>
      <c r="IA21" s="168"/>
      <c r="IB21" s="168"/>
      <c r="IC21" s="168"/>
      <c r="ID21" s="168"/>
      <c r="IE21" s="168"/>
      <c r="IF21" s="168"/>
      <c r="IG21" s="168"/>
      <c r="IH21" s="168"/>
      <c r="II21" s="168"/>
      <c r="IJ21" s="168"/>
      <c r="IK21" s="168"/>
      <c r="IL21" s="168"/>
      <c r="IM21" s="168"/>
      <c r="IN21" s="168"/>
      <c r="IO21" s="168"/>
      <c r="IP21" s="168"/>
      <c r="IQ21" s="168"/>
      <c r="IR21" s="168"/>
      <c r="IS21" s="168"/>
      <c r="IT21" s="168"/>
      <c r="IU21" s="168"/>
      <c r="IV21" s="168"/>
      <c r="IW21" s="168"/>
      <c r="IX21" s="168"/>
      <c r="IY21" s="168"/>
      <c r="IZ21" s="168"/>
      <c r="JA21" s="168"/>
      <c r="JB21" s="168"/>
      <c r="JC21" s="168"/>
      <c r="JD21" s="168"/>
      <c r="JE21" s="168"/>
      <c r="JF21" s="168"/>
      <c r="JG21" s="168"/>
      <c r="JH21" s="168"/>
      <c r="JI21" s="168"/>
      <c r="JJ21" s="168"/>
      <c r="JK21" s="168"/>
      <c r="JL21" s="168"/>
      <c r="JM21" s="168"/>
      <c r="JN21" s="168"/>
      <c r="JO21" s="168"/>
      <c r="JP21" s="168"/>
      <c r="JQ21" s="168"/>
      <c r="JR21" s="168"/>
      <c r="JS21" s="168"/>
      <c r="JT21" s="168"/>
      <c r="JU21" s="168"/>
      <c r="JV21" s="168"/>
      <c r="JW21" s="168"/>
      <c r="JX21" s="168"/>
      <c r="JY21" s="168"/>
      <c r="JZ21" s="168"/>
      <c r="KA21" s="168"/>
      <c r="KB21" s="168"/>
      <c r="KC21" s="168"/>
      <c r="KD21" s="168"/>
      <c r="KE21" s="168"/>
      <c r="KF21" s="168"/>
      <c r="KG21" s="168"/>
      <c r="KH21" s="168"/>
      <c r="KI21" s="168"/>
      <c r="KJ21" s="168"/>
      <c r="KK21" s="168"/>
      <c r="KL21" s="168"/>
      <c r="KM21" s="168"/>
      <c r="KN21" s="168"/>
      <c r="KO21" s="168"/>
      <c r="KP21" s="168"/>
      <c r="KQ21" s="168"/>
      <c r="KR21" s="168"/>
      <c r="KS21" s="168"/>
      <c r="KT21" s="168"/>
      <c r="KU21" s="168"/>
      <c r="KV21" s="168"/>
      <c r="KW21" s="168"/>
      <c r="KX21" s="168"/>
      <c r="KY21" s="168"/>
      <c r="KZ21" s="168"/>
      <c r="LA21" s="168"/>
      <c r="LB21" s="168"/>
      <c r="LC21" s="168"/>
      <c r="LD21" s="168"/>
      <c r="LE21" s="168"/>
      <c r="LF21" s="168"/>
      <c r="LG21" s="168"/>
      <c r="LH21" s="168"/>
      <c r="LI21" s="168"/>
      <c r="LJ21" s="168"/>
      <c r="LK21" s="168"/>
      <c r="LL21" s="168"/>
      <c r="LM21" s="168"/>
      <c r="LN21" s="168"/>
      <c r="LO21" s="168"/>
      <c r="LP21" s="168"/>
      <c r="LQ21" s="168"/>
      <c r="LR21" s="168"/>
      <c r="LS21" s="168"/>
      <c r="LT21" s="168"/>
      <c r="LU21" s="168"/>
      <c r="LV21" s="168"/>
      <c r="LW21" s="168"/>
      <c r="LX21" s="168"/>
      <c r="LY21" s="168"/>
      <c r="LZ21" s="168"/>
      <c r="MA21" s="168"/>
      <c r="MB21" s="168"/>
    </row>
    <row r="22" spans="1:340" s="167" customFormat="1">
      <c r="A22" s="180" t="s">
        <v>1127</v>
      </c>
      <c r="B22" s="181">
        <v>1315</v>
      </c>
      <c r="C22" s="181">
        <v>675</v>
      </c>
      <c r="D22" s="182">
        <v>9.3124262303999991E-2</v>
      </c>
      <c r="E22" s="182">
        <v>2.6609646941421305E-3</v>
      </c>
      <c r="F22" s="182">
        <v>1.388E-2</v>
      </c>
      <c r="G22" s="182">
        <v>3.7357965683372003E-4</v>
      </c>
      <c r="H22" s="182">
        <v>4.8660000000000002E-2</v>
      </c>
      <c r="I22" s="182">
        <v>1.0941289869115067E-3</v>
      </c>
      <c r="J22" s="182">
        <v>88.764013962476639</v>
      </c>
      <c r="K22" s="182">
        <v>2.3811542587473125</v>
      </c>
      <c r="L22" s="182">
        <f t="shared" si="0"/>
        <v>88.86209634043044</v>
      </c>
      <c r="M22" s="182">
        <f t="shared" si="1"/>
        <v>90.409597339654397</v>
      </c>
      <c r="N22" s="182">
        <f t="shared" si="2"/>
        <v>0.98288344329850019</v>
      </c>
      <c r="O22" s="169"/>
      <c r="P22" s="169">
        <v>5.5</v>
      </c>
      <c r="Q22" s="169">
        <v>1.64</v>
      </c>
      <c r="R22" s="169">
        <v>8.9999999999999993E-3</v>
      </c>
      <c r="S22" s="169">
        <v>32.1</v>
      </c>
      <c r="T22" s="169">
        <v>0.13800000000000001</v>
      </c>
      <c r="U22" s="169">
        <v>1.6</v>
      </c>
      <c r="V22" s="169">
        <v>2.84</v>
      </c>
      <c r="W22" s="169">
        <v>1.72</v>
      </c>
      <c r="X22" s="169">
        <v>16</v>
      </c>
      <c r="Y22" s="169">
        <v>6.42</v>
      </c>
      <c r="Z22" s="169">
        <v>72.3</v>
      </c>
      <c r="AA22" s="169">
        <v>845</v>
      </c>
      <c r="AB22" s="169">
        <v>28.2</v>
      </c>
      <c r="AC22" s="169">
        <v>137</v>
      </c>
      <c r="AD22" s="169">
        <v>32.799999999999997</v>
      </c>
      <c r="AE22" s="169">
        <v>303</v>
      </c>
      <c r="AF22" s="169">
        <v>66.099999999999994</v>
      </c>
      <c r="AG22" s="169">
        <v>10250</v>
      </c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168"/>
      <c r="EA22" s="168"/>
      <c r="EB22" s="168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168"/>
      <c r="EP22" s="168"/>
      <c r="EQ22" s="168"/>
      <c r="ER22" s="168"/>
      <c r="ES22" s="168"/>
      <c r="ET22" s="168"/>
      <c r="EU22" s="168"/>
      <c r="EV22" s="168"/>
      <c r="EW22" s="168"/>
      <c r="EX22" s="168"/>
      <c r="EY22" s="168"/>
      <c r="EZ22" s="168"/>
      <c r="FA22" s="168"/>
      <c r="FB22" s="168"/>
      <c r="FC22" s="168"/>
      <c r="FD22" s="168"/>
      <c r="FE22" s="168"/>
      <c r="FF22" s="168"/>
      <c r="FG22" s="168"/>
      <c r="FH22" s="168"/>
      <c r="FI22" s="168"/>
      <c r="FJ22" s="168"/>
      <c r="FK22" s="168"/>
      <c r="FL22" s="168"/>
      <c r="FM22" s="168"/>
      <c r="FN22" s="168"/>
      <c r="FO22" s="168"/>
      <c r="FP22" s="168"/>
      <c r="FQ22" s="168"/>
      <c r="FR22" s="168"/>
      <c r="FS22" s="168"/>
      <c r="FT22" s="168"/>
      <c r="FU22" s="168"/>
      <c r="FV22" s="168"/>
      <c r="FW22" s="168"/>
      <c r="FX22" s="168"/>
      <c r="FY22" s="168"/>
      <c r="FZ22" s="168"/>
      <c r="GA22" s="168"/>
      <c r="GB22" s="168"/>
      <c r="GC22" s="168"/>
      <c r="GD22" s="168"/>
      <c r="GE22" s="168"/>
      <c r="GF22" s="168"/>
      <c r="GG22" s="168"/>
      <c r="GH22" s="168"/>
      <c r="GI22" s="168"/>
      <c r="GJ22" s="168"/>
      <c r="GK22" s="168"/>
      <c r="GL22" s="168"/>
      <c r="GM22" s="168"/>
      <c r="GN22" s="168"/>
      <c r="GO22" s="168"/>
      <c r="GP22" s="168"/>
      <c r="GQ22" s="168"/>
      <c r="GR22" s="168"/>
      <c r="GS22" s="168"/>
      <c r="GT22" s="168"/>
      <c r="GU22" s="168"/>
      <c r="GV22" s="168"/>
      <c r="GW22" s="168"/>
      <c r="GX22" s="168"/>
      <c r="GY22" s="168"/>
      <c r="GZ22" s="168"/>
      <c r="HA22" s="168"/>
      <c r="HB22" s="168"/>
      <c r="HC22" s="168"/>
      <c r="HD22" s="168"/>
      <c r="HE22" s="168"/>
      <c r="HF22" s="168"/>
      <c r="HG22" s="168"/>
      <c r="HH22" s="168"/>
      <c r="HI22" s="168"/>
      <c r="HJ22" s="168"/>
      <c r="HK22" s="168"/>
      <c r="HL22" s="168"/>
      <c r="HM22" s="168"/>
      <c r="HN22" s="168"/>
      <c r="HO22" s="168"/>
      <c r="HP22" s="168"/>
      <c r="HQ22" s="168"/>
      <c r="HR22" s="168"/>
      <c r="HS22" s="168"/>
      <c r="HT22" s="168"/>
      <c r="HU22" s="168"/>
      <c r="HV22" s="168"/>
      <c r="HW22" s="168"/>
      <c r="HX22" s="168"/>
      <c r="HY22" s="168"/>
      <c r="HZ22" s="168"/>
      <c r="IA22" s="168"/>
      <c r="IB22" s="168"/>
      <c r="IC22" s="168"/>
      <c r="ID22" s="168"/>
      <c r="IE22" s="168"/>
      <c r="IF22" s="168"/>
      <c r="IG22" s="168"/>
      <c r="IH22" s="168"/>
      <c r="II22" s="168"/>
      <c r="IJ22" s="168"/>
      <c r="IK22" s="168"/>
      <c r="IL22" s="168"/>
      <c r="IM22" s="168"/>
      <c r="IN22" s="168"/>
      <c r="IO22" s="168"/>
      <c r="IP22" s="168"/>
      <c r="IQ22" s="168"/>
      <c r="IR22" s="168"/>
      <c r="IS22" s="168"/>
      <c r="IT22" s="168"/>
      <c r="IU22" s="168"/>
      <c r="IV22" s="168"/>
      <c r="IW22" s="168"/>
      <c r="IX22" s="168"/>
      <c r="IY22" s="168"/>
      <c r="IZ22" s="168"/>
      <c r="JA22" s="168"/>
      <c r="JB22" s="168"/>
      <c r="JC22" s="168"/>
      <c r="JD22" s="168"/>
      <c r="JE22" s="168"/>
      <c r="JF22" s="168"/>
      <c r="JG22" s="168"/>
      <c r="JH22" s="168"/>
      <c r="JI22" s="168"/>
      <c r="JJ22" s="168"/>
      <c r="JK22" s="168"/>
      <c r="JL22" s="168"/>
      <c r="JM22" s="168"/>
      <c r="JN22" s="168"/>
      <c r="JO22" s="168"/>
      <c r="JP22" s="168"/>
      <c r="JQ22" s="168"/>
      <c r="JR22" s="168"/>
      <c r="JS22" s="168"/>
      <c r="JT22" s="168"/>
      <c r="JU22" s="168"/>
      <c r="JV22" s="168"/>
      <c r="JW22" s="168"/>
      <c r="JX22" s="168"/>
      <c r="JY22" s="168"/>
      <c r="JZ22" s="168"/>
      <c r="KA22" s="168"/>
      <c r="KB22" s="168"/>
      <c r="KC22" s="168"/>
      <c r="KD22" s="168"/>
      <c r="KE22" s="168"/>
      <c r="KF22" s="168"/>
      <c r="KG22" s="168"/>
      <c r="KH22" s="168"/>
      <c r="KI22" s="168"/>
      <c r="KJ22" s="168"/>
      <c r="KK22" s="168"/>
      <c r="KL22" s="168"/>
      <c r="KM22" s="168"/>
      <c r="KN22" s="168"/>
      <c r="KO22" s="168"/>
      <c r="KP22" s="168"/>
      <c r="KQ22" s="168"/>
      <c r="KR22" s="168"/>
      <c r="KS22" s="168"/>
      <c r="KT22" s="168"/>
      <c r="KU22" s="168"/>
      <c r="KV22" s="168"/>
      <c r="KW22" s="168"/>
      <c r="KX22" s="168"/>
      <c r="KY22" s="168"/>
      <c r="KZ22" s="168"/>
      <c r="LA22" s="168"/>
      <c r="LB22" s="168"/>
      <c r="LC22" s="168"/>
      <c r="LD22" s="168"/>
      <c r="LE22" s="168"/>
      <c r="LF22" s="168"/>
      <c r="LG22" s="168"/>
      <c r="LH22" s="168"/>
      <c r="LI22" s="168"/>
      <c r="LJ22" s="168"/>
      <c r="LK22" s="168"/>
      <c r="LL22" s="168"/>
      <c r="LM22" s="168"/>
      <c r="LN22" s="168"/>
      <c r="LO22" s="168"/>
      <c r="LP22" s="168"/>
      <c r="LQ22" s="168"/>
      <c r="LR22" s="168"/>
      <c r="LS22" s="168"/>
      <c r="LT22" s="168"/>
      <c r="LU22" s="168"/>
      <c r="LV22" s="168"/>
      <c r="LW22" s="168"/>
      <c r="LX22" s="168"/>
      <c r="LY22" s="168"/>
      <c r="LZ22" s="168"/>
      <c r="MA22" s="168"/>
      <c r="MB22" s="168"/>
    </row>
    <row r="23" spans="1:340" s="167" customFormat="1">
      <c r="A23" s="180" t="s">
        <v>1128</v>
      </c>
      <c r="B23" s="181">
        <v>1106</v>
      </c>
      <c r="C23" s="181">
        <v>876</v>
      </c>
      <c r="D23" s="182">
        <v>9.2762782308000002E-2</v>
      </c>
      <c r="E23" s="182">
        <v>2.5926140654012938E-3</v>
      </c>
      <c r="F23" s="182">
        <v>1.3990000000000001E-2</v>
      </c>
      <c r="G23" s="182">
        <v>3.6862994994981075E-4</v>
      </c>
      <c r="H23" s="182">
        <v>4.8090000000000001E-2</v>
      </c>
      <c r="I23" s="182">
        <v>9.9376015214940072E-4</v>
      </c>
      <c r="J23" s="182">
        <v>89.528165711321378</v>
      </c>
      <c r="K23" s="182">
        <v>2.3506689234912148</v>
      </c>
      <c r="L23" s="182">
        <f t="shared" si="0"/>
        <v>89.561465336689821</v>
      </c>
      <c r="M23" s="182">
        <f t="shared" si="1"/>
        <v>90.073769679867098</v>
      </c>
      <c r="N23" s="182">
        <f t="shared" si="2"/>
        <v>0.99431239144316852</v>
      </c>
      <c r="O23" s="169"/>
      <c r="P23" s="169">
        <v>3.6</v>
      </c>
      <c r="Q23" s="169">
        <v>1.2</v>
      </c>
      <c r="R23" s="169">
        <v>8.2000000000000003E-2</v>
      </c>
      <c r="S23" s="169">
        <v>29.2</v>
      </c>
      <c r="T23" s="169">
        <v>8.1000000000000003E-2</v>
      </c>
      <c r="U23" s="169">
        <v>1.01</v>
      </c>
      <c r="V23" s="169">
        <v>2.13</v>
      </c>
      <c r="W23" s="169">
        <v>0.85</v>
      </c>
      <c r="X23" s="169">
        <v>11.4</v>
      </c>
      <c r="Y23" s="169">
        <v>4.18</v>
      </c>
      <c r="Z23" s="169">
        <v>59.6</v>
      </c>
      <c r="AA23" s="169">
        <v>632</v>
      </c>
      <c r="AB23" s="169">
        <v>22.5</v>
      </c>
      <c r="AC23" s="169">
        <v>103.7</v>
      </c>
      <c r="AD23" s="169">
        <v>27.9</v>
      </c>
      <c r="AE23" s="169">
        <v>278</v>
      </c>
      <c r="AF23" s="169">
        <v>57</v>
      </c>
      <c r="AG23" s="169">
        <v>12410</v>
      </c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168"/>
      <c r="CU23" s="168"/>
      <c r="CV23" s="168"/>
      <c r="CW23" s="168"/>
      <c r="CX23" s="168"/>
      <c r="CY23" s="168"/>
      <c r="CZ23" s="168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8"/>
      <c r="DR23" s="168"/>
      <c r="DS23" s="168"/>
      <c r="DT23" s="168"/>
      <c r="DU23" s="168"/>
      <c r="DV23" s="168"/>
      <c r="DW23" s="168"/>
      <c r="DX23" s="168"/>
      <c r="DY23" s="168"/>
      <c r="DZ23" s="168"/>
      <c r="EA23" s="168"/>
      <c r="EB23" s="168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168"/>
      <c r="EP23" s="168"/>
      <c r="EQ23" s="168"/>
      <c r="ER23" s="168"/>
      <c r="ES23" s="168"/>
      <c r="ET23" s="168"/>
      <c r="EU23" s="168"/>
      <c r="EV23" s="168"/>
      <c r="EW23" s="168"/>
      <c r="EX23" s="168"/>
      <c r="EY23" s="168"/>
      <c r="EZ23" s="168"/>
      <c r="FA23" s="168"/>
      <c r="FB23" s="168"/>
      <c r="FC23" s="168"/>
      <c r="FD23" s="168"/>
      <c r="FE23" s="168"/>
      <c r="FF23" s="168"/>
      <c r="FG23" s="168"/>
      <c r="FH23" s="168"/>
      <c r="FI23" s="168"/>
      <c r="FJ23" s="168"/>
      <c r="FK23" s="168"/>
      <c r="FL23" s="168"/>
      <c r="FM23" s="168"/>
      <c r="FN23" s="168"/>
      <c r="FO23" s="168"/>
      <c r="FP23" s="168"/>
      <c r="FQ23" s="168"/>
      <c r="FR23" s="168"/>
      <c r="FS23" s="168"/>
      <c r="FT23" s="168"/>
      <c r="FU23" s="168"/>
      <c r="FV23" s="168"/>
      <c r="FW23" s="168"/>
      <c r="FX23" s="168"/>
      <c r="FY23" s="168"/>
      <c r="FZ23" s="168"/>
      <c r="GA23" s="168"/>
      <c r="GB23" s="168"/>
      <c r="GC23" s="168"/>
      <c r="GD23" s="168"/>
      <c r="GE23" s="168"/>
      <c r="GF23" s="168"/>
      <c r="GG23" s="168"/>
      <c r="GH23" s="168"/>
      <c r="GI23" s="168"/>
      <c r="GJ23" s="168"/>
      <c r="GK23" s="168"/>
      <c r="GL23" s="168"/>
      <c r="GM23" s="168"/>
      <c r="GN23" s="168"/>
      <c r="GO23" s="168"/>
      <c r="GP23" s="168"/>
      <c r="GQ23" s="168"/>
      <c r="GR23" s="168"/>
      <c r="GS23" s="168"/>
      <c r="GT23" s="168"/>
      <c r="GU23" s="168"/>
      <c r="GV23" s="168"/>
      <c r="GW23" s="168"/>
      <c r="GX23" s="168"/>
      <c r="GY23" s="168"/>
      <c r="GZ23" s="168"/>
      <c r="HA23" s="168"/>
      <c r="HB23" s="168"/>
      <c r="HC23" s="168"/>
      <c r="HD23" s="168"/>
      <c r="HE23" s="168"/>
      <c r="HF23" s="168"/>
      <c r="HG23" s="168"/>
      <c r="HH23" s="168"/>
      <c r="HI23" s="168"/>
      <c r="HJ23" s="168"/>
      <c r="HK23" s="168"/>
      <c r="HL23" s="168"/>
      <c r="HM23" s="168"/>
      <c r="HN23" s="168"/>
      <c r="HO23" s="168"/>
      <c r="HP23" s="168"/>
      <c r="HQ23" s="168"/>
      <c r="HR23" s="168"/>
      <c r="HS23" s="168"/>
      <c r="HT23" s="168"/>
      <c r="HU23" s="168"/>
      <c r="HV23" s="168"/>
      <c r="HW23" s="168"/>
      <c r="HX23" s="168"/>
      <c r="HY23" s="168"/>
      <c r="HZ23" s="168"/>
      <c r="IA23" s="168"/>
      <c r="IB23" s="168"/>
      <c r="IC23" s="168"/>
      <c r="ID23" s="168"/>
      <c r="IE23" s="168"/>
      <c r="IF23" s="168"/>
      <c r="IG23" s="168"/>
      <c r="IH23" s="168"/>
      <c r="II23" s="168"/>
      <c r="IJ23" s="168"/>
      <c r="IK23" s="168"/>
      <c r="IL23" s="168"/>
      <c r="IM23" s="168"/>
      <c r="IN23" s="168"/>
      <c r="IO23" s="168"/>
      <c r="IP23" s="168"/>
      <c r="IQ23" s="168"/>
      <c r="IR23" s="168"/>
      <c r="IS23" s="168"/>
      <c r="IT23" s="168"/>
      <c r="IU23" s="168"/>
      <c r="IV23" s="168"/>
      <c r="IW23" s="168"/>
      <c r="IX23" s="168"/>
      <c r="IY23" s="168"/>
      <c r="IZ23" s="168"/>
      <c r="JA23" s="168"/>
      <c r="JB23" s="168"/>
      <c r="JC23" s="168"/>
      <c r="JD23" s="168"/>
      <c r="JE23" s="168"/>
      <c r="JF23" s="168"/>
      <c r="JG23" s="168"/>
      <c r="JH23" s="168"/>
      <c r="JI23" s="168"/>
      <c r="JJ23" s="168"/>
      <c r="JK23" s="168"/>
      <c r="JL23" s="168"/>
      <c r="JM23" s="168"/>
      <c r="JN23" s="168"/>
      <c r="JO23" s="168"/>
      <c r="JP23" s="168"/>
      <c r="JQ23" s="168"/>
      <c r="JR23" s="168"/>
      <c r="JS23" s="168"/>
      <c r="JT23" s="168"/>
      <c r="JU23" s="168"/>
      <c r="JV23" s="168"/>
      <c r="JW23" s="168"/>
      <c r="JX23" s="168"/>
      <c r="JY23" s="168"/>
      <c r="JZ23" s="168"/>
      <c r="KA23" s="168"/>
      <c r="KB23" s="168"/>
      <c r="KC23" s="168"/>
      <c r="KD23" s="168"/>
      <c r="KE23" s="168"/>
      <c r="KF23" s="168"/>
      <c r="KG23" s="168"/>
      <c r="KH23" s="168"/>
      <c r="KI23" s="168"/>
      <c r="KJ23" s="168"/>
      <c r="KK23" s="168"/>
      <c r="KL23" s="168"/>
      <c r="KM23" s="168"/>
      <c r="KN23" s="168"/>
      <c r="KO23" s="168"/>
      <c r="KP23" s="168"/>
      <c r="KQ23" s="168"/>
      <c r="KR23" s="168"/>
      <c r="KS23" s="168"/>
      <c r="KT23" s="168"/>
      <c r="KU23" s="168"/>
      <c r="KV23" s="168"/>
      <c r="KW23" s="168"/>
      <c r="KX23" s="168"/>
      <c r="KY23" s="168"/>
      <c r="KZ23" s="168"/>
      <c r="LA23" s="168"/>
      <c r="LB23" s="168"/>
      <c r="LC23" s="168"/>
      <c r="LD23" s="168"/>
      <c r="LE23" s="168"/>
      <c r="LF23" s="168"/>
      <c r="LG23" s="168"/>
      <c r="LH23" s="168"/>
      <c r="LI23" s="168"/>
      <c r="LJ23" s="168"/>
      <c r="LK23" s="168"/>
      <c r="LL23" s="168"/>
      <c r="LM23" s="168"/>
      <c r="LN23" s="168"/>
      <c r="LO23" s="168"/>
      <c r="LP23" s="168"/>
      <c r="LQ23" s="168"/>
      <c r="LR23" s="168"/>
      <c r="LS23" s="168"/>
      <c r="LT23" s="168"/>
      <c r="LU23" s="168"/>
      <c r="LV23" s="168"/>
      <c r="LW23" s="168"/>
      <c r="LX23" s="168"/>
      <c r="LY23" s="168"/>
      <c r="LZ23" s="168"/>
      <c r="MA23" s="168"/>
      <c r="MB23" s="168"/>
    </row>
    <row r="24" spans="1:340" s="167" customFormat="1">
      <c r="A24" s="180" t="s">
        <v>1129</v>
      </c>
      <c r="B24" s="181">
        <v>1012</v>
      </c>
      <c r="C24" s="181">
        <v>467</v>
      </c>
      <c r="D24" s="182">
        <v>9.6640615944000002E-2</v>
      </c>
      <c r="E24" s="182">
        <v>2.9412257259451438E-3</v>
      </c>
      <c r="F24" s="182">
        <v>1.431E-2</v>
      </c>
      <c r="G24" s="182">
        <v>3.8666579884960085E-4</v>
      </c>
      <c r="H24" s="182">
        <v>4.8980000000000003E-2</v>
      </c>
      <c r="I24" s="182">
        <v>1.0780149164088596E-3</v>
      </c>
      <c r="J24" s="182">
        <v>91.464075021307096</v>
      </c>
      <c r="K24" s="182">
        <v>2.4627732181959123</v>
      </c>
      <c r="L24" s="182">
        <f t="shared" si="0"/>
        <v>91.595562020354222</v>
      </c>
      <c r="M24" s="182">
        <f t="shared" si="1"/>
        <v>93.670631434909524</v>
      </c>
      <c r="N24" s="182">
        <f t="shared" si="2"/>
        <v>0.97784717170400159</v>
      </c>
      <c r="O24" s="169"/>
      <c r="P24" s="169">
        <v>5.6</v>
      </c>
      <c r="Q24" s="169">
        <v>2.02</v>
      </c>
      <c r="R24" s="169">
        <v>3.5999999999999997E-2</v>
      </c>
      <c r="S24" s="169">
        <v>40.6</v>
      </c>
      <c r="T24" s="169">
        <v>0.246</v>
      </c>
      <c r="U24" s="169">
        <v>3.29</v>
      </c>
      <c r="V24" s="169">
        <v>5.45</v>
      </c>
      <c r="W24" s="169">
        <v>2.5499999999999998</v>
      </c>
      <c r="X24" s="169">
        <v>33.1</v>
      </c>
      <c r="Y24" s="169">
        <v>12.32</v>
      </c>
      <c r="Z24" s="169">
        <v>149</v>
      </c>
      <c r="AA24" s="169">
        <v>1680</v>
      </c>
      <c r="AB24" s="169">
        <v>53.6</v>
      </c>
      <c r="AC24" s="169">
        <v>270</v>
      </c>
      <c r="AD24" s="169">
        <v>70.599999999999994</v>
      </c>
      <c r="AE24" s="169">
        <v>672</v>
      </c>
      <c r="AF24" s="169">
        <v>144</v>
      </c>
      <c r="AG24" s="169">
        <v>9490</v>
      </c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  <c r="BX24" s="168"/>
      <c r="BY24" s="168"/>
      <c r="BZ24" s="168"/>
      <c r="CA24" s="168"/>
      <c r="CB24" s="168"/>
      <c r="CC24" s="168"/>
      <c r="CD24" s="168"/>
      <c r="CE24" s="168"/>
      <c r="CF24" s="168"/>
      <c r="CG24" s="168"/>
      <c r="CH24" s="168"/>
      <c r="CI24" s="168"/>
      <c r="CJ24" s="168"/>
      <c r="CK24" s="168"/>
      <c r="CL24" s="168"/>
      <c r="CM24" s="168"/>
      <c r="CN24" s="168"/>
      <c r="CO24" s="168"/>
      <c r="CP24" s="168"/>
      <c r="CQ24" s="168"/>
      <c r="CR24" s="168"/>
      <c r="CS24" s="168"/>
      <c r="CT24" s="168"/>
      <c r="CU24" s="168"/>
      <c r="CV24" s="168"/>
      <c r="CW24" s="168"/>
      <c r="CX24" s="168"/>
      <c r="CY24" s="168"/>
      <c r="CZ24" s="168"/>
      <c r="DA24" s="168"/>
      <c r="DB24" s="168"/>
      <c r="DC24" s="168"/>
      <c r="DD24" s="168"/>
      <c r="DE24" s="168"/>
      <c r="DF24" s="168"/>
      <c r="DG24" s="168"/>
      <c r="DH24" s="168"/>
      <c r="DI24" s="168"/>
      <c r="DJ24" s="168"/>
      <c r="DK24" s="168"/>
      <c r="DL24" s="168"/>
      <c r="DM24" s="168"/>
      <c r="DN24" s="168"/>
      <c r="DO24" s="168"/>
      <c r="DP24" s="168"/>
      <c r="DQ24" s="168"/>
      <c r="DR24" s="168"/>
      <c r="DS24" s="168"/>
      <c r="DT24" s="168"/>
      <c r="DU24" s="168"/>
      <c r="DV24" s="168"/>
      <c r="DW24" s="168"/>
      <c r="DX24" s="168"/>
      <c r="DY24" s="168"/>
      <c r="DZ24" s="168"/>
      <c r="EA24" s="168"/>
      <c r="EB24" s="168"/>
      <c r="EC24" s="168"/>
      <c r="ED24" s="168"/>
      <c r="EE24" s="168"/>
      <c r="EF24" s="168"/>
      <c r="EG24" s="168"/>
      <c r="EH24" s="168"/>
      <c r="EI24" s="168"/>
      <c r="EJ24" s="168"/>
      <c r="EK24" s="168"/>
      <c r="EL24" s="168"/>
      <c r="EM24" s="168"/>
      <c r="EN24" s="168"/>
      <c r="EO24" s="168"/>
      <c r="EP24" s="168"/>
      <c r="EQ24" s="168"/>
      <c r="ER24" s="168"/>
      <c r="ES24" s="168"/>
      <c r="ET24" s="168"/>
      <c r="EU24" s="168"/>
      <c r="EV24" s="168"/>
      <c r="EW24" s="168"/>
      <c r="EX24" s="168"/>
      <c r="EY24" s="168"/>
      <c r="EZ24" s="168"/>
      <c r="FA24" s="168"/>
      <c r="FB24" s="168"/>
      <c r="FC24" s="168"/>
      <c r="FD24" s="168"/>
      <c r="FE24" s="168"/>
      <c r="FF24" s="168"/>
      <c r="FG24" s="168"/>
      <c r="FH24" s="168"/>
      <c r="FI24" s="168"/>
      <c r="FJ24" s="168"/>
      <c r="FK24" s="168"/>
      <c r="FL24" s="168"/>
      <c r="FM24" s="168"/>
      <c r="FN24" s="168"/>
      <c r="FO24" s="168"/>
      <c r="FP24" s="168"/>
      <c r="FQ24" s="168"/>
      <c r="FR24" s="168"/>
      <c r="FS24" s="168"/>
      <c r="FT24" s="168"/>
      <c r="FU24" s="168"/>
      <c r="FV24" s="168"/>
      <c r="FW24" s="168"/>
      <c r="FX24" s="168"/>
      <c r="FY24" s="168"/>
      <c r="FZ24" s="168"/>
      <c r="GA24" s="168"/>
      <c r="GB24" s="168"/>
      <c r="GC24" s="168"/>
      <c r="GD24" s="168"/>
      <c r="GE24" s="168"/>
      <c r="GF24" s="168"/>
      <c r="GG24" s="168"/>
      <c r="GH24" s="168"/>
      <c r="GI24" s="168"/>
      <c r="GJ24" s="168"/>
      <c r="GK24" s="168"/>
      <c r="GL24" s="168"/>
      <c r="GM24" s="168"/>
      <c r="GN24" s="168"/>
      <c r="GO24" s="168"/>
      <c r="GP24" s="168"/>
      <c r="GQ24" s="168"/>
      <c r="GR24" s="168"/>
      <c r="GS24" s="168"/>
      <c r="GT24" s="168"/>
      <c r="GU24" s="168"/>
      <c r="GV24" s="168"/>
      <c r="GW24" s="168"/>
      <c r="GX24" s="168"/>
      <c r="GY24" s="168"/>
      <c r="GZ24" s="168"/>
      <c r="HA24" s="168"/>
      <c r="HB24" s="168"/>
      <c r="HC24" s="168"/>
      <c r="HD24" s="168"/>
      <c r="HE24" s="168"/>
      <c r="HF24" s="168"/>
      <c r="HG24" s="168"/>
      <c r="HH24" s="168"/>
      <c r="HI24" s="168"/>
      <c r="HJ24" s="168"/>
      <c r="HK24" s="168"/>
      <c r="HL24" s="168"/>
      <c r="HM24" s="168"/>
      <c r="HN24" s="168"/>
      <c r="HO24" s="168"/>
      <c r="HP24" s="168"/>
      <c r="HQ24" s="168"/>
      <c r="HR24" s="168"/>
      <c r="HS24" s="168"/>
      <c r="HT24" s="168"/>
      <c r="HU24" s="168"/>
      <c r="HV24" s="168"/>
      <c r="HW24" s="168"/>
      <c r="HX24" s="168"/>
      <c r="HY24" s="168"/>
      <c r="HZ24" s="168"/>
      <c r="IA24" s="168"/>
      <c r="IB24" s="168"/>
      <c r="IC24" s="168"/>
      <c r="ID24" s="168"/>
      <c r="IE24" s="168"/>
      <c r="IF24" s="168"/>
      <c r="IG24" s="168"/>
      <c r="IH24" s="168"/>
      <c r="II24" s="168"/>
      <c r="IJ24" s="168"/>
      <c r="IK24" s="168"/>
      <c r="IL24" s="168"/>
      <c r="IM24" s="168"/>
      <c r="IN24" s="168"/>
      <c r="IO24" s="168"/>
      <c r="IP24" s="168"/>
      <c r="IQ24" s="168"/>
      <c r="IR24" s="168"/>
      <c r="IS24" s="168"/>
      <c r="IT24" s="168"/>
      <c r="IU24" s="168"/>
      <c r="IV24" s="168"/>
      <c r="IW24" s="168"/>
      <c r="IX24" s="168"/>
      <c r="IY24" s="168"/>
      <c r="IZ24" s="168"/>
      <c r="JA24" s="168"/>
      <c r="JB24" s="168"/>
      <c r="JC24" s="168"/>
      <c r="JD24" s="168"/>
      <c r="JE24" s="168"/>
      <c r="JF24" s="168"/>
      <c r="JG24" s="168"/>
      <c r="JH24" s="168"/>
      <c r="JI24" s="168"/>
      <c r="JJ24" s="168"/>
      <c r="JK24" s="168"/>
      <c r="JL24" s="168"/>
      <c r="JM24" s="168"/>
      <c r="JN24" s="168"/>
      <c r="JO24" s="168"/>
      <c r="JP24" s="168"/>
      <c r="JQ24" s="168"/>
      <c r="JR24" s="168"/>
      <c r="JS24" s="168"/>
      <c r="JT24" s="168"/>
      <c r="JU24" s="168"/>
      <c r="JV24" s="168"/>
      <c r="JW24" s="168"/>
      <c r="JX24" s="168"/>
      <c r="JY24" s="168"/>
      <c r="JZ24" s="168"/>
      <c r="KA24" s="168"/>
      <c r="KB24" s="168"/>
      <c r="KC24" s="168"/>
      <c r="KD24" s="168"/>
      <c r="KE24" s="168"/>
      <c r="KF24" s="168"/>
      <c r="KG24" s="168"/>
      <c r="KH24" s="168"/>
      <c r="KI24" s="168"/>
      <c r="KJ24" s="168"/>
      <c r="KK24" s="168"/>
      <c r="KL24" s="168"/>
      <c r="KM24" s="168"/>
      <c r="KN24" s="168"/>
      <c r="KO24" s="168"/>
      <c r="KP24" s="168"/>
      <c r="KQ24" s="168"/>
      <c r="KR24" s="168"/>
      <c r="KS24" s="168"/>
      <c r="KT24" s="168"/>
      <c r="KU24" s="168"/>
      <c r="KV24" s="168"/>
      <c r="KW24" s="168"/>
      <c r="KX24" s="168"/>
      <c r="KY24" s="168"/>
      <c r="KZ24" s="168"/>
      <c r="LA24" s="168"/>
      <c r="LB24" s="168"/>
      <c r="LC24" s="168"/>
      <c r="LD24" s="168"/>
      <c r="LE24" s="168"/>
      <c r="LF24" s="168"/>
      <c r="LG24" s="168"/>
      <c r="LH24" s="168"/>
      <c r="LI24" s="168"/>
      <c r="LJ24" s="168"/>
      <c r="LK24" s="168"/>
      <c r="LL24" s="168"/>
      <c r="LM24" s="168"/>
      <c r="LN24" s="168"/>
      <c r="LO24" s="168"/>
      <c r="LP24" s="168"/>
      <c r="LQ24" s="168"/>
      <c r="LR24" s="168"/>
      <c r="LS24" s="168"/>
      <c r="LT24" s="168"/>
      <c r="LU24" s="168"/>
      <c r="LV24" s="168"/>
      <c r="LW24" s="168"/>
      <c r="LX24" s="168"/>
      <c r="LY24" s="168"/>
      <c r="LZ24" s="168"/>
      <c r="MA24" s="168"/>
      <c r="MB24" s="168"/>
    </row>
    <row r="25" spans="1:340" s="167" customFormat="1">
      <c r="A25" s="180" t="s">
        <v>1130</v>
      </c>
      <c r="B25" s="181">
        <v>1156</v>
      </c>
      <c r="C25" s="181">
        <v>674.8</v>
      </c>
      <c r="D25" s="182">
        <v>9.2986271999999995E-2</v>
      </c>
      <c r="E25" s="182">
        <v>3.122057055584832E-3</v>
      </c>
      <c r="F25" s="182">
        <v>1.405E-2</v>
      </c>
      <c r="G25" s="182">
        <v>4.4884407091995773E-4</v>
      </c>
      <c r="H25" s="182">
        <v>4.8000000000000001E-2</v>
      </c>
      <c r="I25" s="182">
        <v>1.0218121158021177E-3</v>
      </c>
      <c r="J25" s="182">
        <v>89.920475726118653</v>
      </c>
      <c r="K25" s="182">
        <v>2.861478351996503</v>
      </c>
      <c r="L25" s="182">
        <f t="shared" si="0"/>
        <v>89.942907357413446</v>
      </c>
      <c r="M25" s="182">
        <f t="shared" si="1"/>
        <v>90.281412589448237</v>
      </c>
      <c r="N25" s="182">
        <f t="shared" si="2"/>
        <v>0.99625055454577194</v>
      </c>
      <c r="O25" s="169"/>
      <c r="P25" s="169">
        <v>8.1</v>
      </c>
      <c r="Q25" s="169">
        <v>1.45</v>
      </c>
      <c r="R25" s="169">
        <v>0</v>
      </c>
      <c r="S25" s="169">
        <v>17.5</v>
      </c>
      <c r="T25" s="169">
        <v>0.13900000000000001</v>
      </c>
      <c r="U25" s="169">
        <v>1.54</v>
      </c>
      <c r="V25" s="169">
        <v>2.06</v>
      </c>
      <c r="W25" s="169">
        <v>1.34</v>
      </c>
      <c r="X25" s="169">
        <v>14.4</v>
      </c>
      <c r="Y25" s="169">
        <v>5.91</v>
      </c>
      <c r="Z25" s="169">
        <v>86.1</v>
      </c>
      <c r="AA25" s="169">
        <v>1020</v>
      </c>
      <c r="AB25" s="169">
        <v>34.200000000000003</v>
      </c>
      <c r="AC25" s="169">
        <v>155.4</v>
      </c>
      <c r="AD25" s="169">
        <v>45.6</v>
      </c>
      <c r="AE25" s="169">
        <v>415</v>
      </c>
      <c r="AF25" s="169">
        <v>92.9</v>
      </c>
      <c r="AG25" s="169">
        <v>8910</v>
      </c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E25" s="168"/>
      <c r="CF25" s="168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8"/>
      <c r="DD25" s="168"/>
      <c r="DE25" s="168"/>
      <c r="DF25" s="168"/>
      <c r="DG25" s="168"/>
      <c r="DH25" s="168"/>
      <c r="DI25" s="168"/>
      <c r="DJ25" s="168"/>
      <c r="DK25" s="168"/>
      <c r="DL25" s="168"/>
      <c r="DM25" s="168"/>
      <c r="DN25" s="168"/>
      <c r="DO25" s="168"/>
      <c r="DP25" s="168"/>
      <c r="DQ25" s="168"/>
      <c r="DR25" s="168"/>
      <c r="DS25" s="168"/>
      <c r="DT25" s="168"/>
      <c r="DU25" s="168"/>
      <c r="DV25" s="168"/>
      <c r="DW25" s="168"/>
      <c r="DX25" s="168"/>
      <c r="DY25" s="168"/>
      <c r="DZ25" s="168"/>
      <c r="EA25" s="168"/>
      <c r="EB25" s="168"/>
      <c r="EC25" s="168"/>
      <c r="ED25" s="168"/>
      <c r="EE25" s="168"/>
      <c r="EF25" s="168"/>
      <c r="EG25" s="168"/>
      <c r="EH25" s="168"/>
      <c r="EI25" s="168"/>
      <c r="EJ25" s="168"/>
      <c r="EK25" s="168"/>
      <c r="EL25" s="168"/>
      <c r="EM25" s="168"/>
      <c r="EN25" s="168"/>
      <c r="EO25" s="168"/>
      <c r="EP25" s="168"/>
      <c r="EQ25" s="168"/>
      <c r="ER25" s="168"/>
      <c r="ES25" s="168"/>
      <c r="ET25" s="168"/>
      <c r="EU25" s="168"/>
      <c r="EV25" s="168"/>
      <c r="EW25" s="168"/>
      <c r="EX25" s="168"/>
      <c r="EY25" s="168"/>
      <c r="EZ25" s="168"/>
      <c r="FA25" s="168"/>
      <c r="FB25" s="168"/>
      <c r="FC25" s="168"/>
      <c r="FD25" s="168"/>
      <c r="FE25" s="168"/>
      <c r="FF25" s="168"/>
      <c r="FG25" s="168"/>
      <c r="FH25" s="168"/>
      <c r="FI25" s="168"/>
      <c r="FJ25" s="168"/>
      <c r="FK25" s="168"/>
      <c r="FL25" s="168"/>
      <c r="FM25" s="168"/>
      <c r="FN25" s="168"/>
      <c r="FO25" s="168"/>
      <c r="FP25" s="168"/>
      <c r="FQ25" s="168"/>
      <c r="FR25" s="168"/>
      <c r="FS25" s="168"/>
      <c r="FT25" s="168"/>
      <c r="FU25" s="168"/>
      <c r="FV25" s="168"/>
      <c r="FW25" s="168"/>
      <c r="FX25" s="168"/>
      <c r="FY25" s="168"/>
      <c r="FZ25" s="168"/>
      <c r="GA25" s="168"/>
      <c r="GB25" s="168"/>
      <c r="GC25" s="168"/>
      <c r="GD25" s="168"/>
      <c r="GE25" s="168"/>
      <c r="GF25" s="168"/>
      <c r="GG25" s="168"/>
      <c r="GH25" s="168"/>
      <c r="GI25" s="168"/>
      <c r="GJ25" s="168"/>
      <c r="GK25" s="168"/>
      <c r="GL25" s="168"/>
      <c r="GM25" s="168"/>
      <c r="GN25" s="168"/>
      <c r="GO25" s="168"/>
      <c r="GP25" s="168"/>
      <c r="GQ25" s="168"/>
      <c r="GR25" s="168"/>
      <c r="GS25" s="168"/>
      <c r="GT25" s="168"/>
      <c r="GU25" s="168"/>
      <c r="GV25" s="168"/>
      <c r="GW25" s="168"/>
      <c r="GX25" s="168"/>
      <c r="GY25" s="168"/>
      <c r="GZ25" s="168"/>
      <c r="HA25" s="168"/>
      <c r="HB25" s="168"/>
      <c r="HC25" s="168"/>
      <c r="HD25" s="168"/>
      <c r="HE25" s="168"/>
      <c r="HF25" s="168"/>
      <c r="HG25" s="168"/>
      <c r="HH25" s="168"/>
      <c r="HI25" s="168"/>
      <c r="HJ25" s="168"/>
      <c r="HK25" s="168"/>
      <c r="HL25" s="168"/>
      <c r="HM25" s="168"/>
      <c r="HN25" s="168"/>
      <c r="HO25" s="168"/>
      <c r="HP25" s="168"/>
      <c r="HQ25" s="168"/>
      <c r="HR25" s="168"/>
      <c r="HS25" s="168"/>
      <c r="HT25" s="168"/>
      <c r="HU25" s="168"/>
      <c r="HV25" s="168"/>
      <c r="HW25" s="168"/>
      <c r="HX25" s="168"/>
      <c r="HY25" s="168"/>
      <c r="HZ25" s="168"/>
      <c r="IA25" s="168"/>
      <c r="IB25" s="168"/>
      <c r="IC25" s="168"/>
      <c r="ID25" s="168"/>
      <c r="IE25" s="168"/>
      <c r="IF25" s="168"/>
      <c r="IG25" s="168"/>
      <c r="IH25" s="168"/>
      <c r="II25" s="168"/>
      <c r="IJ25" s="168"/>
      <c r="IK25" s="168"/>
      <c r="IL25" s="168"/>
      <c r="IM25" s="168"/>
      <c r="IN25" s="168"/>
      <c r="IO25" s="168"/>
      <c r="IP25" s="168"/>
      <c r="IQ25" s="168"/>
      <c r="IR25" s="168"/>
      <c r="IS25" s="168"/>
      <c r="IT25" s="168"/>
      <c r="IU25" s="168"/>
      <c r="IV25" s="168"/>
      <c r="IW25" s="168"/>
      <c r="IX25" s="168"/>
      <c r="IY25" s="168"/>
      <c r="IZ25" s="168"/>
      <c r="JA25" s="168"/>
      <c r="JB25" s="168"/>
      <c r="JC25" s="168"/>
      <c r="JD25" s="168"/>
      <c r="JE25" s="168"/>
      <c r="JF25" s="168"/>
      <c r="JG25" s="168"/>
      <c r="JH25" s="168"/>
      <c r="JI25" s="168"/>
      <c r="JJ25" s="168"/>
      <c r="JK25" s="168"/>
      <c r="JL25" s="168"/>
      <c r="JM25" s="168"/>
      <c r="JN25" s="168"/>
      <c r="JO25" s="168"/>
      <c r="JP25" s="168"/>
      <c r="JQ25" s="168"/>
      <c r="JR25" s="168"/>
      <c r="JS25" s="168"/>
      <c r="JT25" s="168"/>
      <c r="JU25" s="168"/>
      <c r="JV25" s="168"/>
      <c r="JW25" s="168"/>
      <c r="JX25" s="168"/>
      <c r="JY25" s="168"/>
      <c r="JZ25" s="168"/>
      <c r="KA25" s="168"/>
      <c r="KB25" s="168"/>
      <c r="KC25" s="168"/>
      <c r="KD25" s="168"/>
      <c r="KE25" s="168"/>
      <c r="KF25" s="168"/>
      <c r="KG25" s="168"/>
      <c r="KH25" s="168"/>
      <c r="KI25" s="168"/>
      <c r="KJ25" s="168"/>
      <c r="KK25" s="168"/>
      <c r="KL25" s="168"/>
      <c r="KM25" s="168"/>
      <c r="KN25" s="168"/>
      <c r="KO25" s="168"/>
      <c r="KP25" s="168"/>
      <c r="KQ25" s="168"/>
      <c r="KR25" s="168"/>
      <c r="KS25" s="168"/>
      <c r="KT25" s="168"/>
      <c r="KU25" s="168"/>
      <c r="KV25" s="168"/>
      <c r="KW25" s="168"/>
      <c r="KX25" s="168"/>
      <c r="KY25" s="168"/>
      <c r="KZ25" s="168"/>
      <c r="LA25" s="168"/>
      <c r="LB25" s="168"/>
      <c r="LC25" s="168"/>
      <c r="LD25" s="168"/>
      <c r="LE25" s="168"/>
      <c r="LF25" s="168"/>
      <c r="LG25" s="168"/>
      <c r="LH25" s="168"/>
      <c r="LI25" s="168"/>
      <c r="LJ25" s="168"/>
      <c r="LK25" s="168"/>
      <c r="LL25" s="168"/>
      <c r="LM25" s="168"/>
      <c r="LN25" s="168"/>
      <c r="LO25" s="168"/>
      <c r="LP25" s="168"/>
      <c r="LQ25" s="168"/>
      <c r="LR25" s="168"/>
      <c r="LS25" s="168"/>
      <c r="LT25" s="168"/>
      <c r="LU25" s="168"/>
      <c r="LV25" s="168"/>
      <c r="LW25" s="168"/>
      <c r="LX25" s="168"/>
      <c r="LY25" s="168"/>
      <c r="LZ25" s="168"/>
      <c r="MA25" s="168"/>
      <c r="MB25" s="168"/>
    </row>
    <row r="26" spans="1:340" s="167" customFormat="1">
      <c r="A26" s="180" t="s">
        <v>1131</v>
      </c>
      <c r="B26" s="181">
        <v>469.3</v>
      </c>
      <c r="C26" s="181">
        <v>202.9</v>
      </c>
      <c r="D26" s="182">
        <v>9.5286937680000003E-2</v>
      </c>
      <c r="E26" s="182">
        <v>2.6894773766187922E-3</v>
      </c>
      <c r="F26" s="182">
        <v>1.4149999999999999E-2</v>
      </c>
      <c r="G26" s="182">
        <v>3.9113808303462347E-4</v>
      </c>
      <c r="H26" s="182">
        <v>4.8840000000000001E-2</v>
      </c>
      <c r="I26" s="182">
        <v>1.1209987689556132E-3</v>
      </c>
      <c r="J26" s="182">
        <v>90.462118721573532</v>
      </c>
      <c r="K26" s="182">
        <v>2.4920560952010216</v>
      </c>
      <c r="L26" s="182">
        <f t="shared" si="0"/>
        <v>90.578593907155266</v>
      </c>
      <c r="M26" s="182">
        <f t="shared" si="1"/>
        <v>92.416482189603087</v>
      </c>
      <c r="N26" s="182">
        <f t="shared" si="2"/>
        <v>0.98011298159264293</v>
      </c>
      <c r="O26" s="169"/>
      <c r="P26" s="169">
        <v>6.5</v>
      </c>
      <c r="Q26" s="169">
        <v>4.0999999999999996</v>
      </c>
      <c r="R26" s="169">
        <v>0.69</v>
      </c>
      <c r="S26" s="169">
        <v>30.7</v>
      </c>
      <c r="T26" s="169">
        <v>0.69</v>
      </c>
      <c r="U26" s="169">
        <v>5.3</v>
      </c>
      <c r="V26" s="169">
        <v>6.1</v>
      </c>
      <c r="W26" s="169">
        <v>2.52</v>
      </c>
      <c r="X26" s="169">
        <v>33.9</v>
      </c>
      <c r="Y26" s="169">
        <v>11.7</v>
      </c>
      <c r="Z26" s="169">
        <v>147</v>
      </c>
      <c r="AA26" s="169">
        <v>1624</v>
      </c>
      <c r="AB26" s="169">
        <v>54</v>
      </c>
      <c r="AC26" s="169">
        <v>252</v>
      </c>
      <c r="AD26" s="169">
        <v>68.099999999999994</v>
      </c>
      <c r="AE26" s="169">
        <v>648</v>
      </c>
      <c r="AF26" s="169">
        <v>145.4</v>
      </c>
      <c r="AG26" s="169">
        <v>10340</v>
      </c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/>
      <c r="DS26" s="168"/>
      <c r="DT26" s="168"/>
      <c r="DU26" s="168"/>
      <c r="DV26" s="168"/>
      <c r="DW26" s="168"/>
      <c r="DX26" s="168"/>
      <c r="DY26" s="168"/>
      <c r="DZ26" s="168"/>
      <c r="EA26" s="168"/>
      <c r="EB26" s="168"/>
      <c r="EC26" s="168"/>
      <c r="ED26" s="168"/>
      <c r="EE26" s="168"/>
      <c r="EF26" s="168"/>
      <c r="EG26" s="168"/>
      <c r="EH26" s="168"/>
      <c r="EI26" s="168"/>
      <c r="EJ26" s="168"/>
      <c r="EK26" s="168"/>
      <c r="EL26" s="168"/>
      <c r="EM26" s="168"/>
      <c r="EN26" s="168"/>
      <c r="EO26" s="168"/>
      <c r="EP26" s="168"/>
      <c r="EQ26" s="168"/>
      <c r="ER26" s="168"/>
      <c r="ES26" s="168"/>
      <c r="ET26" s="168"/>
      <c r="EU26" s="168"/>
      <c r="EV26" s="168"/>
      <c r="EW26" s="168"/>
      <c r="EX26" s="168"/>
      <c r="EY26" s="168"/>
      <c r="EZ26" s="168"/>
      <c r="FA26" s="168"/>
      <c r="FB26" s="168"/>
      <c r="FC26" s="168"/>
      <c r="FD26" s="168"/>
      <c r="FE26" s="168"/>
      <c r="FF26" s="168"/>
      <c r="FG26" s="168"/>
      <c r="FH26" s="168"/>
      <c r="FI26" s="168"/>
      <c r="FJ26" s="168"/>
      <c r="FK26" s="168"/>
      <c r="FL26" s="168"/>
      <c r="FM26" s="168"/>
      <c r="FN26" s="168"/>
      <c r="FO26" s="168"/>
      <c r="FP26" s="168"/>
      <c r="FQ26" s="168"/>
      <c r="FR26" s="168"/>
      <c r="FS26" s="168"/>
      <c r="FT26" s="168"/>
      <c r="FU26" s="168"/>
      <c r="FV26" s="168"/>
      <c r="FW26" s="168"/>
      <c r="FX26" s="168"/>
      <c r="FY26" s="168"/>
      <c r="FZ26" s="168"/>
      <c r="GA26" s="168"/>
      <c r="GB26" s="168"/>
      <c r="GC26" s="168"/>
      <c r="GD26" s="168"/>
      <c r="GE26" s="168"/>
      <c r="GF26" s="168"/>
      <c r="GG26" s="168"/>
      <c r="GH26" s="168"/>
      <c r="GI26" s="168"/>
      <c r="GJ26" s="168"/>
      <c r="GK26" s="168"/>
      <c r="GL26" s="168"/>
      <c r="GM26" s="168"/>
      <c r="GN26" s="168"/>
      <c r="GO26" s="168"/>
      <c r="GP26" s="168"/>
      <c r="GQ26" s="168"/>
      <c r="GR26" s="168"/>
      <c r="GS26" s="168"/>
      <c r="GT26" s="168"/>
      <c r="GU26" s="168"/>
      <c r="GV26" s="168"/>
      <c r="GW26" s="168"/>
      <c r="GX26" s="168"/>
      <c r="GY26" s="168"/>
      <c r="GZ26" s="168"/>
      <c r="HA26" s="168"/>
      <c r="HB26" s="168"/>
      <c r="HC26" s="168"/>
      <c r="HD26" s="168"/>
      <c r="HE26" s="168"/>
      <c r="HF26" s="168"/>
      <c r="HG26" s="168"/>
      <c r="HH26" s="168"/>
      <c r="HI26" s="168"/>
      <c r="HJ26" s="168"/>
      <c r="HK26" s="168"/>
      <c r="HL26" s="168"/>
      <c r="HM26" s="168"/>
      <c r="HN26" s="168"/>
      <c r="HO26" s="168"/>
      <c r="HP26" s="168"/>
      <c r="HQ26" s="168"/>
      <c r="HR26" s="168"/>
      <c r="HS26" s="168"/>
      <c r="HT26" s="168"/>
      <c r="HU26" s="168"/>
      <c r="HV26" s="168"/>
      <c r="HW26" s="168"/>
      <c r="HX26" s="168"/>
      <c r="HY26" s="168"/>
      <c r="HZ26" s="168"/>
      <c r="IA26" s="168"/>
      <c r="IB26" s="168"/>
      <c r="IC26" s="168"/>
      <c r="ID26" s="168"/>
      <c r="IE26" s="168"/>
      <c r="IF26" s="168"/>
      <c r="IG26" s="168"/>
      <c r="IH26" s="168"/>
      <c r="II26" s="168"/>
      <c r="IJ26" s="168"/>
      <c r="IK26" s="168"/>
      <c r="IL26" s="168"/>
      <c r="IM26" s="168"/>
      <c r="IN26" s="168"/>
      <c r="IO26" s="168"/>
      <c r="IP26" s="168"/>
      <c r="IQ26" s="168"/>
      <c r="IR26" s="168"/>
      <c r="IS26" s="168"/>
      <c r="IT26" s="168"/>
      <c r="IU26" s="168"/>
      <c r="IV26" s="168"/>
      <c r="IW26" s="168"/>
      <c r="IX26" s="168"/>
      <c r="IY26" s="168"/>
      <c r="IZ26" s="168"/>
      <c r="JA26" s="168"/>
      <c r="JB26" s="168"/>
      <c r="JC26" s="168"/>
      <c r="JD26" s="168"/>
      <c r="JE26" s="168"/>
      <c r="JF26" s="168"/>
      <c r="JG26" s="168"/>
      <c r="JH26" s="168"/>
      <c r="JI26" s="168"/>
      <c r="JJ26" s="168"/>
      <c r="JK26" s="168"/>
      <c r="JL26" s="168"/>
      <c r="JM26" s="168"/>
      <c r="JN26" s="168"/>
      <c r="JO26" s="168"/>
      <c r="JP26" s="168"/>
      <c r="JQ26" s="168"/>
      <c r="JR26" s="168"/>
      <c r="JS26" s="168"/>
      <c r="JT26" s="168"/>
      <c r="JU26" s="168"/>
      <c r="JV26" s="168"/>
      <c r="JW26" s="168"/>
      <c r="JX26" s="168"/>
      <c r="JY26" s="168"/>
      <c r="JZ26" s="168"/>
      <c r="KA26" s="168"/>
      <c r="KB26" s="168"/>
      <c r="KC26" s="168"/>
      <c r="KD26" s="168"/>
      <c r="KE26" s="168"/>
      <c r="KF26" s="168"/>
      <c r="KG26" s="168"/>
      <c r="KH26" s="168"/>
      <c r="KI26" s="168"/>
      <c r="KJ26" s="168"/>
      <c r="KK26" s="168"/>
      <c r="KL26" s="168"/>
      <c r="KM26" s="168"/>
      <c r="KN26" s="168"/>
      <c r="KO26" s="168"/>
      <c r="KP26" s="168"/>
      <c r="KQ26" s="168"/>
      <c r="KR26" s="168"/>
      <c r="KS26" s="168"/>
      <c r="KT26" s="168"/>
      <c r="KU26" s="168"/>
      <c r="KV26" s="168"/>
      <c r="KW26" s="168"/>
      <c r="KX26" s="168"/>
      <c r="KY26" s="168"/>
      <c r="KZ26" s="168"/>
      <c r="LA26" s="168"/>
      <c r="LB26" s="168"/>
      <c r="LC26" s="168"/>
      <c r="LD26" s="168"/>
      <c r="LE26" s="168"/>
      <c r="LF26" s="168"/>
      <c r="LG26" s="168"/>
      <c r="LH26" s="168"/>
      <c r="LI26" s="168"/>
      <c r="LJ26" s="168"/>
      <c r="LK26" s="168"/>
      <c r="LL26" s="168"/>
      <c r="LM26" s="168"/>
      <c r="LN26" s="168"/>
      <c r="LO26" s="168"/>
      <c r="LP26" s="168"/>
      <c r="LQ26" s="168"/>
      <c r="LR26" s="168"/>
      <c r="LS26" s="168"/>
      <c r="LT26" s="168"/>
      <c r="LU26" s="168"/>
      <c r="LV26" s="168"/>
      <c r="LW26" s="168"/>
      <c r="LX26" s="168"/>
      <c r="LY26" s="168"/>
      <c r="LZ26" s="168"/>
      <c r="MA26" s="168"/>
      <c r="MB26" s="168"/>
    </row>
    <row r="27" spans="1:340" s="167" customFormat="1">
      <c r="A27" s="180" t="s">
        <v>1132</v>
      </c>
      <c r="B27" s="181">
        <v>4230</v>
      </c>
      <c r="C27" s="181">
        <v>2090</v>
      </c>
      <c r="D27" s="182">
        <v>9.2616670871999998E-2</v>
      </c>
      <c r="E27" s="182">
        <v>5.0479147193397376E-3</v>
      </c>
      <c r="F27" s="182">
        <v>1.354E-2</v>
      </c>
      <c r="G27" s="182">
        <v>6.0409654857481181E-4</v>
      </c>
      <c r="H27" s="182">
        <v>4.9610000000000001E-2</v>
      </c>
      <c r="I27" s="182">
        <v>1.0365620290170774E-3</v>
      </c>
      <c r="J27" s="182">
        <v>86.496279835228293</v>
      </c>
      <c r="K27" s="182">
        <v>3.843354060713374</v>
      </c>
      <c r="L27" s="182">
        <f t="shared" si="0"/>
        <v>86.699930532574285</v>
      </c>
      <c r="M27" s="182">
        <f t="shared" si="1"/>
        <v>89.937995477353624</v>
      </c>
      <c r="N27" s="182">
        <f t="shared" si="2"/>
        <v>0.96399669652861364</v>
      </c>
      <c r="O27" s="169"/>
      <c r="P27" s="169">
        <v>4.4000000000000004</v>
      </c>
      <c r="Q27" s="169">
        <v>1.43</v>
      </c>
      <c r="R27" s="169">
        <v>3.2000000000000001E-2</v>
      </c>
      <c r="S27" s="169">
        <v>24.4</v>
      </c>
      <c r="T27" s="169">
        <v>9.7000000000000003E-2</v>
      </c>
      <c r="U27" s="169">
        <v>0.96</v>
      </c>
      <c r="V27" s="169">
        <v>1.61</v>
      </c>
      <c r="W27" s="169">
        <v>0.96</v>
      </c>
      <c r="X27" s="169">
        <v>9.6999999999999993</v>
      </c>
      <c r="Y27" s="169">
        <v>4.43</v>
      </c>
      <c r="Z27" s="169">
        <v>54.4</v>
      </c>
      <c r="AA27" s="169">
        <v>619</v>
      </c>
      <c r="AB27" s="169">
        <v>21.2</v>
      </c>
      <c r="AC27" s="169">
        <v>99.7</v>
      </c>
      <c r="AD27" s="169">
        <v>26.9</v>
      </c>
      <c r="AE27" s="169">
        <v>252</v>
      </c>
      <c r="AF27" s="169">
        <v>56.1</v>
      </c>
      <c r="AG27" s="169">
        <v>11220</v>
      </c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8"/>
      <c r="BZ27" s="168"/>
      <c r="CA27" s="168"/>
      <c r="CB27" s="168"/>
      <c r="CC27" s="168"/>
      <c r="CD27" s="168"/>
      <c r="CE27" s="168"/>
      <c r="CF27" s="168"/>
      <c r="CG27" s="168"/>
      <c r="CH27" s="168"/>
      <c r="CI27" s="168"/>
      <c r="CJ27" s="168"/>
      <c r="CK27" s="168"/>
      <c r="CL27" s="168"/>
      <c r="CM27" s="168"/>
      <c r="CN27" s="168"/>
      <c r="CO27" s="168"/>
      <c r="CP27" s="168"/>
      <c r="CQ27" s="168"/>
      <c r="CR27" s="168"/>
      <c r="CS27" s="168"/>
      <c r="CT27" s="168"/>
      <c r="CU27" s="168"/>
      <c r="CV27" s="168"/>
      <c r="CW27" s="168"/>
      <c r="CX27" s="168"/>
      <c r="CY27" s="168"/>
      <c r="CZ27" s="168"/>
      <c r="DA27" s="168"/>
      <c r="DB27" s="168"/>
      <c r="DC27" s="168"/>
      <c r="DD27" s="168"/>
      <c r="DE27" s="168"/>
      <c r="DF27" s="168"/>
      <c r="DG27" s="168"/>
      <c r="DH27" s="168"/>
      <c r="DI27" s="168"/>
      <c r="DJ27" s="168"/>
      <c r="DK27" s="168"/>
      <c r="DL27" s="168"/>
      <c r="DM27" s="168"/>
      <c r="DN27" s="168"/>
      <c r="DO27" s="168"/>
      <c r="DP27" s="168"/>
      <c r="DQ27" s="168"/>
      <c r="DR27" s="168"/>
      <c r="DS27" s="168"/>
      <c r="DT27" s="168"/>
      <c r="DU27" s="168"/>
      <c r="DV27" s="168"/>
      <c r="DW27" s="168"/>
      <c r="DX27" s="168"/>
      <c r="DY27" s="168"/>
      <c r="DZ27" s="168"/>
      <c r="EA27" s="168"/>
      <c r="EB27" s="168"/>
      <c r="EC27" s="168"/>
      <c r="ED27" s="168"/>
      <c r="EE27" s="168"/>
      <c r="EF27" s="168"/>
      <c r="EG27" s="168"/>
      <c r="EH27" s="168"/>
      <c r="EI27" s="168"/>
      <c r="EJ27" s="168"/>
      <c r="EK27" s="168"/>
      <c r="EL27" s="168"/>
      <c r="EM27" s="168"/>
      <c r="EN27" s="168"/>
      <c r="EO27" s="168"/>
      <c r="EP27" s="168"/>
      <c r="EQ27" s="168"/>
      <c r="ER27" s="168"/>
      <c r="ES27" s="168"/>
      <c r="ET27" s="168"/>
      <c r="EU27" s="168"/>
      <c r="EV27" s="168"/>
      <c r="EW27" s="168"/>
      <c r="EX27" s="168"/>
      <c r="EY27" s="168"/>
      <c r="EZ27" s="168"/>
      <c r="FA27" s="168"/>
      <c r="FB27" s="168"/>
      <c r="FC27" s="168"/>
      <c r="FD27" s="168"/>
      <c r="FE27" s="168"/>
      <c r="FF27" s="168"/>
      <c r="FG27" s="168"/>
      <c r="FH27" s="168"/>
      <c r="FI27" s="168"/>
      <c r="FJ27" s="168"/>
      <c r="FK27" s="168"/>
      <c r="FL27" s="168"/>
      <c r="FM27" s="168"/>
      <c r="FN27" s="168"/>
      <c r="FO27" s="168"/>
      <c r="FP27" s="168"/>
      <c r="FQ27" s="168"/>
      <c r="FR27" s="168"/>
      <c r="FS27" s="168"/>
      <c r="FT27" s="168"/>
      <c r="FU27" s="168"/>
      <c r="FV27" s="168"/>
      <c r="FW27" s="168"/>
      <c r="FX27" s="168"/>
      <c r="FY27" s="168"/>
      <c r="FZ27" s="168"/>
      <c r="GA27" s="168"/>
      <c r="GB27" s="168"/>
      <c r="GC27" s="168"/>
      <c r="GD27" s="168"/>
      <c r="GE27" s="168"/>
      <c r="GF27" s="168"/>
      <c r="GG27" s="168"/>
      <c r="GH27" s="168"/>
      <c r="GI27" s="168"/>
      <c r="GJ27" s="168"/>
      <c r="GK27" s="168"/>
      <c r="GL27" s="168"/>
      <c r="GM27" s="168"/>
      <c r="GN27" s="168"/>
      <c r="GO27" s="168"/>
      <c r="GP27" s="168"/>
      <c r="GQ27" s="168"/>
      <c r="GR27" s="168"/>
      <c r="GS27" s="168"/>
      <c r="GT27" s="168"/>
      <c r="GU27" s="168"/>
      <c r="GV27" s="168"/>
      <c r="GW27" s="168"/>
      <c r="GX27" s="168"/>
      <c r="GY27" s="168"/>
      <c r="GZ27" s="168"/>
      <c r="HA27" s="168"/>
      <c r="HB27" s="168"/>
      <c r="HC27" s="168"/>
      <c r="HD27" s="168"/>
      <c r="HE27" s="168"/>
      <c r="HF27" s="168"/>
      <c r="HG27" s="168"/>
      <c r="HH27" s="168"/>
      <c r="HI27" s="168"/>
      <c r="HJ27" s="168"/>
      <c r="HK27" s="168"/>
      <c r="HL27" s="168"/>
      <c r="HM27" s="168"/>
      <c r="HN27" s="168"/>
      <c r="HO27" s="168"/>
      <c r="HP27" s="168"/>
      <c r="HQ27" s="168"/>
      <c r="HR27" s="168"/>
      <c r="HS27" s="168"/>
      <c r="HT27" s="168"/>
      <c r="HU27" s="168"/>
      <c r="HV27" s="168"/>
      <c r="HW27" s="168"/>
      <c r="HX27" s="168"/>
      <c r="HY27" s="168"/>
      <c r="HZ27" s="168"/>
      <c r="IA27" s="168"/>
      <c r="IB27" s="168"/>
      <c r="IC27" s="168"/>
      <c r="ID27" s="168"/>
      <c r="IE27" s="168"/>
      <c r="IF27" s="168"/>
      <c r="IG27" s="168"/>
      <c r="IH27" s="168"/>
      <c r="II27" s="168"/>
      <c r="IJ27" s="168"/>
      <c r="IK27" s="168"/>
      <c r="IL27" s="168"/>
      <c r="IM27" s="168"/>
      <c r="IN27" s="168"/>
      <c r="IO27" s="168"/>
      <c r="IP27" s="168"/>
      <c r="IQ27" s="168"/>
      <c r="IR27" s="168"/>
      <c r="IS27" s="168"/>
      <c r="IT27" s="168"/>
      <c r="IU27" s="168"/>
      <c r="IV27" s="168"/>
      <c r="IW27" s="168"/>
      <c r="IX27" s="168"/>
      <c r="IY27" s="168"/>
      <c r="IZ27" s="168"/>
      <c r="JA27" s="168"/>
      <c r="JB27" s="168"/>
      <c r="JC27" s="168"/>
      <c r="JD27" s="168"/>
      <c r="JE27" s="168"/>
      <c r="JF27" s="168"/>
      <c r="JG27" s="168"/>
      <c r="JH27" s="168"/>
      <c r="JI27" s="168"/>
      <c r="JJ27" s="168"/>
      <c r="JK27" s="168"/>
      <c r="JL27" s="168"/>
      <c r="JM27" s="168"/>
      <c r="JN27" s="168"/>
      <c r="JO27" s="168"/>
      <c r="JP27" s="168"/>
      <c r="JQ27" s="168"/>
      <c r="JR27" s="168"/>
      <c r="JS27" s="168"/>
      <c r="JT27" s="168"/>
      <c r="JU27" s="168"/>
      <c r="JV27" s="168"/>
      <c r="JW27" s="168"/>
      <c r="JX27" s="168"/>
      <c r="JY27" s="168"/>
      <c r="JZ27" s="168"/>
      <c r="KA27" s="168"/>
      <c r="KB27" s="168"/>
      <c r="KC27" s="168"/>
      <c r="KD27" s="168"/>
      <c r="KE27" s="168"/>
      <c r="KF27" s="168"/>
      <c r="KG27" s="168"/>
      <c r="KH27" s="168"/>
      <c r="KI27" s="168"/>
      <c r="KJ27" s="168"/>
      <c r="KK27" s="168"/>
      <c r="KL27" s="168"/>
      <c r="KM27" s="168"/>
      <c r="KN27" s="168"/>
      <c r="KO27" s="168"/>
      <c r="KP27" s="168"/>
      <c r="KQ27" s="168"/>
      <c r="KR27" s="168"/>
      <c r="KS27" s="168"/>
      <c r="KT27" s="168"/>
      <c r="KU27" s="168"/>
      <c r="KV27" s="168"/>
      <c r="KW27" s="168"/>
      <c r="KX27" s="168"/>
      <c r="KY27" s="168"/>
      <c r="KZ27" s="168"/>
      <c r="LA27" s="168"/>
      <c r="LB27" s="168"/>
      <c r="LC27" s="168"/>
      <c r="LD27" s="168"/>
      <c r="LE27" s="168"/>
      <c r="LF27" s="168"/>
      <c r="LG27" s="168"/>
      <c r="LH27" s="168"/>
      <c r="LI27" s="168"/>
      <c r="LJ27" s="168"/>
      <c r="LK27" s="168"/>
      <c r="LL27" s="168"/>
      <c r="LM27" s="168"/>
      <c r="LN27" s="168"/>
      <c r="LO27" s="168"/>
      <c r="LP27" s="168"/>
      <c r="LQ27" s="168"/>
      <c r="LR27" s="168"/>
      <c r="LS27" s="168"/>
      <c r="LT27" s="168"/>
      <c r="LU27" s="168"/>
      <c r="LV27" s="168"/>
      <c r="LW27" s="168"/>
      <c r="LX27" s="168"/>
      <c r="LY27" s="168"/>
      <c r="LZ27" s="168"/>
      <c r="MA27" s="168"/>
      <c r="MB27" s="168"/>
    </row>
    <row r="28" spans="1:340" s="167" customFormat="1">
      <c r="A28" s="180" t="s">
        <v>1133</v>
      </c>
      <c r="B28" s="181">
        <v>861</v>
      </c>
      <c r="C28" s="181">
        <v>467.8</v>
      </c>
      <c r="D28" s="182">
        <v>9.4907657376000001E-2</v>
      </c>
      <c r="E28" s="182">
        <v>2.8988300405811324E-3</v>
      </c>
      <c r="F28" s="182">
        <v>1.414E-2</v>
      </c>
      <c r="G28" s="182">
        <v>4.0506276056927274E-4</v>
      </c>
      <c r="H28" s="182">
        <v>4.8680000000000001E-2</v>
      </c>
      <c r="I28" s="182">
        <v>1.1231638170810169E-3</v>
      </c>
      <c r="J28" s="182">
        <v>90.416636426081851</v>
      </c>
      <c r="K28" s="182">
        <v>2.5810820982256168</v>
      </c>
      <c r="L28" s="182">
        <f t="shared" si="0"/>
        <v>90.51502807292259</v>
      </c>
      <c r="M28" s="182">
        <f t="shared" si="1"/>
        <v>92.064810426888627</v>
      </c>
      <c r="N28" s="182">
        <f t="shared" si="2"/>
        <v>0.98316639824945096</v>
      </c>
      <c r="O28" s="169"/>
      <c r="P28" s="169">
        <v>9.4</v>
      </c>
      <c r="Q28" s="169">
        <v>0.79</v>
      </c>
      <c r="R28" s="169">
        <v>5.0000000000000001E-3</v>
      </c>
      <c r="S28" s="169">
        <v>9.1300000000000008</v>
      </c>
      <c r="T28" s="169">
        <v>5.7000000000000002E-2</v>
      </c>
      <c r="U28" s="169">
        <v>1.22</v>
      </c>
      <c r="V28" s="169">
        <v>2.13</v>
      </c>
      <c r="W28" s="169">
        <v>0.84</v>
      </c>
      <c r="X28" s="169">
        <v>9.9</v>
      </c>
      <c r="Y28" s="169">
        <v>2.76</v>
      </c>
      <c r="Z28" s="169">
        <v>33.799999999999997</v>
      </c>
      <c r="AA28" s="169">
        <v>426</v>
      </c>
      <c r="AB28" s="169">
        <v>13.5</v>
      </c>
      <c r="AC28" s="169">
        <v>61.8</v>
      </c>
      <c r="AD28" s="169">
        <v>17.3</v>
      </c>
      <c r="AE28" s="169">
        <v>166</v>
      </c>
      <c r="AF28" s="169">
        <v>34.299999999999997</v>
      </c>
      <c r="AG28" s="169">
        <v>9470</v>
      </c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/>
      <c r="CB28" s="168"/>
      <c r="CC28" s="168"/>
      <c r="CD28" s="168"/>
      <c r="CE28" s="168"/>
      <c r="CF28" s="168"/>
      <c r="CG28" s="168"/>
      <c r="CH28" s="168"/>
      <c r="CI28" s="168"/>
      <c r="CJ28" s="168"/>
      <c r="CK28" s="168"/>
      <c r="CL28" s="168"/>
      <c r="CM28" s="168"/>
      <c r="CN28" s="168"/>
      <c r="CO28" s="168"/>
      <c r="CP28" s="168"/>
      <c r="CQ28" s="168"/>
      <c r="CR28" s="168"/>
      <c r="CS28" s="168"/>
      <c r="CT28" s="168"/>
      <c r="CU28" s="168"/>
      <c r="CV28" s="168"/>
      <c r="CW28" s="168"/>
      <c r="CX28" s="168"/>
      <c r="CY28" s="168"/>
      <c r="CZ28" s="168"/>
      <c r="DA28" s="168"/>
      <c r="DB28" s="168"/>
      <c r="DC28" s="168"/>
      <c r="DD28" s="168"/>
      <c r="DE28" s="168"/>
      <c r="DF28" s="168"/>
      <c r="DG28" s="168"/>
      <c r="DH28" s="168"/>
      <c r="DI28" s="168"/>
      <c r="DJ28" s="168"/>
      <c r="DK28" s="168"/>
      <c r="DL28" s="168"/>
      <c r="DM28" s="168"/>
      <c r="DN28" s="168"/>
      <c r="DO28" s="168"/>
      <c r="DP28" s="168"/>
      <c r="DQ28" s="168"/>
      <c r="DR28" s="168"/>
      <c r="DS28" s="168"/>
      <c r="DT28" s="168"/>
      <c r="DU28" s="168"/>
      <c r="DV28" s="168"/>
      <c r="DW28" s="168"/>
      <c r="DX28" s="168"/>
      <c r="DY28" s="168"/>
      <c r="DZ28" s="168"/>
      <c r="EA28" s="168"/>
      <c r="EB28" s="168"/>
      <c r="EC28" s="168"/>
      <c r="ED28" s="168"/>
      <c r="EE28" s="168"/>
      <c r="EF28" s="168"/>
      <c r="EG28" s="168"/>
      <c r="EH28" s="168"/>
      <c r="EI28" s="168"/>
      <c r="EJ28" s="168"/>
      <c r="EK28" s="168"/>
      <c r="EL28" s="168"/>
      <c r="EM28" s="168"/>
      <c r="EN28" s="168"/>
      <c r="EO28" s="168"/>
      <c r="EP28" s="168"/>
      <c r="EQ28" s="168"/>
      <c r="ER28" s="168"/>
      <c r="ES28" s="168"/>
      <c r="ET28" s="168"/>
      <c r="EU28" s="168"/>
      <c r="EV28" s="168"/>
      <c r="EW28" s="168"/>
      <c r="EX28" s="168"/>
      <c r="EY28" s="168"/>
      <c r="EZ28" s="168"/>
      <c r="FA28" s="168"/>
      <c r="FB28" s="168"/>
      <c r="FC28" s="168"/>
      <c r="FD28" s="168"/>
      <c r="FE28" s="168"/>
      <c r="FF28" s="168"/>
      <c r="FG28" s="168"/>
      <c r="FH28" s="168"/>
      <c r="FI28" s="168"/>
      <c r="FJ28" s="168"/>
      <c r="FK28" s="168"/>
      <c r="FL28" s="168"/>
      <c r="FM28" s="168"/>
      <c r="FN28" s="168"/>
      <c r="FO28" s="168"/>
      <c r="FP28" s="168"/>
      <c r="FQ28" s="168"/>
      <c r="FR28" s="168"/>
      <c r="FS28" s="168"/>
      <c r="FT28" s="168"/>
      <c r="FU28" s="168"/>
      <c r="FV28" s="168"/>
      <c r="FW28" s="168"/>
      <c r="FX28" s="168"/>
      <c r="FY28" s="168"/>
      <c r="FZ28" s="168"/>
      <c r="GA28" s="168"/>
      <c r="GB28" s="168"/>
      <c r="GC28" s="168"/>
      <c r="GD28" s="168"/>
      <c r="GE28" s="168"/>
      <c r="GF28" s="168"/>
      <c r="GG28" s="168"/>
      <c r="GH28" s="168"/>
      <c r="GI28" s="168"/>
      <c r="GJ28" s="168"/>
      <c r="GK28" s="168"/>
      <c r="GL28" s="168"/>
      <c r="GM28" s="168"/>
      <c r="GN28" s="168"/>
      <c r="GO28" s="168"/>
      <c r="GP28" s="168"/>
      <c r="GQ28" s="168"/>
      <c r="GR28" s="168"/>
      <c r="GS28" s="168"/>
      <c r="GT28" s="168"/>
      <c r="GU28" s="168"/>
      <c r="GV28" s="168"/>
      <c r="GW28" s="168"/>
      <c r="GX28" s="168"/>
      <c r="GY28" s="168"/>
      <c r="GZ28" s="168"/>
      <c r="HA28" s="168"/>
      <c r="HB28" s="168"/>
      <c r="HC28" s="168"/>
      <c r="HD28" s="168"/>
      <c r="HE28" s="168"/>
      <c r="HF28" s="168"/>
      <c r="HG28" s="168"/>
      <c r="HH28" s="168"/>
      <c r="HI28" s="168"/>
      <c r="HJ28" s="168"/>
      <c r="HK28" s="168"/>
      <c r="HL28" s="168"/>
      <c r="HM28" s="168"/>
      <c r="HN28" s="168"/>
      <c r="HO28" s="168"/>
      <c r="HP28" s="168"/>
      <c r="HQ28" s="168"/>
      <c r="HR28" s="168"/>
      <c r="HS28" s="168"/>
      <c r="HT28" s="168"/>
      <c r="HU28" s="168"/>
      <c r="HV28" s="168"/>
      <c r="HW28" s="168"/>
      <c r="HX28" s="168"/>
      <c r="HY28" s="168"/>
      <c r="HZ28" s="168"/>
      <c r="IA28" s="168"/>
      <c r="IB28" s="168"/>
      <c r="IC28" s="168"/>
      <c r="ID28" s="168"/>
      <c r="IE28" s="168"/>
      <c r="IF28" s="168"/>
      <c r="IG28" s="168"/>
      <c r="IH28" s="168"/>
      <c r="II28" s="168"/>
      <c r="IJ28" s="168"/>
      <c r="IK28" s="168"/>
      <c r="IL28" s="168"/>
      <c r="IM28" s="168"/>
      <c r="IN28" s="168"/>
      <c r="IO28" s="168"/>
      <c r="IP28" s="168"/>
      <c r="IQ28" s="168"/>
      <c r="IR28" s="168"/>
      <c r="IS28" s="168"/>
      <c r="IT28" s="168"/>
      <c r="IU28" s="168"/>
      <c r="IV28" s="168"/>
      <c r="IW28" s="168"/>
      <c r="IX28" s="168"/>
      <c r="IY28" s="168"/>
      <c r="IZ28" s="168"/>
      <c r="JA28" s="168"/>
      <c r="JB28" s="168"/>
      <c r="JC28" s="168"/>
      <c r="JD28" s="168"/>
      <c r="JE28" s="168"/>
      <c r="JF28" s="168"/>
      <c r="JG28" s="168"/>
      <c r="JH28" s="168"/>
      <c r="JI28" s="168"/>
      <c r="JJ28" s="168"/>
      <c r="JK28" s="168"/>
      <c r="JL28" s="168"/>
      <c r="JM28" s="168"/>
      <c r="JN28" s="168"/>
      <c r="JO28" s="168"/>
      <c r="JP28" s="168"/>
      <c r="JQ28" s="168"/>
      <c r="JR28" s="168"/>
      <c r="JS28" s="168"/>
      <c r="JT28" s="168"/>
      <c r="JU28" s="168"/>
      <c r="JV28" s="168"/>
      <c r="JW28" s="168"/>
      <c r="JX28" s="168"/>
      <c r="JY28" s="168"/>
      <c r="JZ28" s="168"/>
      <c r="KA28" s="168"/>
      <c r="KB28" s="168"/>
      <c r="KC28" s="168"/>
      <c r="KD28" s="168"/>
      <c r="KE28" s="168"/>
      <c r="KF28" s="168"/>
      <c r="KG28" s="168"/>
      <c r="KH28" s="168"/>
      <c r="KI28" s="168"/>
      <c r="KJ28" s="168"/>
      <c r="KK28" s="168"/>
      <c r="KL28" s="168"/>
      <c r="KM28" s="168"/>
      <c r="KN28" s="168"/>
      <c r="KO28" s="168"/>
      <c r="KP28" s="168"/>
      <c r="KQ28" s="168"/>
      <c r="KR28" s="168"/>
      <c r="KS28" s="168"/>
      <c r="KT28" s="168"/>
      <c r="KU28" s="168"/>
      <c r="KV28" s="168"/>
      <c r="KW28" s="168"/>
      <c r="KX28" s="168"/>
      <c r="KY28" s="168"/>
      <c r="KZ28" s="168"/>
      <c r="LA28" s="168"/>
      <c r="LB28" s="168"/>
      <c r="LC28" s="168"/>
      <c r="LD28" s="168"/>
      <c r="LE28" s="168"/>
      <c r="LF28" s="168"/>
      <c r="LG28" s="168"/>
      <c r="LH28" s="168"/>
      <c r="LI28" s="168"/>
      <c r="LJ28" s="168"/>
      <c r="LK28" s="168"/>
      <c r="LL28" s="168"/>
      <c r="LM28" s="168"/>
      <c r="LN28" s="168"/>
      <c r="LO28" s="168"/>
      <c r="LP28" s="168"/>
      <c r="LQ28" s="168"/>
      <c r="LR28" s="168"/>
      <c r="LS28" s="168"/>
      <c r="LT28" s="168"/>
      <c r="LU28" s="168"/>
      <c r="LV28" s="168"/>
      <c r="LW28" s="168"/>
      <c r="LX28" s="168"/>
      <c r="LY28" s="168"/>
      <c r="LZ28" s="168"/>
      <c r="MA28" s="168"/>
      <c r="MB28" s="168"/>
    </row>
    <row r="29" spans="1:340" s="167" customFormat="1">
      <c r="A29" s="180" t="s">
        <v>1134</v>
      </c>
      <c r="B29" s="181">
        <v>120.9</v>
      </c>
      <c r="C29" s="181">
        <v>55.1</v>
      </c>
      <c r="D29" s="182">
        <v>9.6268091759999994E-2</v>
      </c>
      <c r="E29" s="182">
        <v>3.7675056005169022E-3</v>
      </c>
      <c r="F29" s="182">
        <v>1.422E-2</v>
      </c>
      <c r="G29" s="182">
        <v>4.1338040592171272E-4</v>
      </c>
      <c r="H29" s="182">
        <v>4.9099999999999998E-2</v>
      </c>
      <c r="I29" s="182">
        <v>1.4015434349316472E-3</v>
      </c>
      <c r="J29" s="182">
        <v>90.877859916892547</v>
      </c>
      <c r="K29" s="182">
        <v>2.6342180501992081</v>
      </c>
      <c r="L29" s="182">
        <f t="shared" si="0"/>
        <v>91.023537197458708</v>
      </c>
      <c r="M29" s="182">
        <f t="shared" si="1"/>
        <v>93.325651504215955</v>
      </c>
      <c r="N29" s="182">
        <f t="shared" si="2"/>
        <v>0.97533245930082524</v>
      </c>
      <c r="O29" s="169"/>
      <c r="P29" s="169">
        <v>3.8</v>
      </c>
      <c r="Q29" s="169">
        <v>1.68</v>
      </c>
      <c r="R29" s="169">
        <v>2.5999999999999999E-2</v>
      </c>
      <c r="S29" s="169">
        <v>23.6</v>
      </c>
      <c r="T29" s="169">
        <v>8.1000000000000003E-2</v>
      </c>
      <c r="U29" s="169">
        <v>1.1000000000000001</v>
      </c>
      <c r="V29" s="169">
        <v>2.21</v>
      </c>
      <c r="W29" s="169">
        <v>0.8</v>
      </c>
      <c r="X29" s="169">
        <v>11.3</v>
      </c>
      <c r="Y29" s="169">
        <v>4.17</v>
      </c>
      <c r="Z29" s="169">
        <v>57.5</v>
      </c>
      <c r="AA29" s="169">
        <v>683</v>
      </c>
      <c r="AB29" s="169">
        <v>21.2</v>
      </c>
      <c r="AC29" s="169">
        <v>109.6</v>
      </c>
      <c r="AD29" s="169">
        <v>29.2</v>
      </c>
      <c r="AE29" s="169">
        <v>273</v>
      </c>
      <c r="AF29" s="169">
        <v>60.8</v>
      </c>
      <c r="AG29" s="169">
        <v>10920</v>
      </c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  <c r="BP29" s="168"/>
      <c r="BQ29" s="168"/>
      <c r="BR29" s="168"/>
      <c r="BS29" s="168"/>
      <c r="BT29" s="168"/>
      <c r="BU29" s="168"/>
      <c r="BV29" s="168"/>
      <c r="BW29" s="168"/>
      <c r="BX29" s="168"/>
      <c r="BY29" s="168"/>
      <c r="BZ29" s="168"/>
      <c r="CA29" s="168"/>
      <c r="CB29" s="168"/>
      <c r="CC29" s="168"/>
      <c r="CD29" s="168"/>
      <c r="CE29" s="168"/>
      <c r="CF29" s="168"/>
      <c r="CG29" s="168"/>
      <c r="CH29" s="168"/>
      <c r="CI29" s="168"/>
      <c r="CJ29" s="168"/>
      <c r="CK29" s="168"/>
      <c r="CL29" s="168"/>
      <c r="CM29" s="168"/>
      <c r="CN29" s="168"/>
      <c r="CO29" s="168"/>
      <c r="CP29" s="168"/>
      <c r="CQ29" s="168"/>
      <c r="CR29" s="168"/>
      <c r="CS29" s="168"/>
      <c r="CT29" s="168"/>
      <c r="CU29" s="168"/>
      <c r="CV29" s="168"/>
      <c r="CW29" s="168"/>
      <c r="CX29" s="168"/>
      <c r="CY29" s="168"/>
      <c r="CZ29" s="168"/>
      <c r="DA29" s="168"/>
      <c r="DB29" s="168"/>
      <c r="DC29" s="168"/>
      <c r="DD29" s="168"/>
      <c r="DE29" s="168"/>
      <c r="DF29" s="168"/>
      <c r="DG29" s="168"/>
      <c r="DH29" s="168"/>
      <c r="DI29" s="168"/>
      <c r="DJ29" s="168"/>
      <c r="DK29" s="168"/>
      <c r="DL29" s="168"/>
      <c r="DM29" s="168"/>
      <c r="DN29" s="168"/>
      <c r="DO29" s="168"/>
      <c r="DP29" s="168"/>
      <c r="DQ29" s="168"/>
      <c r="DR29" s="168"/>
      <c r="DS29" s="168"/>
      <c r="DT29" s="168"/>
      <c r="DU29" s="168"/>
      <c r="DV29" s="168"/>
      <c r="DW29" s="168"/>
      <c r="DX29" s="168"/>
      <c r="DY29" s="168"/>
      <c r="DZ29" s="168"/>
      <c r="EA29" s="168"/>
      <c r="EB29" s="168"/>
      <c r="EC29" s="168"/>
      <c r="ED29" s="168"/>
      <c r="EE29" s="168"/>
      <c r="EF29" s="168"/>
      <c r="EG29" s="168"/>
      <c r="EH29" s="168"/>
      <c r="EI29" s="168"/>
      <c r="EJ29" s="168"/>
      <c r="EK29" s="168"/>
      <c r="EL29" s="168"/>
      <c r="EM29" s="168"/>
      <c r="EN29" s="168"/>
      <c r="EO29" s="168"/>
      <c r="EP29" s="168"/>
      <c r="EQ29" s="168"/>
      <c r="ER29" s="168"/>
      <c r="ES29" s="168"/>
      <c r="ET29" s="168"/>
      <c r="EU29" s="168"/>
      <c r="EV29" s="168"/>
      <c r="EW29" s="168"/>
      <c r="EX29" s="168"/>
      <c r="EY29" s="168"/>
      <c r="EZ29" s="168"/>
      <c r="FA29" s="168"/>
      <c r="FB29" s="168"/>
      <c r="FC29" s="168"/>
      <c r="FD29" s="168"/>
      <c r="FE29" s="168"/>
      <c r="FF29" s="168"/>
      <c r="FG29" s="168"/>
      <c r="FH29" s="168"/>
      <c r="FI29" s="168"/>
      <c r="FJ29" s="168"/>
      <c r="FK29" s="168"/>
      <c r="FL29" s="168"/>
      <c r="FM29" s="168"/>
      <c r="FN29" s="168"/>
      <c r="FO29" s="168"/>
      <c r="FP29" s="168"/>
      <c r="FQ29" s="168"/>
      <c r="FR29" s="168"/>
      <c r="FS29" s="168"/>
      <c r="FT29" s="168"/>
      <c r="FU29" s="168"/>
      <c r="FV29" s="168"/>
      <c r="FW29" s="168"/>
      <c r="FX29" s="168"/>
      <c r="FY29" s="168"/>
      <c r="FZ29" s="168"/>
      <c r="GA29" s="168"/>
      <c r="GB29" s="168"/>
      <c r="GC29" s="168"/>
      <c r="GD29" s="168"/>
      <c r="GE29" s="168"/>
      <c r="GF29" s="168"/>
      <c r="GG29" s="168"/>
      <c r="GH29" s="168"/>
      <c r="GI29" s="168"/>
      <c r="GJ29" s="168"/>
      <c r="GK29" s="168"/>
      <c r="GL29" s="168"/>
      <c r="GM29" s="168"/>
      <c r="GN29" s="168"/>
      <c r="GO29" s="168"/>
      <c r="GP29" s="168"/>
      <c r="GQ29" s="168"/>
      <c r="GR29" s="168"/>
      <c r="GS29" s="168"/>
      <c r="GT29" s="168"/>
      <c r="GU29" s="168"/>
      <c r="GV29" s="168"/>
      <c r="GW29" s="168"/>
      <c r="GX29" s="168"/>
      <c r="GY29" s="168"/>
      <c r="GZ29" s="168"/>
      <c r="HA29" s="168"/>
      <c r="HB29" s="168"/>
      <c r="HC29" s="168"/>
      <c r="HD29" s="168"/>
      <c r="HE29" s="168"/>
      <c r="HF29" s="168"/>
      <c r="HG29" s="168"/>
      <c r="HH29" s="168"/>
      <c r="HI29" s="168"/>
      <c r="HJ29" s="168"/>
      <c r="HK29" s="168"/>
      <c r="HL29" s="168"/>
      <c r="HM29" s="168"/>
      <c r="HN29" s="168"/>
      <c r="HO29" s="168"/>
      <c r="HP29" s="168"/>
      <c r="HQ29" s="168"/>
      <c r="HR29" s="168"/>
      <c r="HS29" s="168"/>
      <c r="HT29" s="168"/>
      <c r="HU29" s="168"/>
      <c r="HV29" s="168"/>
      <c r="HW29" s="168"/>
      <c r="HX29" s="168"/>
      <c r="HY29" s="168"/>
      <c r="HZ29" s="168"/>
      <c r="IA29" s="168"/>
      <c r="IB29" s="168"/>
      <c r="IC29" s="168"/>
      <c r="ID29" s="168"/>
      <c r="IE29" s="168"/>
      <c r="IF29" s="168"/>
      <c r="IG29" s="168"/>
      <c r="IH29" s="168"/>
      <c r="II29" s="168"/>
      <c r="IJ29" s="168"/>
      <c r="IK29" s="168"/>
      <c r="IL29" s="168"/>
      <c r="IM29" s="168"/>
      <c r="IN29" s="168"/>
      <c r="IO29" s="168"/>
      <c r="IP29" s="168"/>
      <c r="IQ29" s="168"/>
      <c r="IR29" s="168"/>
      <c r="IS29" s="168"/>
      <c r="IT29" s="168"/>
      <c r="IU29" s="168"/>
      <c r="IV29" s="168"/>
      <c r="IW29" s="168"/>
      <c r="IX29" s="168"/>
      <c r="IY29" s="168"/>
      <c r="IZ29" s="168"/>
      <c r="JA29" s="168"/>
      <c r="JB29" s="168"/>
      <c r="JC29" s="168"/>
      <c r="JD29" s="168"/>
      <c r="JE29" s="168"/>
      <c r="JF29" s="168"/>
      <c r="JG29" s="168"/>
      <c r="JH29" s="168"/>
      <c r="JI29" s="168"/>
      <c r="JJ29" s="168"/>
      <c r="JK29" s="168"/>
      <c r="JL29" s="168"/>
      <c r="JM29" s="168"/>
      <c r="JN29" s="168"/>
      <c r="JO29" s="168"/>
      <c r="JP29" s="168"/>
      <c r="JQ29" s="168"/>
      <c r="JR29" s="168"/>
      <c r="JS29" s="168"/>
      <c r="JT29" s="168"/>
      <c r="JU29" s="168"/>
      <c r="JV29" s="168"/>
      <c r="JW29" s="168"/>
      <c r="JX29" s="168"/>
      <c r="JY29" s="168"/>
      <c r="JZ29" s="168"/>
      <c r="KA29" s="168"/>
      <c r="KB29" s="168"/>
      <c r="KC29" s="168"/>
      <c r="KD29" s="168"/>
      <c r="KE29" s="168"/>
      <c r="KF29" s="168"/>
      <c r="KG29" s="168"/>
      <c r="KH29" s="168"/>
      <c r="KI29" s="168"/>
      <c r="KJ29" s="168"/>
      <c r="KK29" s="168"/>
      <c r="KL29" s="168"/>
      <c r="KM29" s="168"/>
      <c r="KN29" s="168"/>
      <c r="KO29" s="168"/>
      <c r="KP29" s="168"/>
      <c r="KQ29" s="168"/>
      <c r="KR29" s="168"/>
      <c r="KS29" s="168"/>
      <c r="KT29" s="168"/>
      <c r="KU29" s="168"/>
      <c r="KV29" s="168"/>
      <c r="KW29" s="168"/>
      <c r="KX29" s="168"/>
      <c r="KY29" s="168"/>
      <c r="KZ29" s="168"/>
      <c r="LA29" s="168"/>
      <c r="LB29" s="168"/>
      <c r="LC29" s="168"/>
      <c r="LD29" s="168"/>
      <c r="LE29" s="168"/>
      <c r="LF29" s="168"/>
      <c r="LG29" s="168"/>
      <c r="LH29" s="168"/>
      <c r="LI29" s="168"/>
      <c r="LJ29" s="168"/>
      <c r="LK29" s="168"/>
      <c r="LL29" s="168"/>
      <c r="LM29" s="168"/>
      <c r="LN29" s="168"/>
      <c r="LO29" s="168"/>
      <c r="LP29" s="168"/>
      <c r="LQ29" s="168"/>
      <c r="LR29" s="168"/>
      <c r="LS29" s="168"/>
      <c r="LT29" s="168"/>
      <c r="LU29" s="168"/>
      <c r="LV29" s="168"/>
      <c r="LW29" s="168"/>
      <c r="LX29" s="168"/>
      <c r="LY29" s="168"/>
      <c r="LZ29" s="168"/>
      <c r="MA29" s="168"/>
      <c r="MB29" s="168"/>
    </row>
    <row r="30" spans="1:340" s="167" customFormat="1">
      <c r="A30" s="180" t="s">
        <v>1135</v>
      </c>
      <c r="B30" s="181">
        <v>778</v>
      </c>
      <c r="C30" s="181">
        <v>391.1</v>
      </c>
      <c r="D30" s="182">
        <v>9.5464554696000001E-2</v>
      </c>
      <c r="E30" s="182">
        <v>2.632674867156216E-3</v>
      </c>
      <c r="F30" s="182">
        <v>1.401E-2</v>
      </c>
      <c r="G30" s="182">
        <v>3.6893365257184118E-4</v>
      </c>
      <c r="H30" s="182">
        <v>4.9419999999999999E-2</v>
      </c>
      <c r="I30" s="182">
        <v>1.1076707814147667E-3</v>
      </c>
      <c r="J30" s="182">
        <v>89.506076154012092</v>
      </c>
      <c r="K30" s="182">
        <v>2.3493524320431454</v>
      </c>
      <c r="L30" s="182">
        <f t="shared" si="0"/>
        <v>89.688615184736065</v>
      </c>
      <c r="M30" s="182">
        <f t="shared" si="1"/>
        <v>92.581128256525048</v>
      </c>
      <c r="N30" s="182">
        <f t="shared" si="2"/>
        <v>0.96875699047678088</v>
      </c>
      <c r="O30" s="169"/>
      <c r="P30" s="169">
        <v>4</v>
      </c>
      <c r="Q30" s="169">
        <v>4.12</v>
      </c>
      <c r="R30" s="169">
        <v>4.2000000000000003E-2</v>
      </c>
      <c r="S30" s="169">
        <v>35.9</v>
      </c>
      <c r="T30" s="169">
        <v>6.3E-2</v>
      </c>
      <c r="U30" s="169">
        <v>0.97</v>
      </c>
      <c r="V30" s="169">
        <v>2.14</v>
      </c>
      <c r="W30" s="169">
        <v>0.93</v>
      </c>
      <c r="X30" s="169">
        <v>15.3</v>
      </c>
      <c r="Y30" s="169">
        <v>5.69</v>
      </c>
      <c r="Z30" s="169">
        <v>85.8</v>
      </c>
      <c r="AA30" s="169">
        <v>1096</v>
      </c>
      <c r="AB30" s="169">
        <v>32.299999999999997</v>
      </c>
      <c r="AC30" s="169">
        <v>171</v>
      </c>
      <c r="AD30" s="169">
        <v>45.5</v>
      </c>
      <c r="AE30" s="169">
        <v>463</v>
      </c>
      <c r="AF30" s="169">
        <v>94.3</v>
      </c>
      <c r="AG30" s="169">
        <v>13500</v>
      </c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8"/>
      <c r="CD30" s="168"/>
      <c r="CE30" s="168"/>
      <c r="CF30" s="168"/>
      <c r="CG30" s="168"/>
      <c r="CH30" s="168"/>
      <c r="CI30" s="168"/>
      <c r="CJ30" s="168"/>
      <c r="CK30" s="168"/>
      <c r="CL30" s="168"/>
      <c r="CM30" s="168"/>
      <c r="CN30" s="168"/>
      <c r="CO30" s="168"/>
      <c r="CP30" s="168"/>
      <c r="CQ30" s="168"/>
      <c r="CR30" s="168"/>
      <c r="CS30" s="168"/>
      <c r="CT30" s="168"/>
      <c r="CU30" s="168"/>
      <c r="CV30" s="168"/>
      <c r="CW30" s="168"/>
      <c r="CX30" s="168"/>
      <c r="CY30" s="168"/>
      <c r="CZ30" s="168"/>
      <c r="DA30" s="168"/>
      <c r="DB30" s="168"/>
      <c r="DC30" s="168"/>
      <c r="DD30" s="168"/>
      <c r="DE30" s="168"/>
      <c r="DF30" s="168"/>
      <c r="DG30" s="168"/>
      <c r="DH30" s="168"/>
      <c r="DI30" s="168"/>
      <c r="DJ30" s="168"/>
      <c r="DK30" s="168"/>
      <c r="DL30" s="168"/>
      <c r="DM30" s="168"/>
      <c r="DN30" s="168"/>
      <c r="DO30" s="168"/>
      <c r="DP30" s="168"/>
      <c r="DQ30" s="168"/>
      <c r="DR30" s="168"/>
      <c r="DS30" s="168"/>
      <c r="DT30" s="168"/>
      <c r="DU30" s="168"/>
      <c r="DV30" s="168"/>
      <c r="DW30" s="168"/>
      <c r="DX30" s="168"/>
      <c r="DY30" s="168"/>
      <c r="DZ30" s="168"/>
      <c r="EA30" s="168"/>
      <c r="EB30" s="168"/>
      <c r="EC30" s="168"/>
      <c r="ED30" s="168"/>
      <c r="EE30" s="168"/>
      <c r="EF30" s="168"/>
      <c r="EG30" s="168"/>
      <c r="EH30" s="168"/>
      <c r="EI30" s="168"/>
      <c r="EJ30" s="168"/>
      <c r="EK30" s="168"/>
      <c r="EL30" s="168"/>
      <c r="EM30" s="168"/>
      <c r="EN30" s="168"/>
      <c r="EO30" s="168"/>
      <c r="EP30" s="168"/>
      <c r="EQ30" s="168"/>
      <c r="ER30" s="168"/>
      <c r="ES30" s="168"/>
      <c r="ET30" s="168"/>
      <c r="EU30" s="168"/>
      <c r="EV30" s="168"/>
      <c r="EW30" s="168"/>
      <c r="EX30" s="168"/>
      <c r="EY30" s="168"/>
      <c r="EZ30" s="168"/>
      <c r="FA30" s="168"/>
      <c r="FB30" s="168"/>
      <c r="FC30" s="168"/>
      <c r="FD30" s="168"/>
      <c r="FE30" s="168"/>
      <c r="FF30" s="168"/>
      <c r="FG30" s="168"/>
      <c r="FH30" s="168"/>
      <c r="FI30" s="168"/>
      <c r="FJ30" s="168"/>
      <c r="FK30" s="168"/>
      <c r="FL30" s="168"/>
      <c r="FM30" s="168"/>
      <c r="FN30" s="168"/>
      <c r="FO30" s="168"/>
      <c r="FP30" s="168"/>
      <c r="FQ30" s="168"/>
      <c r="FR30" s="168"/>
      <c r="FS30" s="168"/>
      <c r="FT30" s="168"/>
      <c r="FU30" s="168"/>
      <c r="FV30" s="168"/>
      <c r="FW30" s="168"/>
      <c r="FX30" s="168"/>
      <c r="FY30" s="168"/>
      <c r="FZ30" s="168"/>
      <c r="GA30" s="168"/>
      <c r="GB30" s="168"/>
      <c r="GC30" s="168"/>
      <c r="GD30" s="168"/>
      <c r="GE30" s="168"/>
      <c r="GF30" s="168"/>
      <c r="GG30" s="168"/>
      <c r="GH30" s="168"/>
      <c r="GI30" s="168"/>
      <c r="GJ30" s="168"/>
      <c r="GK30" s="168"/>
      <c r="GL30" s="168"/>
      <c r="GM30" s="168"/>
      <c r="GN30" s="168"/>
      <c r="GO30" s="168"/>
      <c r="GP30" s="168"/>
      <c r="GQ30" s="168"/>
      <c r="GR30" s="168"/>
      <c r="GS30" s="168"/>
      <c r="GT30" s="168"/>
      <c r="GU30" s="168"/>
      <c r="GV30" s="168"/>
      <c r="GW30" s="168"/>
      <c r="GX30" s="168"/>
      <c r="GY30" s="168"/>
      <c r="GZ30" s="168"/>
      <c r="HA30" s="168"/>
      <c r="HB30" s="168"/>
      <c r="HC30" s="168"/>
      <c r="HD30" s="168"/>
      <c r="HE30" s="168"/>
      <c r="HF30" s="168"/>
      <c r="HG30" s="168"/>
      <c r="HH30" s="168"/>
      <c r="HI30" s="168"/>
      <c r="HJ30" s="168"/>
      <c r="HK30" s="168"/>
      <c r="HL30" s="168"/>
      <c r="HM30" s="168"/>
      <c r="HN30" s="168"/>
      <c r="HO30" s="168"/>
      <c r="HP30" s="168"/>
      <c r="HQ30" s="168"/>
      <c r="HR30" s="168"/>
      <c r="HS30" s="168"/>
      <c r="HT30" s="168"/>
      <c r="HU30" s="168"/>
      <c r="HV30" s="168"/>
      <c r="HW30" s="168"/>
      <c r="HX30" s="168"/>
      <c r="HY30" s="168"/>
      <c r="HZ30" s="168"/>
      <c r="IA30" s="168"/>
      <c r="IB30" s="168"/>
      <c r="IC30" s="168"/>
      <c r="ID30" s="168"/>
      <c r="IE30" s="168"/>
      <c r="IF30" s="168"/>
      <c r="IG30" s="168"/>
      <c r="IH30" s="168"/>
      <c r="II30" s="168"/>
      <c r="IJ30" s="168"/>
      <c r="IK30" s="168"/>
      <c r="IL30" s="168"/>
      <c r="IM30" s="168"/>
      <c r="IN30" s="168"/>
      <c r="IO30" s="168"/>
      <c r="IP30" s="168"/>
      <c r="IQ30" s="168"/>
      <c r="IR30" s="168"/>
      <c r="IS30" s="168"/>
      <c r="IT30" s="168"/>
      <c r="IU30" s="168"/>
      <c r="IV30" s="168"/>
      <c r="IW30" s="168"/>
      <c r="IX30" s="168"/>
      <c r="IY30" s="168"/>
      <c r="IZ30" s="168"/>
      <c r="JA30" s="168"/>
      <c r="JB30" s="168"/>
      <c r="JC30" s="168"/>
      <c r="JD30" s="168"/>
      <c r="JE30" s="168"/>
      <c r="JF30" s="168"/>
      <c r="JG30" s="168"/>
      <c r="JH30" s="168"/>
      <c r="JI30" s="168"/>
      <c r="JJ30" s="168"/>
      <c r="JK30" s="168"/>
      <c r="JL30" s="168"/>
      <c r="JM30" s="168"/>
      <c r="JN30" s="168"/>
      <c r="JO30" s="168"/>
      <c r="JP30" s="168"/>
      <c r="JQ30" s="168"/>
      <c r="JR30" s="168"/>
      <c r="JS30" s="168"/>
      <c r="JT30" s="168"/>
      <c r="JU30" s="168"/>
      <c r="JV30" s="168"/>
      <c r="JW30" s="168"/>
      <c r="JX30" s="168"/>
      <c r="JY30" s="168"/>
      <c r="JZ30" s="168"/>
      <c r="KA30" s="168"/>
      <c r="KB30" s="168"/>
      <c r="KC30" s="168"/>
      <c r="KD30" s="168"/>
      <c r="KE30" s="168"/>
      <c r="KF30" s="168"/>
      <c r="KG30" s="168"/>
      <c r="KH30" s="168"/>
      <c r="KI30" s="168"/>
      <c r="KJ30" s="168"/>
      <c r="KK30" s="168"/>
      <c r="KL30" s="168"/>
      <c r="KM30" s="168"/>
      <c r="KN30" s="168"/>
      <c r="KO30" s="168"/>
      <c r="KP30" s="168"/>
      <c r="KQ30" s="168"/>
      <c r="KR30" s="168"/>
      <c r="KS30" s="168"/>
      <c r="KT30" s="168"/>
      <c r="KU30" s="168"/>
      <c r="KV30" s="168"/>
      <c r="KW30" s="168"/>
      <c r="KX30" s="168"/>
      <c r="KY30" s="168"/>
      <c r="KZ30" s="168"/>
      <c r="LA30" s="168"/>
      <c r="LB30" s="168"/>
      <c r="LC30" s="168"/>
      <c r="LD30" s="168"/>
      <c r="LE30" s="168"/>
      <c r="LF30" s="168"/>
      <c r="LG30" s="168"/>
      <c r="LH30" s="168"/>
      <c r="LI30" s="168"/>
      <c r="LJ30" s="168"/>
      <c r="LK30" s="168"/>
      <c r="LL30" s="168"/>
      <c r="LM30" s="168"/>
      <c r="LN30" s="168"/>
      <c r="LO30" s="168"/>
      <c r="LP30" s="168"/>
      <c r="LQ30" s="168"/>
      <c r="LR30" s="168"/>
      <c r="LS30" s="168"/>
      <c r="LT30" s="168"/>
      <c r="LU30" s="168"/>
      <c r="LV30" s="168"/>
      <c r="LW30" s="168"/>
      <c r="LX30" s="168"/>
      <c r="LY30" s="168"/>
      <c r="LZ30" s="168"/>
      <c r="MA30" s="168"/>
      <c r="MB30" s="168"/>
    </row>
    <row r="31" spans="1:340" s="167" customFormat="1">
      <c r="A31" s="180" t="s">
        <v>1136</v>
      </c>
      <c r="B31" s="181">
        <v>1276</v>
      </c>
      <c r="C31" s="181">
        <v>594.20000000000005</v>
      </c>
      <c r="D31" s="182">
        <v>9.549139993200001E-2</v>
      </c>
      <c r="E31" s="182">
        <v>2.5579255823791436E-3</v>
      </c>
      <c r="F31" s="182">
        <v>1.4330000000000001E-2</v>
      </c>
      <c r="G31" s="182">
        <v>3.8696196195491878E-4</v>
      </c>
      <c r="H31" s="182">
        <v>4.8329999999999998E-2</v>
      </c>
      <c r="I31" s="182">
        <v>1.0314628253117026E-3</v>
      </c>
      <c r="J31" s="182">
        <v>91.666002659772602</v>
      </c>
      <c r="K31" s="182">
        <v>2.4663532460398243</v>
      </c>
      <c r="L31" s="182">
        <f t="shared" si="0"/>
        <v>91.722671754873389</v>
      </c>
      <c r="M31" s="182">
        <f t="shared" si="1"/>
        <v>92.606010726333537</v>
      </c>
      <c r="N31" s="182">
        <f t="shared" si="2"/>
        <v>0.9904613214138922</v>
      </c>
      <c r="O31" s="169"/>
      <c r="P31" s="169">
        <v>5.0999999999999996</v>
      </c>
      <c r="Q31" s="169">
        <v>1.68</v>
      </c>
      <c r="R31" s="169">
        <v>0.151</v>
      </c>
      <c r="S31" s="169">
        <v>23.8</v>
      </c>
      <c r="T31" s="169">
        <v>0.126</v>
      </c>
      <c r="U31" s="169">
        <v>1.1000000000000001</v>
      </c>
      <c r="V31" s="169">
        <v>1.76</v>
      </c>
      <c r="W31" s="169">
        <v>1.33</v>
      </c>
      <c r="X31" s="169">
        <v>14.9</v>
      </c>
      <c r="Y31" s="169">
        <v>5.07</v>
      </c>
      <c r="Z31" s="169">
        <v>64.3</v>
      </c>
      <c r="AA31" s="169">
        <v>766</v>
      </c>
      <c r="AB31" s="169">
        <v>23.59</v>
      </c>
      <c r="AC31" s="169">
        <v>128.1</v>
      </c>
      <c r="AD31" s="169">
        <v>34.700000000000003</v>
      </c>
      <c r="AE31" s="169">
        <v>316</v>
      </c>
      <c r="AF31" s="169">
        <v>64.8</v>
      </c>
      <c r="AG31" s="169">
        <v>10590</v>
      </c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  <c r="CL31" s="168"/>
      <c r="CM31" s="168"/>
      <c r="CN31" s="168"/>
      <c r="CO31" s="168"/>
      <c r="CP31" s="168"/>
      <c r="CQ31" s="168"/>
      <c r="CR31" s="168"/>
      <c r="CS31" s="168"/>
      <c r="CT31" s="168"/>
      <c r="CU31" s="168"/>
      <c r="CV31" s="168"/>
      <c r="CW31" s="168"/>
      <c r="CX31" s="168"/>
      <c r="CY31" s="168"/>
      <c r="CZ31" s="168"/>
      <c r="DA31" s="168"/>
      <c r="DB31" s="168"/>
      <c r="DC31" s="168"/>
      <c r="DD31" s="168"/>
      <c r="DE31" s="168"/>
      <c r="DF31" s="168"/>
      <c r="DG31" s="168"/>
      <c r="DH31" s="168"/>
      <c r="DI31" s="168"/>
      <c r="DJ31" s="168"/>
      <c r="DK31" s="168"/>
      <c r="DL31" s="168"/>
      <c r="DM31" s="168"/>
      <c r="DN31" s="168"/>
      <c r="DO31" s="168"/>
      <c r="DP31" s="168"/>
      <c r="DQ31" s="168"/>
      <c r="DR31" s="168"/>
      <c r="DS31" s="168"/>
      <c r="DT31" s="168"/>
      <c r="DU31" s="168"/>
      <c r="DV31" s="168"/>
      <c r="DW31" s="168"/>
      <c r="DX31" s="168"/>
      <c r="DY31" s="168"/>
      <c r="DZ31" s="168"/>
      <c r="EA31" s="168"/>
      <c r="EB31" s="168"/>
      <c r="EC31" s="168"/>
      <c r="ED31" s="168"/>
      <c r="EE31" s="168"/>
      <c r="EF31" s="168"/>
      <c r="EG31" s="168"/>
      <c r="EH31" s="168"/>
      <c r="EI31" s="168"/>
      <c r="EJ31" s="168"/>
      <c r="EK31" s="168"/>
      <c r="EL31" s="168"/>
      <c r="EM31" s="168"/>
      <c r="EN31" s="168"/>
      <c r="EO31" s="168"/>
      <c r="EP31" s="168"/>
      <c r="EQ31" s="168"/>
      <c r="ER31" s="168"/>
      <c r="ES31" s="168"/>
      <c r="ET31" s="168"/>
      <c r="EU31" s="168"/>
      <c r="EV31" s="168"/>
      <c r="EW31" s="168"/>
      <c r="EX31" s="168"/>
      <c r="EY31" s="168"/>
      <c r="EZ31" s="168"/>
      <c r="FA31" s="168"/>
      <c r="FB31" s="168"/>
      <c r="FC31" s="168"/>
      <c r="FD31" s="168"/>
      <c r="FE31" s="168"/>
      <c r="FF31" s="168"/>
      <c r="FG31" s="168"/>
      <c r="FH31" s="168"/>
      <c r="FI31" s="168"/>
      <c r="FJ31" s="168"/>
      <c r="FK31" s="168"/>
      <c r="FL31" s="168"/>
      <c r="FM31" s="168"/>
      <c r="FN31" s="168"/>
      <c r="FO31" s="168"/>
      <c r="FP31" s="168"/>
      <c r="FQ31" s="168"/>
      <c r="FR31" s="168"/>
      <c r="FS31" s="168"/>
      <c r="FT31" s="168"/>
      <c r="FU31" s="168"/>
      <c r="FV31" s="168"/>
      <c r="FW31" s="168"/>
      <c r="FX31" s="168"/>
      <c r="FY31" s="168"/>
      <c r="FZ31" s="168"/>
      <c r="GA31" s="168"/>
      <c r="GB31" s="168"/>
      <c r="GC31" s="168"/>
      <c r="GD31" s="168"/>
      <c r="GE31" s="168"/>
      <c r="GF31" s="168"/>
      <c r="GG31" s="168"/>
      <c r="GH31" s="168"/>
      <c r="GI31" s="168"/>
      <c r="GJ31" s="168"/>
      <c r="GK31" s="168"/>
      <c r="GL31" s="168"/>
      <c r="GM31" s="168"/>
      <c r="GN31" s="168"/>
      <c r="GO31" s="168"/>
      <c r="GP31" s="168"/>
      <c r="GQ31" s="168"/>
      <c r="GR31" s="168"/>
      <c r="GS31" s="168"/>
      <c r="GT31" s="168"/>
      <c r="GU31" s="168"/>
      <c r="GV31" s="168"/>
      <c r="GW31" s="168"/>
      <c r="GX31" s="168"/>
      <c r="GY31" s="168"/>
      <c r="GZ31" s="168"/>
      <c r="HA31" s="168"/>
      <c r="HB31" s="168"/>
      <c r="HC31" s="168"/>
      <c r="HD31" s="168"/>
      <c r="HE31" s="168"/>
      <c r="HF31" s="168"/>
      <c r="HG31" s="168"/>
      <c r="HH31" s="168"/>
      <c r="HI31" s="168"/>
      <c r="HJ31" s="168"/>
      <c r="HK31" s="168"/>
      <c r="HL31" s="168"/>
      <c r="HM31" s="168"/>
      <c r="HN31" s="168"/>
      <c r="HO31" s="168"/>
      <c r="HP31" s="168"/>
      <c r="HQ31" s="168"/>
      <c r="HR31" s="168"/>
      <c r="HS31" s="168"/>
      <c r="HT31" s="168"/>
      <c r="HU31" s="168"/>
      <c r="HV31" s="168"/>
      <c r="HW31" s="168"/>
      <c r="HX31" s="168"/>
      <c r="HY31" s="168"/>
      <c r="HZ31" s="168"/>
      <c r="IA31" s="168"/>
      <c r="IB31" s="168"/>
      <c r="IC31" s="168"/>
      <c r="ID31" s="168"/>
      <c r="IE31" s="168"/>
      <c r="IF31" s="168"/>
      <c r="IG31" s="168"/>
      <c r="IH31" s="168"/>
      <c r="II31" s="168"/>
      <c r="IJ31" s="168"/>
      <c r="IK31" s="168"/>
      <c r="IL31" s="168"/>
      <c r="IM31" s="168"/>
      <c r="IN31" s="168"/>
      <c r="IO31" s="168"/>
      <c r="IP31" s="168"/>
      <c r="IQ31" s="168"/>
      <c r="IR31" s="168"/>
      <c r="IS31" s="168"/>
      <c r="IT31" s="168"/>
      <c r="IU31" s="168"/>
      <c r="IV31" s="168"/>
      <c r="IW31" s="168"/>
      <c r="IX31" s="168"/>
      <c r="IY31" s="168"/>
      <c r="IZ31" s="168"/>
      <c r="JA31" s="168"/>
      <c r="JB31" s="168"/>
      <c r="JC31" s="168"/>
      <c r="JD31" s="168"/>
      <c r="JE31" s="168"/>
      <c r="JF31" s="168"/>
      <c r="JG31" s="168"/>
      <c r="JH31" s="168"/>
      <c r="JI31" s="168"/>
      <c r="JJ31" s="168"/>
      <c r="JK31" s="168"/>
      <c r="JL31" s="168"/>
      <c r="JM31" s="168"/>
      <c r="JN31" s="168"/>
      <c r="JO31" s="168"/>
      <c r="JP31" s="168"/>
      <c r="JQ31" s="168"/>
      <c r="JR31" s="168"/>
      <c r="JS31" s="168"/>
      <c r="JT31" s="168"/>
      <c r="JU31" s="168"/>
      <c r="JV31" s="168"/>
      <c r="JW31" s="168"/>
      <c r="JX31" s="168"/>
      <c r="JY31" s="168"/>
      <c r="JZ31" s="168"/>
      <c r="KA31" s="168"/>
      <c r="KB31" s="168"/>
      <c r="KC31" s="168"/>
      <c r="KD31" s="168"/>
      <c r="KE31" s="168"/>
      <c r="KF31" s="168"/>
      <c r="KG31" s="168"/>
      <c r="KH31" s="168"/>
      <c r="KI31" s="168"/>
      <c r="KJ31" s="168"/>
      <c r="KK31" s="168"/>
      <c r="KL31" s="168"/>
      <c r="KM31" s="168"/>
      <c r="KN31" s="168"/>
      <c r="KO31" s="168"/>
      <c r="KP31" s="168"/>
      <c r="KQ31" s="168"/>
      <c r="KR31" s="168"/>
      <c r="KS31" s="168"/>
      <c r="KT31" s="168"/>
      <c r="KU31" s="168"/>
      <c r="KV31" s="168"/>
      <c r="KW31" s="168"/>
      <c r="KX31" s="168"/>
      <c r="KY31" s="168"/>
      <c r="KZ31" s="168"/>
      <c r="LA31" s="168"/>
      <c r="LB31" s="168"/>
      <c r="LC31" s="168"/>
      <c r="LD31" s="168"/>
      <c r="LE31" s="168"/>
      <c r="LF31" s="168"/>
      <c r="LG31" s="168"/>
      <c r="LH31" s="168"/>
      <c r="LI31" s="168"/>
      <c r="LJ31" s="168"/>
      <c r="LK31" s="168"/>
      <c r="LL31" s="168"/>
      <c r="LM31" s="168"/>
      <c r="LN31" s="168"/>
      <c r="LO31" s="168"/>
      <c r="LP31" s="168"/>
      <c r="LQ31" s="168"/>
      <c r="LR31" s="168"/>
      <c r="LS31" s="168"/>
      <c r="LT31" s="168"/>
      <c r="LU31" s="168"/>
      <c r="LV31" s="168"/>
      <c r="LW31" s="168"/>
      <c r="LX31" s="168"/>
      <c r="LY31" s="168"/>
      <c r="LZ31" s="168"/>
      <c r="MA31" s="168"/>
      <c r="MB31" s="168"/>
    </row>
    <row r="32" spans="1:340" s="167" customFormat="1">
      <c r="A32" s="180" t="s">
        <v>1137</v>
      </c>
      <c r="B32" s="181">
        <v>664</v>
      </c>
      <c r="C32" s="181">
        <v>378.4</v>
      </c>
      <c r="D32" s="182">
        <v>9.1747420199999999E-2</v>
      </c>
      <c r="E32" s="182">
        <v>3.1857200314368791E-3</v>
      </c>
      <c r="F32" s="182">
        <v>1.3950000000000001E-2</v>
      </c>
      <c r="G32" s="182">
        <v>4.1706234545928498E-4</v>
      </c>
      <c r="H32" s="182">
        <v>4.7699999999999999E-2</v>
      </c>
      <c r="I32" s="182">
        <v>1.1715442799996934E-3</v>
      </c>
      <c r="J32" s="182">
        <v>89.317024128453369</v>
      </c>
      <c r="K32" s="182">
        <v>2.6611097934908234</v>
      </c>
      <c r="L32" s="182">
        <f t="shared" si="0"/>
        <v>89.30715811669171</v>
      </c>
      <c r="M32" s="182">
        <f t="shared" si="1"/>
        <v>89.129867883992631</v>
      </c>
      <c r="N32" s="182">
        <f t="shared" si="2"/>
        <v>1.0019891225793112</v>
      </c>
      <c r="O32" s="169"/>
      <c r="P32" s="169">
        <v>6.3</v>
      </c>
      <c r="Q32" s="169">
        <v>3.21</v>
      </c>
      <c r="R32" s="169">
        <v>1.2E-2</v>
      </c>
      <c r="S32" s="169">
        <v>37.1</v>
      </c>
      <c r="T32" s="169">
        <v>0.123</v>
      </c>
      <c r="U32" s="169">
        <v>2.25</v>
      </c>
      <c r="V32" s="169">
        <v>2.86</v>
      </c>
      <c r="W32" s="169">
        <v>1.5</v>
      </c>
      <c r="X32" s="169">
        <v>21.9</v>
      </c>
      <c r="Y32" s="169">
        <v>8.57</v>
      </c>
      <c r="Z32" s="169">
        <v>121</v>
      </c>
      <c r="AA32" s="169">
        <v>1450</v>
      </c>
      <c r="AB32" s="169">
        <v>48.3</v>
      </c>
      <c r="AC32" s="169">
        <v>242</v>
      </c>
      <c r="AD32" s="169">
        <v>60.4</v>
      </c>
      <c r="AE32" s="169">
        <v>571</v>
      </c>
      <c r="AF32" s="169">
        <v>122.5</v>
      </c>
      <c r="AG32" s="169">
        <v>9610</v>
      </c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8"/>
      <c r="EP32" s="168"/>
      <c r="EQ32" s="168"/>
      <c r="ER32" s="168"/>
      <c r="ES32" s="168"/>
      <c r="ET32" s="168"/>
      <c r="EU32" s="168"/>
      <c r="EV32" s="168"/>
      <c r="EW32" s="168"/>
      <c r="EX32" s="168"/>
      <c r="EY32" s="168"/>
      <c r="EZ32" s="168"/>
      <c r="FA32" s="168"/>
      <c r="FB32" s="168"/>
      <c r="FC32" s="168"/>
      <c r="FD32" s="168"/>
      <c r="FE32" s="168"/>
      <c r="FF32" s="168"/>
      <c r="FG32" s="168"/>
      <c r="FH32" s="168"/>
      <c r="FI32" s="168"/>
      <c r="FJ32" s="168"/>
      <c r="FK32" s="168"/>
      <c r="FL32" s="168"/>
      <c r="FM32" s="168"/>
      <c r="FN32" s="168"/>
      <c r="FO32" s="168"/>
      <c r="FP32" s="168"/>
      <c r="FQ32" s="168"/>
      <c r="FR32" s="168"/>
      <c r="FS32" s="168"/>
      <c r="FT32" s="168"/>
      <c r="FU32" s="168"/>
      <c r="FV32" s="168"/>
      <c r="FW32" s="168"/>
      <c r="FX32" s="168"/>
      <c r="FY32" s="168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  <c r="GN32" s="168"/>
      <c r="GO32" s="168"/>
      <c r="GP32" s="168"/>
      <c r="GQ32" s="168"/>
      <c r="GR32" s="168"/>
      <c r="GS32" s="168"/>
      <c r="GT32" s="168"/>
      <c r="GU32" s="168"/>
      <c r="GV32" s="168"/>
      <c r="GW32" s="168"/>
      <c r="GX32" s="168"/>
      <c r="GY32" s="168"/>
      <c r="GZ32" s="168"/>
      <c r="HA32" s="168"/>
      <c r="HB32" s="168"/>
      <c r="HC32" s="168"/>
      <c r="HD32" s="168"/>
      <c r="HE32" s="168"/>
      <c r="HF32" s="168"/>
      <c r="HG32" s="168"/>
      <c r="HH32" s="168"/>
      <c r="HI32" s="168"/>
      <c r="HJ32" s="168"/>
      <c r="HK32" s="168"/>
      <c r="HL32" s="168"/>
      <c r="HM32" s="168"/>
      <c r="HN32" s="168"/>
      <c r="HO32" s="168"/>
      <c r="HP32" s="168"/>
      <c r="HQ32" s="168"/>
      <c r="HR32" s="168"/>
      <c r="HS32" s="168"/>
      <c r="HT32" s="168"/>
      <c r="HU32" s="168"/>
      <c r="HV32" s="168"/>
      <c r="HW32" s="168"/>
      <c r="HX32" s="168"/>
      <c r="HY32" s="168"/>
      <c r="HZ32" s="168"/>
      <c r="IA32" s="168"/>
      <c r="IB32" s="168"/>
      <c r="IC32" s="168"/>
      <c r="ID32" s="168"/>
      <c r="IE32" s="168"/>
      <c r="IF32" s="168"/>
      <c r="IG32" s="168"/>
      <c r="IH32" s="168"/>
      <c r="II32" s="168"/>
      <c r="IJ32" s="168"/>
      <c r="IK32" s="168"/>
      <c r="IL32" s="168"/>
      <c r="IM32" s="168"/>
      <c r="IN32" s="168"/>
      <c r="IO32" s="168"/>
      <c r="IP32" s="168"/>
      <c r="IQ32" s="168"/>
      <c r="IR32" s="168"/>
      <c r="IS32" s="168"/>
      <c r="IT32" s="168"/>
      <c r="IU32" s="168"/>
      <c r="IV32" s="168"/>
      <c r="IW32" s="168"/>
      <c r="IX32" s="168"/>
      <c r="IY32" s="168"/>
      <c r="IZ32" s="168"/>
      <c r="JA32" s="168"/>
      <c r="JB32" s="168"/>
      <c r="JC32" s="168"/>
      <c r="JD32" s="168"/>
      <c r="JE32" s="168"/>
      <c r="JF32" s="168"/>
      <c r="JG32" s="168"/>
      <c r="JH32" s="168"/>
      <c r="JI32" s="168"/>
      <c r="JJ32" s="168"/>
      <c r="JK32" s="168"/>
      <c r="JL32" s="168"/>
      <c r="JM32" s="168"/>
      <c r="JN32" s="168"/>
      <c r="JO32" s="168"/>
      <c r="JP32" s="168"/>
      <c r="JQ32" s="168"/>
      <c r="JR32" s="168"/>
      <c r="JS32" s="168"/>
      <c r="JT32" s="168"/>
      <c r="JU32" s="168"/>
      <c r="JV32" s="168"/>
      <c r="JW32" s="168"/>
      <c r="JX32" s="168"/>
      <c r="JY32" s="168"/>
      <c r="JZ32" s="168"/>
      <c r="KA32" s="168"/>
      <c r="KB32" s="168"/>
      <c r="KC32" s="168"/>
      <c r="KD32" s="168"/>
      <c r="KE32" s="168"/>
      <c r="KF32" s="168"/>
      <c r="KG32" s="168"/>
      <c r="KH32" s="168"/>
      <c r="KI32" s="168"/>
      <c r="KJ32" s="168"/>
      <c r="KK32" s="168"/>
      <c r="KL32" s="168"/>
      <c r="KM32" s="168"/>
      <c r="KN32" s="168"/>
      <c r="KO32" s="168"/>
      <c r="KP32" s="168"/>
      <c r="KQ32" s="168"/>
      <c r="KR32" s="168"/>
      <c r="KS32" s="168"/>
      <c r="KT32" s="168"/>
      <c r="KU32" s="168"/>
      <c r="KV32" s="168"/>
      <c r="KW32" s="168"/>
      <c r="KX32" s="168"/>
      <c r="KY32" s="168"/>
      <c r="KZ32" s="168"/>
      <c r="LA32" s="168"/>
      <c r="LB32" s="168"/>
      <c r="LC32" s="168"/>
      <c r="LD32" s="168"/>
      <c r="LE32" s="168"/>
      <c r="LF32" s="168"/>
      <c r="LG32" s="168"/>
      <c r="LH32" s="168"/>
      <c r="LI32" s="168"/>
      <c r="LJ32" s="168"/>
      <c r="LK32" s="168"/>
      <c r="LL32" s="168"/>
      <c r="LM32" s="168"/>
      <c r="LN32" s="168"/>
      <c r="LO32" s="168"/>
      <c r="LP32" s="168"/>
      <c r="LQ32" s="168"/>
      <c r="LR32" s="168"/>
      <c r="LS32" s="168"/>
      <c r="LT32" s="168"/>
      <c r="LU32" s="168"/>
      <c r="LV32" s="168"/>
      <c r="LW32" s="168"/>
      <c r="LX32" s="168"/>
      <c r="LY32" s="168"/>
      <c r="LZ32" s="168"/>
      <c r="MA32" s="168"/>
      <c r="MB32" s="168"/>
    </row>
    <row r="33" spans="1:340" s="167" customFormat="1">
      <c r="A33" s="180" t="s">
        <v>1138</v>
      </c>
      <c r="B33" s="181">
        <v>900</v>
      </c>
      <c r="C33" s="181">
        <v>365</v>
      </c>
      <c r="D33" s="182">
        <v>9.5330438819999988E-2</v>
      </c>
      <c r="E33" s="182">
        <v>3.1302202178255492E-3</v>
      </c>
      <c r="F33" s="182">
        <v>1.451E-2</v>
      </c>
      <c r="G33" s="182">
        <v>4.7022977362136485E-4</v>
      </c>
      <c r="H33" s="182">
        <v>4.7649999999999998E-2</v>
      </c>
      <c r="I33" s="182">
        <v>1.0187291102152721E-3</v>
      </c>
      <c r="J33" s="182">
        <v>92.890983816804251</v>
      </c>
      <c r="K33" s="182">
        <v>2.9981351750608343</v>
      </c>
      <c r="L33" s="182">
        <f t="shared" si="0"/>
        <v>92.866546595935276</v>
      </c>
      <c r="M33" s="182">
        <f t="shared" si="1"/>
        <v>92.456809013294873</v>
      </c>
      <c r="N33" s="182">
        <f t="shared" si="2"/>
        <v>1.0044316647633977</v>
      </c>
      <c r="O33" s="169"/>
      <c r="P33" s="169">
        <v>4.5999999999999996</v>
      </c>
      <c r="Q33" s="169">
        <v>3.59</v>
      </c>
      <c r="R33" s="169">
        <v>0</v>
      </c>
      <c r="S33" s="169">
        <v>38.299999999999997</v>
      </c>
      <c r="T33" s="169">
        <v>6.7000000000000004E-2</v>
      </c>
      <c r="U33" s="169">
        <v>1.28</v>
      </c>
      <c r="V33" s="169">
        <v>2.72</v>
      </c>
      <c r="W33" s="169">
        <v>1.17</v>
      </c>
      <c r="X33" s="169">
        <v>15.7</v>
      </c>
      <c r="Y33" s="169">
        <v>6.21</v>
      </c>
      <c r="Z33" s="169">
        <v>84.5</v>
      </c>
      <c r="AA33" s="169">
        <v>1126</v>
      </c>
      <c r="AB33" s="169">
        <v>35.700000000000003</v>
      </c>
      <c r="AC33" s="169">
        <v>181.8</v>
      </c>
      <c r="AD33" s="169">
        <v>47.4</v>
      </c>
      <c r="AE33" s="169">
        <v>490</v>
      </c>
      <c r="AF33" s="169">
        <v>103.5</v>
      </c>
      <c r="AG33" s="169">
        <v>11870</v>
      </c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8"/>
      <c r="BC33" s="168"/>
      <c r="BD33" s="168"/>
      <c r="BE33" s="168"/>
      <c r="BF33" s="168"/>
      <c r="BG33" s="168"/>
      <c r="BH33" s="168"/>
      <c r="BI33" s="168"/>
      <c r="BJ33" s="168"/>
      <c r="BK33" s="168"/>
      <c r="BL33" s="168"/>
      <c r="BM33" s="168"/>
      <c r="BN33" s="168"/>
      <c r="BO33" s="168"/>
      <c r="BP33" s="168"/>
      <c r="BQ33" s="168"/>
      <c r="BR33" s="168"/>
      <c r="BS33" s="168"/>
      <c r="BT33" s="168"/>
      <c r="BU33" s="168"/>
      <c r="BV33" s="168"/>
      <c r="BW33" s="168"/>
      <c r="BX33" s="168"/>
      <c r="BY33" s="168"/>
      <c r="BZ33" s="168"/>
      <c r="CA33" s="168"/>
      <c r="CB33" s="168"/>
      <c r="CC33" s="168"/>
      <c r="CD33" s="168"/>
      <c r="CE33" s="168"/>
      <c r="CF33" s="168"/>
      <c r="CG33" s="168"/>
      <c r="CH33" s="168"/>
      <c r="CI33" s="168"/>
      <c r="CJ33" s="168"/>
      <c r="CK33" s="168"/>
      <c r="CL33" s="168"/>
      <c r="CM33" s="168"/>
      <c r="CN33" s="168"/>
      <c r="CO33" s="168"/>
      <c r="CP33" s="168"/>
      <c r="CQ33" s="168"/>
      <c r="CR33" s="168"/>
      <c r="CS33" s="168"/>
      <c r="CT33" s="168"/>
      <c r="CU33" s="168"/>
      <c r="CV33" s="168"/>
      <c r="CW33" s="168"/>
      <c r="CX33" s="168"/>
      <c r="CY33" s="168"/>
      <c r="CZ33" s="168"/>
      <c r="DA33" s="168"/>
      <c r="DB33" s="168"/>
      <c r="DC33" s="168"/>
      <c r="DD33" s="168"/>
      <c r="DE33" s="168"/>
      <c r="DF33" s="168"/>
      <c r="DG33" s="168"/>
      <c r="DH33" s="168"/>
      <c r="DI33" s="168"/>
      <c r="DJ33" s="168"/>
      <c r="DK33" s="168"/>
      <c r="DL33" s="168"/>
      <c r="DM33" s="168"/>
      <c r="DN33" s="168"/>
      <c r="DO33" s="168"/>
      <c r="DP33" s="168"/>
      <c r="DQ33" s="168"/>
      <c r="DR33" s="168"/>
      <c r="DS33" s="168"/>
      <c r="DT33" s="168"/>
      <c r="DU33" s="168"/>
      <c r="DV33" s="168"/>
      <c r="DW33" s="168"/>
      <c r="DX33" s="168"/>
      <c r="DY33" s="168"/>
      <c r="DZ33" s="168"/>
      <c r="EA33" s="168"/>
      <c r="EB33" s="168"/>
      <c r="EC33" s="168"/>
      <c r="ED33" s="168"/>
      <c r="EE33" s="168"/>
      <c r="EF33" s="168"/>
      <c r="EG33" s="168"/>
      <c r="EH33" s="168"/>
      <c r="EI33" s="168"/>
      <c r="EJ33" s="168"/>
      <c r="EK33" s="168"/>
      <c r="EL33" s="168"/>
      <c r="EM33" s="168"/>
      <c r="EN33" s="168"/>
      <c r="EO33" s="168"/>
      <c r="EP33" s="168"/>
      <c r="EQ33" s="168"/>
      <c r="ER33" s="168"/>
      <c r="ES33" s="168"/>
      <c r="ET33" s="168"/>
      <c r="EU33" s="168"/>
      <c r="EV33" s="168"/>
      <c r="EW33" s="168"/>
      <c r="EX33" s="168"/>
      <c r="EY33" s="168"/>
      <c r="EZ33" s="168"/>
      <c r="FA33" s="168"/>
      <c r="FB33" s="168"/>
      <c r="FC33" s="168"/>
      <c r="FD33" s="168"/>
      <c r="FE33" s="168"/>
      <c r="FF33" s="168"/>
      <c r="FG33" s="168"/>
      <c r="FH33" s="168"/>
      <c r="FI33" s="168"/>
      <c r="FJ33" s="168"/>
      <c r="FK33" s="168"/>
      <c r="FL33" s="168"/>
      <c r="FM33" s="168"/>
      <c r="FN33" s="168"/>
      <c r="FO33" s="168"/>
      <c r="FP33" s="168"/>
      <c r="FQ33" s="168"/>
      <c r="FR33" s="168"/>
      <c r="FS33" s="168"/>
      <c r="FT33" s="168"/>
      <c r="FU33" s="168"/>
      <c r="FV33" s="168"/>
      <c r="FW33" s="168"/>
      <c r="FX33" s="168"/>
      <c r="FY33" s="168"/>
      <c r="FZ33" s="168"/>
      <c r="GA33" s="168"/>
      <c r="GB33" s="168"/>
      <c r="GC33" s="168"/>
      <c r="GD33" s="168"/>
      <c r="GE33" s="168"/>
      <c r="GF33" s="168"/>
      <c r="GG33" s="168"/>
      <c r="GH33" s="168"/>
      <c r="GI33" s="168"/>
      <c r="GJ33" s="168"/>
      <c r="GK33" s="168"/>
      <c r="GL33" s="168"/>
      <c r="GM33" s="168"/>
      <c r="GN33" s="168"/>
      <c r="GO33" s="168"/>
      <c r="GP33" s="168"/>
      <c r="GQ33" s="168"/>
      <c r="GR33" s="168"/>
      <c r="GS33" s="168"/>
      <c r="GT33" s="168"/>
      <c r="GU33" s="168"/>
      <c r="GV33" s="168"/>
      <c r="GW33" s="168"/>
      <c r="GX33" s="168"/>
      <c r="GY33" s="168"/>
      <c r="GZ33" s="168"/>
      <c r="HA33" s="168"/>
      <c r="HB33" s="168"/>
      <c r="HC33" s="168"/>
      <c r="HD33" s="168"/>
      <c r="HE33" s="168"/>
      <c r="HF33" s="168"/>
      <c r="HG33" s="168"/>
      <c r="HH33" s="168"/>
      <c r="HI33" s="168"/>
      <c r="HJ33" s="168"/>
      <c r="HK33" s="168"/>
      <c r="HL33" s="168"/>
      <c r="HM33" s="168"/>
      <c r="HN33" s="168"/>
      <c r="HO33" s="168"/>
      <c r="HP33" s="168"/>
      <c r="HQ33" s="168"/>
      <c r="HR33" s="168"/>
      <c r="HS33" s="168"/>
      <c r="HT33" s="168"/>
      <c r="HU33" s="168"/>
      <c r="HV33" s="168"/>
      <c r="HW33" s="168"/>
      <c r="HX33" s="168"/>
      <c r="HY33" s="168"/>
      <c r="HZ33" s="168"/>
      <c r="IA33" s="168"/>
      <c r="IB33" s="168"/>
      <c r="IC33" s="168"/>
      <c r="ID33" s="168"/>
      <c r="IE33" s="168"/>
      <c r="IF33" s="168"/>
      <c r="IG33" s="168"/>
      <c r="IH33" s="168"/>
      <c r="II33" s="168"/>
      <c r="IJ33" s="168"/>
      <c r="IK33" s="168"/>
      <c r="IL33" s="168"/>
      <c r="IM33" s="168"/>
      <c r="IN33" s="168"/>
      <c r="IO33" s="168"/>
      <c r="IP33" s="168"/>
      <c r="IQ33" s="168"/>
      <c r="IR33" s="168"/>
      <c r="IS33" s="168"/>
      <c r="IT33" s="168"/>
      <c r="IU33" s="168"/>
      <c r="IV33" s="168"/>
      <c r="IW33" s="168"/>
      <c r="IX33" s="168"/>
      <c r="IY33" s="168"/>
      <c r="IZ33" s="168"/>
      <c r="JA33" s="168"/>
      <c r="JB33" s="168"/>
      <c r="JC33" s="168"/>
      <c r="JD33" s="168"/>
      <c r="JE33" s="168"/>
      <c r="JF33" s="168"/>
      <c r="JG33" s="168"/>
      <c r="JH33" s="168"/>
      <c r="JI33" s="168"/>
      <c r="JJ33" s="168"/>
      <c r="JK33" s="168"/>
      <c r="JL33" s="168"/>
      <c r="JM33" s="168"/>
      <c r="JN33" s="168"/>
      <c r="JO33" s="168"/>
      <c r="JP33" s="168"/>
      <c r="JQ33" s="168"/>
      <c r="JR33" s="168"/>
      <c r="JS33" s="168"/>
      <c r="JT33" s="168"/>
      <c r="JU33" s="168"/>
      <c r="JV33" s="168"/>
      <c r="JW33" s="168"/>
      <c r="JX33" s="168"/>
      <c r="JY33" s="168"/>
      <c r="JZ33" s="168"/>
      <c r="KA33" s="168"/>
      <c r="KB33" s="168"/>
      <c r="KC33" s="168"/>
      <c r="KD33" s="168"/>
      <c r="KE33" s="168"/>
      <c r="KF33" s="168"/>
      <c r="KG33" s="168"/>
      <c r="KH33" s="168"/>
      <c r="KI33" s="168"/>
      <c r="KJ33" s="168"/>
      <c r="KK33" s="168"/>
      <c r="KL33" s="168"/>
      <c r="KM33" s="168"/>
      <c r="KN33" s="168"/>
      <c r="KO33" s="168"/>
      <c r="KP33" s="168"/>
      <c r="KQ33" s="168"/>
      <c r="KR33" s="168"/>
      <c r="KS33" s="168"/>
      <c r="KT33" s="168"/>
      <c r="KU33" s="168"/>
      <c r="KV33" s="168"/>
      <c r="KW33" s="168"/>
      <c r="KX33" s="168"/>
      <c r="KY33" s="168"/>
      <c r="KZ33" s="168"/>
      <c r="LA33" s="168"/>
      <c r="LB33" s="168"/>
      <c r="LC33" s="168"/>
      <c r="LD33" s="168"/>
      <c r="LE33" s="168"/>
      <c r="LF33" s="168"/>
      <c r="LG33" s="168"/>
      <c r="LH33" s="168"/>
      <c r="LI33" s="168"/>
      <c r="LJ33" s="168"/>
      <c r="LK33" s="168"/>
      <c r="LL33" s="168"/>
      <c r="LM33" s="168"/>
      <c r="LN33" s="168"/>
      <c r="LO33" s="168"/>
      <c r="LP33" s="168"/>
      <c r="LQ33" s="168"/>
      <c r="LR33" s="168"/>
      <c r="LS33" s="168"/>
      <c r="LT33" s="168"/>
      <c r="LU33" s="168"/>
      <c r="LV33" s="168"/>
      <c r="LW33" s="168"/>
      <c r="LX33" s="168"/>
      <c r="LY33" s="168"/>
      <c r="LZ33" s="168"/>
      <c r="MA33" s="168"/>
      <c r="MB33" s="168"/>
    </row>
    <row r="34" spans="1:340" s="167" customFormat="1">
      <c r="A34" s="180" t="s">
        <v>1139</v>
      </c>
      <c r="B34" s="181">
        <v>1163</v>
      </c>
      <c r="C34" s="181">
        <v>491.3</v>
      </c>
      <c r="D34" s="182">
        <v>9.2874754656000008E-2</v>
      </c>
      <c r="E34" s="182">
        <v>2.3903263035710632E-3</v>
      </c>
      <c r="F34" s="182">
        <v>1.4160000000000001E-2</v>
      </c>
      <c r="G34" s="182">
        <v>3.4670194692271346E-4</v>
      </c>
      <c r="H34" s="182">
        <v>4.7570000000000001E-2</v>
      </c>
      <c r="I34" s="182">
        <v>1.020814361184246E-3</v>
      </c>
      <c r="J34" s="182">
        <v>90.669998188029936</v>
      </c>
      <c r="K34" s="182">
        <v>2.2125751283996071</v>
      </c>
      <c r="L34" s="182">
        <f t="shared" si="0"/>
        <v>90.642159114600332</v>
      </c>
      <c r="M34" s="182">
        <f t="shared" si="1"/>
        <v>90.177807813152526</v>
      </c>
      <c r="N34" s="182">
        <f t="shared" si="2"/>
        <v>1.0051492857578657</v>
      </c>
      <c r="O34" s="169"/>
      <c r="P34" s="169">
        <v>5.5</v>
      </c>
      <c r="Q34" s="169">
        <v>3.65</v>
      </c>
      <c r="R34" s="169">
        <v>2.1999999999999999E-2</v>
      </c>
      <c r="S34" s="169">
        <v>46.6</v>
      </c>
      <c r="T34" s="169">
        <v>0.14499999999999999</v>
      </c>
      <c r="U34" s="169">
        <v>2.31</v>
      </c>
      <c r="V34" s="169">
        <v>3.72</v>
      </c>
      <c r="W34" s="169">
        <v>2.4</v>
      </c>
      <c r="X34" s="169">
        <v>23.7</v>
      </c>
      <c r="Y34" s="169">
        <v>9.14</v>
      </c>
      <c r="Z34" s="169">
        <v>128.30000000000001</v>
      </c>
      <c r="AA34" s="169">
        <v>1514</v>
      </c>
      <c r="AB34" s="169">
        <v>46.1</v>
      </c>
      <c r="AC34" s="169">
        <v>237</v>
      </c>
      <c r="AD34" s="169">
        <v>62.6</v>
      </c>
      <c r="AE34" s="169">
        <v>595</v>
      </c>
      <c r="AF34" s="169">
        <v>125.7</v>
      </c>
      <c r="AG34" s="169">
        <v>10910</v>
      </c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8"/>
      <c r="CD34" s="168"/>
      <c r="CE34" s="168"/>
      <c r="CF34" s="168"/>
      <c r="CG34" s="168"/>
      <c r="CH34" s="168"/>
      <c r="CI34" s="168"/>
      <c r="CJ34" s="168"/>
      <c r="CK34" s="168"/>
      <c r="CL34" s="168"/>
      <c r="CM34" s="168"/>
      <c r="CN34" s="168"/>
      <c r="CO34" s="168"/>
      <c r="CP34" s="168"/>
      <c r="CQ34" s="168"/>
      <c r="CR34" s="168"/>
      <c r="CS34" s="168"/>
      <c r="CT34" s="168"/>
      <c r="CU34" s="168"/>
      <c r="CV34" s="168"/>
      <c r="CW34" s="168"/>
      <c r="CX34" s="168"/>
      <c r="CY34" s="168"/>
      <c r="CZ34" s="168"/>
      <c r="DA34" s="168"/>
      <c r="DB34" s="168"/>
      <c r="DC34" s="168"/>
      <c r="DD34" s="168"/>
      <c r="DE34" s="168"/>
      <c r="DF34" s="168"/>
      <c r="DG34" s="168"/>
      <c r="DH34" s="168"/>
      <c r="DI34" s="168"/>
      <c r="DJ34" s="168"/>
      <c r="DK34" s="168"/>
      <c r="DL34" s="168"/>
      <c r="DM34" s="168"/>
      <c r="DN34" s="168"/>
      <c r="DO34" s="168"/>
      <c r="DP34" s="168"/>
      <c r="DQ34" s="168"/>
      <c r="DR34" s="168"/>
      <c r="DS34" s="168"/>
      <c r="DT34" s="168"/>
      <c r="DU34" s="168"/>
      <c r="DV34" s="168"/>
      <c r="DW34" s="168"/>
      <c r="DX34" s="168"/>
      <c r="DY34" s="168"/>
      <c r="DZ34" s="168"/>
      <c r="EA34" s="168"/>
      <c r="EB34" s="168"/>
      <c r="EC34" s="168"/>
      <c r="ED34" s="168"/>
      <c r="EE34" s="168"/>
      <c r="EF34" s="168"/>
      <c r="EG34" s="168"/>
      <c r="EH34" s="168"/>
      <c r="EI34" s="168"/>
      <c r="EJ34" s="168"/>
      <c r="EK34" s="168"/>
      <c r="EL34" s="168"/>
      <c r="EM34" s="168"/>
      <c r="EN34" s="168"/>
      <c r="EO34" s="168"/>
      <c r="EP34" s="168"/>
      <c r="EQ34" s="168"/>
      <c r="ER34" s="168"/>
      <c r="ES34" s="168"/>
      <c r="ET34" s="168"/>
      <c r="EU34" s="168"/>
      <c r="EV34" s="168"/>
      <c r="EW34" s="168"/>
      <c r="EX34" s="168"/>
      <c r="EY34" s="168"/>
      <c r="EZ34" s="168"/>
      <c r="FA34" s="168"/>
      <c r="FB34" s="168"/>
      <c r="FC34" s="168"/>
      <c r="FD34" s="168"/>
      <c r="FE34" s="168"/>
      <c r="FF34" s="168"/>
      <c r="FG34" s="168"/>
      <c r="FH34" s="168"/>
      <c r="FI34" s="168"/>
      <c r="FJ34" s="168"/>
      <c r="FK34" s="168"/>
      <c r="FL34" s="168"/>
      <c r="FM34" s="168"/>
      <c r="FN34" s="168"/>
      <c r="FO34" s="168"/>
      <c r="FP34" s="168"/>
      <c r="FQ34" s="168"/>
      <c r="FR34" s="168"/>
      <c r="FS34" s="168"/>
      <c r="FT34" s="168"/>
      <c r="FU34" s="168"/>
      <c r="FV34" s="168"/>
      <c r="FW34" s="168"/>
      <c r="FX34" s="168"/>
      <c r="FY34" s="168"/>
      <c r="FZ34" s="168"/>
      <c r="GA34" s="168"/>
      <c r="GB34" s="168"/>
      <c r="GC34" s="168"/>
      <c r="GD34" s="168"/>
      <c r="GE34" s="168"/>
      <c r="GF34" s="168"/>
      <c r="GG34" s="168"/>
      <c r="GH34" s="168"/>
      <c r="GI34" s="168"/>
      <c r="GJ34" s="168"/>
      <c r="GK34" s="168"/>
      <c r="GL34" s="168"/>
      <c r="GM34" s="168"/>
      <c r="GN34" s="168"/>
      <c r="GO34" s="168"/>
      <c r="GP34" s="168"/>
      <c r="GQ34" s="168"/>
      <c r="GR34" s="168"/>
      <c r="GS34" s="168"/>
      <c r="GT34" s="168"/>
      <c r="GU34" s="168"/>
      <c r="GV34" s="168"/>
      <c r="GW34" s="168"/>
      <c r="GX34" s="168"/>
      <c r="GY34" s="168"/>
      <c r="GZ34" s="168"/>
      <c r="HA34" s="168"/>
      <c r="HB34" s="168"/>
      <c r="HC34" s="168"/>
      <c r="HD34" s="168"/>
      <c r="HE34" s="168"/>
      <c r="HF34" s="168"/>
      <c r="HG34" s="168"/>
      <c r="HH34" s="168"/>
      <c r="HI34" s="168"/>
      <c r="HJ34" s="168"/>
      <c r="HK34" s="168"/>
      <c r="HL34" s="168"/>
      <c r="HM34" s="168"/>
      <c r="HN34" s="168"/>
      <c r="HO34" s="168"/>
      <c r="HP34" s="168"/>
      <c r="HQ34" s="168"/>
      <c r="HR34" s="168"/>
      <c r="HS34" s="168"/>
      <c r="HT34" s="168"/>
      <c r="HU34" s="168"/>
      <c r="HV34" s="168"/>
      <c r="HW34" s="168"/>
      <c r="HX34" s="168"/>
      <c r="HY34" s="168"/>
      <c r="HZ34" s="168"/>
      <c r="IA34" s="168"/>
      <c r="IB34" s="168"/>
      <c r="IC34" s="168"/>
      <c r="ID34" s="168"/>
      <c r="IE34" s="168"/>
      <c r="IF34" s="168"/>
      <c r="IG34" s="168"/>
      <c r="IH34" s="168"/>
      <c r="II34" s="168"/>
      <c r="IJ34" s="168"/>
      <c r="IK34" s="168"/>
      <c r="IL34" s="168"/>
      <c r="IM34" s="168"/>
      <c r="IN34" s="168"/>
      <c r="IO34" s="168"/>
      <c r="IP34" s="168"/>
      <c r="IQ34" s="168"/>
      <c r="IR34" s="168"/>
      <c r="IS34" s="168"/>
      <c r="IT34" s="168"/>
      <c r="IU34" s="168"/>
      <c r="IV34" s="168"/>
      <c r="IW34" s="168"/>
      <c r="IX34" s="168"/>
      <c r="IY34" s="168"/>
      <c r="IZ34" s="168"/>
      <c r="JA34" s="168"/>
      <c r="JB34" s="168"/>
      <c r="JC34" s="168"/>
      <c r="JD34" s="168"/>
      <c r="JE34" s="168"/>
      <c r="JF34" s="168"/>
      <c r="JG34" s="168"/>
      <c r="JH34" s="168"/>
      <c r="JI34" s="168"/>
      <c r="JJ34" s="168"/>
      <c r="JK34" s="168"/>
      <c r="JL34" s="168"/>
      <c r="JM34" s="168"/>
      <c r="JN34" s="168"/>
      <c r="JO34" s="168"/>
      <c r="JP34" s="168"/>
      <c r="JQ34" s="168"/>
      <c r="JR34" s="168"/>
      <c r="JS34" s="168"/>
      <c r="JT34" s="168"/>
      <c r="JU34" s="168"/>
      <c r="JV34" s="168"/>
      <c r="JW34" s="168"/>
      <c r="JX34" s="168"/>
      <c r="JY34" s="168"/>
      <c r="JZ34" s="168"/>
      <c r="KA34" s="168"/>
      <c r="KB34" s="168"/>
      <c r="KC34" s="168"/>
      <c r="KD34" s="168"/>
      <c r="KE34" s="168"/>
      <c r="KF34" s="168"/>
      <c r="KG34" s="168"/>
      <c r="KH34" s="168"/>
      <c r="KI34" s="168"/>
      <c r="KJ34" s="168"/>
      <c r="KK34" s="168"/>
      <c r="KL34" s="168"/>
      <c r="KM34" s="168"/>
      <c r="KN34" s="168"/>
      <c r="KO34" s="168"/>
      <c r="KP34" s="168"/>
      <c r="KQ34" s="168"/>
      <c r="KR34" s="168"/>
      <c r="KS34" s="168"/>
      <c r="KT34" s="168"/>
      <c r="KU34" s="168"/>
      <c r="KV34" s="168"/>
      <c r="KW34" s="168"/>
      <c r="KX34" s="168"/>
      <c r="KY34" s="168"/>
      <c r="KZ34" s="168"/>
      <c r="LA34" s="168"/>
      <c r="LB34" s="168"/>
      <c r="LC34" s="168"/>
      <c r="LD34" s="168"/>
      <c r="LE34" s="168"/>
      <c r="LF34" s="168"/>
      <c r="LG34" s="168"/>
      <c r="LH34" s="168"/>
      <c r="LI34" s="168"/>
      <c r="LJ34" s="168"/>
      <c r="LK34" s="168"/>
      <c r="LL34" s="168"/>
      <c r="LM34" s="168"/>
      <c r="LN34" s="168"/>
      <c r="LO34" s="168"/>
      <c r="LP34" s="168"/>
      <c r="LQ34" s="168"/>
      <c r="LR34" s="168"/>
      <c r="LS34" s="168"/>
      <c r="LT34" s="168"/>
      <c r="LU34" s="168"/>
      <c r="LV34" s="168"/>
      <c r="LW34" s="168"/>
      <c r="LX34" s="168"/>
      <c r="LY34" s="168"/>
      <c r="LZ34" s="168"/>
      <c r="MA34" s="168"/>
      <c r="MB34" s="168"/>
    </row>
    <row r="35" spans="1:340" s="167" customFormat="1">
      <c r="A35" s="180" t="s">
        <v>1140</v>
      </c>
      <c r="B35" s="181">
        <v>1325</v>
      </c>
      <c r="C35" s="181">
        <v>703</v>
      </c>
      <c r="D35" s="182">
        <v>9.1914048179999999E-2</v>
      </c>
      <c r="E35" s="182">
        <v>2.4383686574128162E-3</v>
      </c>
      <c r="F35" s="182">
        <v>1.3990000000000001E-2</v>
      </c>
      <c r="G35" s="182">
        <v>3.4393028363318058E-4</v>
      </c>
      <c r="H35" s="182">
        <v>4.7649999999999998E-2</v>
      </c>
      <c r="I35" s="182">
        <v>1.011834472628799E-3</v>
      </c>
      <c r="J35" s="182">
        <v>89.577547084116901</v>
      </c>
      <c r="K35" s="182">
        <v>2.1948364079735088</v>
      </c>
      <c r="L35" s="182">
        <f t="shared" si="0"/>
        <v>89.561465336689821</v>
      </c>
      <c r="M35" s="182">
        <f t="shared" si="1"/>
        <v>89.284828925224375</v>
      </c>
      <c r="N35" s="182">
        <f t="shared" si="2"/>
        <v>1.0030983585318523</v>
      </c>
      <c r="O35" s="169"/>
      <c r="P35" s="169">
        <v>5</v>
      </c>
      <c r="Q35" s="169">
        <v>3.12</v>
      </c>
      <c r="R35" s="169">
        <v>1.7000000000000001E-2</v>
      </c>
      <c r="S35" s="169">
        <v>48.4</v>
      </c>
      <c r="T35" s="169">
        <v>0.20699999999999999</v>
      </c>
      <c r="U35" s="169">
        <v>2.34</v>
      </c>
      <c r="V35" s="169">
        <v>4.57</v>
      </c>
      <c r="W35" s="169">
        <v>2.82</v>
      </c>
      <c r="X35" s="169">
        <v>26.1</v>
      </c>
      <c r="Y35" s="169">
        <v>8.5299999999999994</v>
      </c>
      <c r="Z35" s="169">
        <v>98.8</v>
      </c>
      <c r="AA35" s="169">
        <v>1072</v>
      </c>
      <c r="AB35" s="169">
        <v>33.1</v>
      </c>
      <c r="AC35" s="169">
        <v>170</v>
      </c>
      <c r="AD35" s="169">
        <v>40.700000000000003</v>
      </c>
      <c r="AE35" s="169">
        <v>378</v>
      </c>
      <c r="AF35" s="169">
        <v>79.900000000000006</v>
      </c>
      <c r="AG35" s="169">
        <v>10500</v>
      </c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E35" s="168"/>
      <c r="CF35" s="168"/>
      <c r="CG35" s="168"/>
      <c r="CH35" s="168"/>
      <c r="CI35" s="168"/>
      <c r="CJ35" s="168"/>
      <c r="CK35" s="168"/>
      <c r="CL35" s="168"/>
      <c r="CM35" s="168"/>
      <c r="CN35" s="168"/>
      <c r="CO35" s="168"/>
      <c r="CP35" s="168"/>
      <c r="CQ35" s="168"/>
      <c r="CR35" s="168"/>
      <c r="CS35" s="168"/>
      <c r="CT35" s="168"/>
      <c r="CU35" s="168"/>
      <c r="CV35" s="168"/>
      <c r="CW35" s="168"/>
      <c r="CX35" s="168"/>
      <c r="CY35" s="168"/>
      <c r="CZ35" s="168"/>
      <c r="DA35" s="168"/>
      <c r="DB35" s="168"/>
      <c r="DC35" s="168"/>
      <c r="DD35" s="168"/>
      <c r="DE35" s="168"/>
      <c r="DF35" s="168"/>
      <c r="DG35" s="168"/>
      <c r="DH35" s="168"/>
      <c r="DI35" s="168"/>
      <c r="DJ35" s="168"/>
      <c r="DK35" s="168"/>
      <c r="DL35" s="168"/>
      <c r="DM35" s="168"/>
      <c r="DN35" s="168"/>
      <c r="DO35" s="168"/>
      <c r="DP35" s="168"/>
      <c r="DQ35" s="168"/>
      <c r="DR35" s="168"/>
      <c r="DS35" s="168"/>
      <c r="DT35" s="168"/>
      <c r="DU35" s="168"/>
      <c r="DV35" s="168"/>
      <c r="DW35" s="168"/>
      <c r="DX35" s="168"/>
      <c r="DY35" s="168"/>
      <c r="DZ35" s="168"/>
      <c r="EA35" s="168"/>
      <c r="EB35" s="168"/>
      <c r="EC35" s="168"/>
      <c r="ED35" s="168"/>
      <c r="EE35" s="168"/>
      <c r="EF35" s="168"/>
      <c r="EG35" s="168"/>
      <c r="EH35" s="168"/>
      <c r="EI35" s="168"/>
      <c r="EJ35" s="168"/>
      <c r="EK35" s="168"/>
      <c r="EL35" s="168"/>
      <c r="EM35" s="168"/>
      <c r="EN35" s="168"/>
      <c r="EO35" s="168"/>
      <c r="EP35" s="168"/>
      <c r="EQ35" s="168"/>
      <c r="ER35" s="168"/>
      <c r="ES35" s="168"/>
      <c r="ET35" s="168"/>
      <c r="EU35" s="168"/>
      <c r="EV35" s="168"/>
      <c r="EW35" s="168"/>
      <c r="EX35" s="168"/>
      <c r="EY35" s="168"/>
      <c r="EZ35" s="168"/>
      <c r="FA35" s="168"/>
      <c r="FB35" s="168"/>
      <c r="FC35" s="168"/>
      <c r="FD35" s="168"/>
      <c r="FE35" s="168"/>
      <c r="FF35" s="168"/>
      <c r="FG35" s="168"/>
      <c r="FH35" s="168"/>
      <c r="FI35" s="168"/>
      <c r="FJ35" s="168"/>
      <c r="FK35" s="168"/>
      <c r="FL35" s="168"/>
      <c r="FM35" s="168"/>
      <c r="FN35" s="168"/>
      <c r="FO35" s="168"/>
      <c r="FP35" s="168"/>
      <c r="FQ35" s="168"/>
      <c r="FR35" s="168"/>
      <c r="FS35" s="168"/>
      <c r="FT35" s="168"/>
      <c r="FU35" s="168"/>
      <c r="FV35" s="168"/>
      <c r="FW35" s="168"/>
      <c r="FX35" s="168"/>
      <c r="FY35" s="168"/>
      <c r="FZ35" s="168"/>
      <c r="GA35" s="168"/>
      <c r="GB35" s="168"/>
      <c r="GC35" s="168"/>
      <c r="GD35" s="168"/>
      <c r="GE35" s="168"/>
      <c r="GF35" s="168"/>
      <c r="GG35" s="168"/>
      <c r="GH35" s="168"/>
      <c r="GI35" s="168"/>
      <c r="GJ35" s="168"/>
      <c r="GK35" s="168"/>
      <c r="GL35" s="168"/>
      <c r="GM35" s="168"/>
      <c r="GN35" s="168"/>
      <c r="GO35" s="168"/>
      <c r="GP35" s="168"/>
      <c r="GQ35" s="168"/>
      <c r="GR35" s="168"/>
      <c r="GS35" s="168"/>
      <c r="GT35" s="168"/>
      <c r="GU35" s="168"/>
      <c r="GV35" s="168"/>
      <c r="GW35" s="168"/>
      <c r="GX35" s="168"/>
      <c r="GY35" s="168"/>
      <c r="GZ35" s="168"/>
      <c r="HA35" s="168"/>
      <c r="HB35" s="168"/>
      <c r="HC35" s="168"/>
      <c r="HD35" s="168"/>
      <c r="HE35" s="168"/>
      <c r="HF35" s="168"/>
      <c r="HG35" s="168"/>
      <c r="HH35" s="168"/>
      <c r="HI35" s="168"/>
      <c r="HJ35" s="168"/>
      <c r="HK35" s="168"/>
      <c r="HL35" s="168"/>
      <c r="HM35" s="168"/>
      <c r="HN35" s="168"/>
      <c r="HO35" s="168"/>
      <c r="HP35" s="168"/>
      <c r="HQ35" s="168"/>
      <c r="HR35" s="168"/>
      <c r="HS35" s="168"/>
      <c r="HT35" s="168"/>
      <c r="HU35" s="168"/>
      <c r="HV35" s="168"/>
      <c r="HW35" s="168"/>
      <c r="HX35" s="168"/>
      <c r="HY35" s="168"/>
      <c r="HZ35" s="168"/>
      <c r="IA35" s="168"/>
      <c r="IB35" s="168"/>
      <c r="IC35" s="168"/>
      <c r="ID35" s="168"/>
      <c r="IE35" s="168"/>
      <c r="IF35" s="168"/>
      <c r="IG35" s="168"/>
      <c r="IH35" s="168"/>
      <c r="II35" s="168"/>
      <c r="IJ35" s="168"/>
      <c r="IK35" s="168"/>
      <c r="IL35" s="168"/>
      <c r="IM35" s="168"/>
      <c r="IN35" s="168"/>
      <c r="IO35" s="168"/>
      <c r="IP35" s="168"/>
      <c r="IQ35" s="168"/>
      <c r="IR35" s="168"/>
      <c r="IS35" s="168"/>
      <c r="IT35" s="168"/>
      <c r="IU35" s="168"/>
      <c r="IV35" s="168"/>
      <c r="IW35" s="168"/>
      <c r="IX35" s="168"/>
      <c r="IY35" s="168"/>
      <c r="IZ35" s="168"/>
      <c r="JA35" s="168"/>
      <c r="JB35" s="168"/>
      <c r="JC35" s="168"/>
      <c r="JD35" s="168"/>
      <c r="JE35" s="168"/>
      <c r="JF35" s="168"/>
      <c r="JG35" s="168"/>
      <c r="JH35" s="168"/>
      <c r="JI35" s="168"/>
      <c r="JJ35" s="168"/>
      <c r="JK35" s="168"/>
      <c r="JL35" s="168"/>
      <c r="JM35" s="168"/>
      <c r="JN35" s="168"/>
      <c r="JO35" s="168"/>
      <c r="JP35" s="168"/>
      <c r="JQ35" s="168"/>
      <c r="JR35" s="168"/>
      <c r="JS35" s="168"/>
      <c r="JT35" s="168"/>
      <c r="JU35" s="168"/>
      <c r="JV35" s="168"/>
      <c r="JW35" s="168"/>
      <c r="JX35" s="168"/>
      <c r="JY35" s="168"/>
      <c r="JZ35" s="168"/>
      <c r="KA35" s="168"/>
      <c r="KB35" s="168"/>
      <c r="KC35" s="168"/>
      <c r="KD35" s="168"/>
      <c r="KE35" s="168"/>
      <c r="KF35" s="168"/>
      <c r="KG35" s="168"/>
      <c r="KH35" s="168"/>
      <c r="KI35" s="168"/>
      <c r="KJ35" s="168"/>
      <c r="KK35" s="168"/>
      <c r="KL35" s="168"/>
      <c r="KM35" s="168"/>
      <c r="KN35" s="168"/>
      <c r="KO35" s="168"/>
      <c r="KP35" s="168"/>
      <c r="KQ35" s="168"/>
      <c r="KR35" s="168"/>
      <c r="KS35" s="168"/>
      <c r="KT35" s="168"/>
      <c r="KU35" s="168"/>
      <c r="KV35" s="168"/>
      <c r="KW35" s="168"/>
      <c r="KX35" s="168"/>
      <c r="KY35" s="168"/>
      <c r="KZ35" s="168"/>
      <c r="LA35" s="168"/>
      <c r="LB35" s="168"/>
      <c r="LC35" s="168"/>
      <c r="LD35" s="168"/>
      <c r="LE35" s="168"/>
      <c r="LF35" s="168"/>
      <c r="LG35" s="168"/>
      <c r="LH35" s="168"/>
      <c r="LI35" s="168"/>
      <c r="LJ35" s="168"/>
      <c r="LK35" s="168"/>
      <c r="LL35" s="168"/>
      <c r="LM35" s="168"/>
      <c r="LN35" s="168"/>
      <c r="LO35" s="168"/>
      <c r="LP35" s="168"/>
      <c r="LQ35" s="168"/>
      <c r="LR35" s="168"/>
      <c r="LS35" s="168"/>
      <c r="LT35" s="168"/>
      <c r="LU35" s="168"/>
      <c r="LV35" s="168"/>
      <c r="LW35" s="168"/>
      <c r="LX35" s="168"/>
      <c r="LY35" s="168"/>
      <c r="LZ35" s="168"/>
      <c r="MA35" s="168"/>
      <c r="MB35" s="168"/>
    </row>
    <row r="36" spans="1:340" s="167" customFormat="1">
      <c r="A36" s="180" t="s">
        <v>1141</v>
      </c>
      <c r="B36" s="181">
        <v>1724</v>
      </c>
      <c r="C36" s="181">
        <v>1581</v>
      </c>
      <c r="D36" s="182">
        <v>9.6593254163999984E-2</v>
      </c>
      <c r="E36" s="182">
        <v>3.1511580245534168E-3</v>
      </c>
      <c r="F36" s="182">
        <v>1.4189999999999999E-2</v>
      </c>
      <c r="G36" s="182">
        <v>4.352498592762552E-4</v>
      </c>
      <c r="H36" s="182">
        <v>4.9369999999999997E-2</v>
      </c>
      <c r="I36" s="182">
        <v>1.1302472118965832E-3</v>
      </c>
      <c r="J36" s="182">
        <v>90.656315190129391</v>
      </c>
      <c r="K36" s="182">
        <v>2.7705817602473068</v>
      </c>
      <c r="L36" s="182">
        <f t="shared" si="0"/>
        <v>90.832850976344872</v>
      </c>
      <c r="M36" s="182">
        <f t="shared" si="1"/>
        <v>93.626778064371081</v>
      </c>
      <c r="N36" s="182">
        <f t="shared" si="2"/>
        <v>0.9701588888800029</v>
      </c>
      <c r="O36" s="169"/>
      <c r="P36" s="169">
        <v>4.4000000000000004</v>
      </c>
      <c r="Q36" s="169">
        <v>0.94</v>
      </c>
      <c r="R36" s="169">
        <v>0.03</v>
      </c>
      <c r="S36" s="169">
        <v>15.3</v>
      </c>
      <c r="T36" s="169">
        <v>0.14399999999999999</v>
      </c>
      <c r="U36" s="169">
        <v>2.6</v>
      </c>
      <c r="V36" s="169">
        <v>3.21</v>
      </c>
      <c r="W36" s="169">
        <v>1.95</v>
      </c>
      <c r="X36" s="169">
        <v>18.3</v>
      </c>
      <c r="Y36" s="169">
        <v>6.1</v>
      </c>
      <c r="Z36" s="169">
        <v>82.6</v>
      </c>
      <c r="AA36" s="169">
        <v>952</v>
      </c>
      <c r="AB36" s="169">
        <v>28.9</v>
      </c>
      <c r="AC36" s="169">
        <v>137.30000000000001</v>
      </c>
      <c r="AD36" s="169">
        <v>37.299999999999997</v>
      </c>
      <c r="AE36" s="169">
        <v>361</v>
      </c>
      <c r="AF36" s="169">
        <v>82.4</v>
      </c>
      <c r="AG36" s="169">
        <v>9190</v>
      </c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E36" s="168"/>
      <c r="BF36" s="168"/>
      <c r="BG36" s="168"/>
      <c r="BH36" s="168"/>
      <c r="BI36" s="168"/>
      <c r="BJ36" s="168"/>
      <c r="BK36" s="168"/>
      <c r="BL36" s="168"/>
      <c r="BM36" s="168"/>
      <c r="BN36" s="168"/>
      <c r="BO36" s="168"/>
      <c r="BP36" s="168"/>
      <c r="BQ36" s="168"/>
      <c r="BR36" s="168"/>
      <c r="BS36" s="168"/>
      <c r="BT36" s="168"/>
      <c r="BU36" s="168"/>
      <c r="BV36" s="168"/>
      <c r="BW36" s="168"/>
      <c r="BX36" s="168"/>
      <c r="BY36" s="168"/>
      <c r="BZ36" s="168"/>
      <c r="CA36" s="168"/>
      <c r="CB36" s="168"/>
      <c r="CC36" s="168"/>
      <c r="CD36" s="168"/>
      <c r="CE36" s="168"/>
      <c r="CF36" s="168"/>
      <c r="CG36" s="168"/>
      <c r="CH36" s="168"/>
      <c r="CI36" s="168"/>
      <c r="CJ36" s="168"/>
      <c r="CK36" s="168"/>
      <c r="CL36" s="168"/>
      <c r="CM36" s="168"/>
      <c r="CN36" s="168"/>
      <c r="CO36" s="168"/>
      <c r="CP36" s="168"/>
      <c r="CQ36" s="168"/>
      <c r="CR36" s="168"/>
      <c r="CS36" s="168"/>
      <c r="CT36" s="168"/>
      <c r="CU36" s="168"/>
      <c r="CV36" s="168"/>
      <c r="CW36" s="168"/>
      <c r="CX36" s="168"/>
      <c r="CY36" s="168"/>
      <c r="CZ36" s="168"/>
      <c r="DA36" s="168"/>
      <c r="DB36" s="168"/>
      <c r="DC36" s="168"/>
      <c r="DD36" s="168"/>
      <c r="DE36" s="168"/>
      <c r="DF36" s="168"/>
      <c r="DG36" s="168"/>
      <c r="DH36" s="168"/>
      <c r="DI36" s="168"/>
      <c r="DJ36" s="168"/>
      <c r="DK36" s="168"/>
      <c r="DL36" s="168"/>
      <c r="DM36" s="168"/>
      <c r="DN36" s="168"/>
      <c r="DO36" s="168"/>
      <c r="DP36" s="168"/>
      <c r="DQ36" s="168"/>
      <c r="DR36" s="168"/>
      <c r="DS36" s="168"/>
      <c r="DT36" s="168"/>
      <c r="DU36" s="168"/>
      <c r="DV36" s="168"/>
      <c r="DW36" s="168"/>
      <c r="DX36" s="168"/>
      <c r="DY36" s="168"/>
      <c r="DZ36" s="168"/>
      <c r="EA36" s="168"/>
      <c r="EB36" s="168"/>
      <c r="EC36" s="168"/>
      <c r="ED36" s="168"/>
      <c r="EE36" s="168"/>
      <c r="EF36" s="168"/>
      <c r="EG36" s="168"/>
      <c r="EH36" s="168"/>
      <c r="EI36" s="168"/>
      <c r="EJ36" s="168"/>
      <c r="EK36" s="168"/>
      <c r="EL36" s="168"/>
      <c r="EM36" s="168"/>
      <c r="EN36" s="168"/>
      <c r="EO36" s="168"/>
      <c r="EP36" s="168"/>
      <c r="EQ36" s="168"/>
      <c r="ER36" s="168"/>
      <c r="ES36" s="168"/>
      <c r="ET36" s="168"/>
      <c r="EU36" s="168"/>
      <c r="EV36" s="168"/>
      <c r="EW36" s="168"/>
      <c r="EX36" s="168"/>
      <c r="EY36" s="168"/>
      <c r="EZ36" s="168"/>
      <c r="FA36" s="168"/>
      <c r="FB36" s="168"/>
      <c r="FC36" s="168"/>
      <c r="FD36" s="168"/>
      <c r="FE36" s="168"/>
      <c r="FF36" s="168"/>
      <c r="FG36" s="168"/>
      <c r="FH36" s="168"/>
      <c r="FI36" s="168"/>
      <c r="FJ36" s="168"/>
      <c r="FK36" s="168"/>
      <c r="FL36" s="168"/>
      <c r="FM36" s="168"/>
      <c r="FN36" s="168"/>
      <c r="FO36" s="168"/>
      <c r="FP36" s="168"/>
      <c r="FQ36" s="168"/>
      <c r="FR36" s="168"/>
      <c r="FS36" s="168"/>
      <c r="FT36" s="168"/>
      <c r="FU36" s="168"/>
      <c r="FV36" s="168"/>
      <c r="FW36" s="168"/>
      <c r="FX36" s="168"/>
      <c r="FY36" s="168"/>
      <c r="FZ36" s="168"/>
      <c r="GA36" s="168"/>
      <c r="GB36" s="168"/>
      <c r="GC36" s="168"/>
      <c r="GD36" s="168"/>
      <c r="GE36" s="168"/>
      <c r="GF36" s="168"/>
      <c r="GG36" s="168"/>
      <c r="GH36" s="168"/>
      <c r="GI36" s="168"/>
      <c r="GJ36" s="168"/>
      <c r="GK36" s="168"/>
      <c r="GL36" s="168"/>
      <c r="GM36" s="168"/>
      <c r="GN36" s="168"/>
      <c r="GO36" s="168"/>
      <c r="GP36" s="168"/>
      <c r="GQ36" s="168"/>
      <c r="GR36" s="168"/>
      <c r="GS36" s="168"/>
      <c r="GT36" s="168"/>
      <c r="GU36" s="168"/>
      <c r="GV36" s="168"/>
      <c r="GW36" s="168"/>
      <c r="GX36" s="168"/>
      <c r="GY36" s="168"/>
      <c r="GZ36" s="168"/>
      <c r="HA36" s="168"/>
      <c r="HB36" s="168"/>
      <c r="HC36" s="168"/>
      <c r="HD36" s="168"/>
      <c r="HE36" s="168"/>
      <c r="HF36" s="168"/>
      <c r="HG36" s="168"/>
      <c r="HH36" s="168"/>
      <c r="HI36" s="168"/>
      <c r="HJ36" s="168"/>
      <c r="HK36" s="168"/>
      <c r="HL36" s="168"/>
      <c r="HM36" s="168"/>
      <c r="HN36" s="168"/>
      <c r="HO36" s="168"/>
      <c r="HP36" s="168"/>
      <c r="HQ36" s="168"/>
      <c r="HR36" s="168"/>
      <c r="HS36" s="168"/>
      <c r="HT36" s="168"/>
      <c r="HU36" s="168"/>
      <c r="HV36" s="168"/>
      <c r="HW36" s="168"/>
      <c r="HX36" s="168"/>
      <c r="HY36" s="168"/>
      <c r="HZ36" s="168"/>
      <c r="IA36" s="168"/>
      <c r="IB36" s="168"/>
      <c r="IC36" s="168"/>
      <c r="ID36" s="168"/>
      <c r="IE36" s="168"/>
      <c r="IF36" s="168"/>
      <c r="IG36" s="168"/>
      <c r="IH36" s="168"/>
      <c r="II36" s="168"/>
      <c r="IJ36" s="168"/>
      <c r="IK36" s="168"/>
      <c r="IL36" s="168"/>
      <c r="IM36" s="168"/>
      <c r="IN36" s="168"/>
      <c r="IO36" s="168"/>
      <c r="IP36" s="168"/>
      <c r="IQ36" s="168"/>
      <c r="IR36" s="168"/>
      <c r="IS36" s="168"/>
      <c r="IT36" s="168"/>
      <c r="IU36" s="168"/>
      <c r="IV36" s="168"/>
      <c r="IW36" s="168"/>
      <c r="IX36" s="168"/>
      <c r="IY36" s="168"/>
      <c r="IZ36" s="168"/>
      <c r="JA36" s="168"/>
      <c r="JB36" s="168"/>
      <c r="JC36" s="168"/>
      <c r="JD36" s="168"/>
      <c r="JE36" s="168"/>
      <c r="JF36" s="168"/>
      <c r="JG36" s="168"/>
      <c r="JH36" s="168"/>
      <c r="JI36" s="168"/>
      <c r="JJ36" s="168"/>
      <c r="JK36" s="168"/>
      <c r="JL36" s="168"/>
      <c r="JM36" s="168"/>
      <c r="JN36" s="168"/>
      <c r="JO36" s="168"/>
      <c r="JP36" s="168"/>
      <c r="JQ36" s="168"/>
      <c r="JR36" s="168"/>
      <c r="JS36" s="168"/>
      <c r="JT36" s="168"/>
      <c r="JU36" s="168"/>
      <c r="JV36" s="168"/>
      <c r="JW36" s="168"/>
      <c r="JX36" s="168"/>
      <c r="JY36" s="168"/>
      <c r="JZ36" s="168"/>
      <c r="KA36" s="168"/>
      <c r="KB36" s="168"/>
      <c r="KC36" s="168"/>
      <c r="KD36" s="168"/>
      <c r="KE36" s="168"/>
      <c r="KF36" s="168"/>
      <c r="KG36" s="168"/>
      <c r="KH36" s="168"/>
      <c r="KI36" s="168"/>
      <c r="KJ36" s="168"/>
      <c r="KK36" s="168"/>
      <c r="KL36" s="168"/>
      <c r="KM36" s="168"/>
      <c r="KN36" s="168"/>
      <c r="KO36" s="168"/>
      <c r="KP36" s="168"/>
      <c r="KQ36" s="168"/>
      <c r="KR36" s="168"/>
      <c r="KS36" s="168"/>
      <c r="KT36" s="168"/>
      <c r="KU36" s="168"/>
      <c r="KV36" s="168"/>
      <c r="KW36" s="168"/>
      <c r="KX36" s="168"/>
      <c r="KY36" s="168"/>
      <c r="KZ36" s="168"/>
      <c r="LA36" s="168"/>
      <c r="LB36" s="168"/>
      <c r="LC36" s="168"/>
      <c r="LD36" s="168"/>
      <c r="LE36" s="168"/>
      <c r="LF36" s="168"/>
      <c r="LG36" s="168"/>
      <c r="LH36" s="168"/>
      <c r="LI36" s="168"/>
      <c r="LJ36" s="168"/>
      <c r="LK36" s="168"/>
      <c r="LL36" s="168"/>
      <c r="LM36" s="168"/>
      <c r="LN36" s="168"/>
      <c r="LO36" s="168"/>
      <c r="LP36" s="168"/>
      <c r="LQ36" s="168"/>
      <c r="LR36" s="168"/>
      <c r="LS36" s="168"/>
      <c r="LT36" s="168"/>
      <c r="LU36" s="168"/>
      <c r="LV36" s="168"/>
      <c r="LW36" s="168"/>
      <c r="LX36" s="168"/>
      <c r="LY36" s="168"/>
      <c r="LZ36" s="168"/>
      <c r="MA36" s="168"/>
      <c r="MB36" s="168"/>
    </row>
    <row r="37" spans="1:340" s="167" customFormat="1">
      <c r="A37" s="180" t="s">
        <v>1142</v>
      </c>
      <c r="B37" s="181">
        <v>439.1</v>
      </c>
      <c r="C37" s="181">
        <v>211.4</v>
      </c>
      <c r="D37" s="182">
        <v>9.6015523175999998E-2</v>
      </c>
      <c r="E37" s="182">
        <v>3.3932012629815547E-3</v>
      </c>
      <c r="F37" s="182">
        <v>1.4370000000000001E-2</v>
      </c>
      <c r="G37" s="182">
        <v>4.7644386867709825E-4</v>
      </c>
      <c r="H37" s="182">
        <v>4.8460000000000003E-2</v>
      </c>
      <c r="I37" s="182">
        <v>1.1614424824329444E-3</v>
      </c>
      <c r="J37" s="182">
        <v>91.905669398609817</v>
      </c>
      <c r="K37" s="182">
        <v>3.0355487920005446</v>
      </c>
      <c r="L37" s="182">
        <f t="shared" si="0"/>
        <v>91.976883705246991</v>
      </c>
      <c r="M37" s="182">
        <f t="shared" si="1"/>
        <v>93.091691026323289</v>
      </c>
      <c r="N37" s="182">
        <f t="shared" si="2"/>
        <v>0.98802463132009211</v>
      </c>
      <c r="O37" s="169"/>
      <c r="P37" s="169">
        <v>3.29</v>
      </c>
      <c r="Q37" s="169">
        <v>3</v>
      </c>
      <c r="R37" s="169">
        <v>0.02</v>
      </c>
      <c r="S37" s="169">
        <v>31.9</v>
      </c>
      <c r="T37" s="169">
        <v>0.22600000000000001</v>
      </c>
      <c r="U37" s="169">
        <v>2.16</v>
      </c>
      <c r="V37" s="169">
        <v>3.58</v>
      </c>
      <c r="W37" s="169">
        <v>1.28</v>
      </c>
      <c r="X37" s="169">
        <v>18.100000000000001</v>
      </c>
      <c r="Y37" s="169">
        <v>7.2</v>
      </c>
      <c r="Z37" s="169">
        <v>84.1</v>
      </c>
      <c r="AA37" s="169">
        <v>955</v>
      </c>
      <c r="AB37" s="169">
        <v>31.2</v>
      </c>
      <c r="AC37" s="169">
        <v>148</v>
      </c>
      <c r="AD37" s="169">
        <v>39.799999999999997</v>
      </c>
      <c r="AE37" s="169">
        <v>365</v>
      </c>
      <c r="AF37" s="169">
        <v>81.099999999999994</v>
      </c>
      <c r="AG37" s="169">
        <v>12490</v>
      </c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  <c r="BP37" s="168"/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  <c r="CG37" s="168"/>
      <c r="CH37" s="168"/>
      <c r="CI37" s="168"/>
      <c r="CJ37" s="168"/>
      <c r="CK37" s="168"/>
      <c r="CL37" s="168"/>
      <c r="CM37" s="168"/>
      <c r="CN37" s="168"/>
      <c r="CO37" s="168"/>
      <c r="CP37" s="168"/>
      <c r="CQ37" s="168"/>
      <c r="CR37" s="168"/>
      <c r="CS37" s="168"/>
      <c r="CT37" s="168"/>
      <c r="CU37" s="168"/>
      <c r="CV37" s="168"/>
      <c r="CW37" s="168"/>
      <c r="CX37" s="168"/>
      <c r="CY37" s="168"/>
      <c r="CZ37" s="168"/>
      <c r="DA37" s="168"/>
      <c r="DB37" s="168"/>
      <c r="DC37" s="168"/>
      <c r="DD37" s="168"/>
      <c r="DE37" s="168"/>
      <c r="DF37" s="168"/>
      <c r="DG37" s="168"/>
      <c r="DH37" s="168"/>
      <c r="DI37" s="168"/>
      <c r="DJ37" s="168"/>
      <c r="DK37" s="168"/>
      <c r="DL37" s="168"/>
      <c r="DM37" s="168"/>
      <c r="DN37" s="168"/>
      <c r="DO37" s="168"/>
      <c r="DP37" s="168"/>
      <c r="DQ37" s="168"/>
      <c r="DR37" s="168"/>
      <c r="DS37" s="168"/>
      <c r="DT37" s="168"/>
      <c r="DU37" s="168"/>
      <c r="DV37" s="168"/>
      <c r="DW37" s="168"/>
      <c r="DX37" s="168"/>
      <c r="DY37" s="168"/>
      <c r="DZ37" s="168"/>
      <c r="EA37" s="168"/>
      <c r="EB37" s="168"/>
      <c r="EC37" s="168"/>
      <c r="ED37" s="168"/>
      <c r="EE37" s="168"/>
      <c r="EF37" s="168"/>
      <c r="EG37" s="168"/>
      <c r="EH37" s="168"/>
      <c r="EI37" s="168"/>
      <c r="EJ37" s="168"/>
      <c r="EK37" s="168"/>
      <c r="EL37" s="168"/>
      <c r="EM37" s="168"/>
      <c r="EN37" s="168"/>
      <c r="EO37" s="168"/>
      <c r="EP37" s="168"/>
      <c r="EQ37" s="168"/>
      <c r="ER37" s="168"/>
      <c r="ES37" s="168"/>
      <c r="ET37" s="168"/>
      <c r="EU37" s="168"/>
      <c r="EV37" s="168"/>
      <c r="EW37" s="168"/>
      <c r="EX37" s="168"/>
      <c r="EY37" s="168"/>
      <c r="EZ37" s="168"/>
      <c r="FA37" s="168"/>
      <c r="FB37" s="168"/>
      <c r="FC37" s="168"/>
      <c r="FD37" s="168"/>
      <c r="FE37" s="168"/>
      <c r="FF37" s="168"/>
      <c r="FG37" s="168"/>
      <c r="FH37" s="168"/>
      <c r="FI37" s="168"/>
      <c r="FJ37" s="168"/>
      <c r="FK37" s="168"/>
      <c r="FL37" s="168"/>
      <c r="FM37" s="168"/>
      <c r="FN37" s="168"/>
      <c r="FO37" s="168"/>
      <c r="FP37" s="168"/>
      <c r="FQ37" s="168"/>
      <c r="FR37" s="168"/>
      <c r="FS37" s="168"/>
      <c r="FT37" s="168"/>
      <c r="FU37" s="168"/>
      <c r="FV37" s="168"/>
      <c r="FW37" s="168"/>
      <c r="FX37" s="168"/>
      <c r="FY37" s="168"/>
      <c r="FZ37" s="168"/>
      <c r="GA37" s="168"/>
      <c r="GB37" s="168"/>
      <c r="GC37" s="168"/>
      <c r="GD37" s="168"/>
      <c r="GE37" s="168"/>
      <c r="GF37" s="168"/>
      <c r="GG37" s="168"/>
      <c r="GH37" s="168"/>
      <c r="GI37" s="168"/>
      <c r="GJ37" s="168"/>
      <c r="GK37" s="168"/>
      <c r="GL37" s="168"/>
      <c r="GM37" s="168"/>
      <c r="GN37" s="168"/>
      <c r="GO37" s="168"/>
      <c r="GP37" s="168"/>
      <c r="GQ37" s="168"/>
      <c r="GR37" s="168"/>
      <c r="GS37" s="168"/>
      <c r="GT37" s="168"/>
      <c r="GU37" s="168"/>
      <c r="GV37" s="168"/>
      <c r="GW37" s="168"/>
      <c r="GX37" s="168"/>
      <c r="GY37" s="168"/>
      <c r="GZ37" s="168"/>
      <c r="HA37" s="168"/>
      <c r="HB37" s="168"/>
      <c r="HC37" s="168"/>
      <c r="HD37" s="168"/>
      <c r="HE37" s="168"/>
      <c r="HF37" s="168"/>
      <c r="HG37" s="168"/>
      <c r="HH37" s="168"/>
      <c r="HI37" s="168"/>
      <c r="HJ37" s="168"/>
      <c r="HK37" s="168"/>
      <c r="HL37" s="168"/>
      <c r="HM37" s="168"/>
      <c r="HN37" s="168"/>
      <c r="HO37" s="168"/>
      <c r="HP37" s="168"/>
      <c r="HQ37" s="168"/>
      <c r="HR37" s="168"/>
      <c r="HS37" s="168"/>
      <c r="HT37" s="168"/>
      <c r="HU37" s="168"/>
      <c r="HV37" s="168"/>
      <c r="HW37" s="168"/>
      <c r="HX37" s="168"/>
      <c r="HY37" s="168"/>
      <c r="HZ37" s="168"/>
      <c r="IA37" s="168"/>
      <c r="IB37" s="168"/>
      <c r="IC37" s="168"/>
      <c r="ID37" s="168"/>
      <c r="IE37" s="168"/>
      <c r="IF37" s="168"/>
      <c r="IG37" s="168"/>
      <c r="IH37" s="168"/>
      <c r="II37" s="168"/>
      <c r="IJ37" s="168"/>
      <c r="IK37" s="168"/>
      <c r="IL37" s="168"/>
      <c r="IM37" s="168"/>
      <c r="IN37" s="168"/>
      <c r="IO37" s="168"/>
      <c r="IP37" s="168"/>
      <c r="IQ37" s="168"/>
      <c r="IR37" s="168"/>
      <c r="IS37" s="168"/>
      <c r="IT37" s="168"/>
      <c r="IU37" s="168"/>
      <c r="IV37" s="168"/>
      <c r="IW37" s="168"/>
      <c r="IX37" s="168"/>
      <c r="IY37" s="168"/>
      <c r="IZ37" s="168"/>
      <c r="JA37" s="168"/>
      <c r="JB37" s="168"/>
      <c r="JC37" s="168"/>
      <c r="JD37" s="168"/>
      <c r="JE37" s="168"/>
      <c r="JF37" s="168"/>
      <c r="JG37" s="168"/>
      <c r="JH37" s="168"/>
      <c r="JI37" s="168"/>
      <c r="JJ37" s="168"/>
      <c r="JK37" s="168"/>
      <c r="JL37" s="168"/>
      <c r="JM37" s="168"/>
      <c r="JN37" s="168"/>
      <c r="JO37" s="168"/>
      <c r="JP37" s="168"/>
      <c r="JQ37" s="168"/>
      <c r="JR37" s="168"/>
      <c r="JS37" s="168"/>
      <c r="JT37" s="168"/>
      <c r="JU37" s="168"/>
      <c r="JV37" s="168"/>
      <c r="JW37" s="168"/>
      <c r="JX37" s="168"/>
      <c r="JY37" s="168"/>
      <c r="JZ37" s="168"/>
      <c r="KA37" s="168"/>
      <c r="KB37" s="168"/>
      <c r="KC37" s="168"/>
      <c r="KD37" s="168"/>
      <c r="KE37" s="168"/>
      <c r="KF37" s="168"/>
      <c r="KG37" s="168"/>
      <c r="KH37" s="168"/>
      <c r="KI37" s="168"/>
      <c r="KJ37" s="168"/>
      <c r="KK37" s="168"/>
      <c r="KL37" s="168"/>
      <c r="KM37" s="168"/>
      <c r="KN37" s="168"/>
      <c r="KO37" s="168"/>
      <c r="KP37" s="168"/>
      <c r="KQ37" s="168"/>
      <c r="KR37" s="168"/>
      <c r="KS37" s="168"/>
      <c r="KT37" s="168"/>
      <c r="KU37" s="168"/>
      <c r="KV37" s="168"/>
      <c r="KW37" s="168"/>
      <c r="KX37" s="168"/>
      <c r="KY37" s="168"/>
      <c r="KZ37" s="168"/>
      <c r="LA37" s="168"/>
      <c r="LB37" s="168"/>
      <c r="LC37" s="168"/>
      <c r="LD37" s="168"/>
      <c r="LE37" s="168"/>
      <c r="LF37" s="168"/>
      <c r="LG37" s="168"/>
      <c r="LH37" s="168"/>
      <c r="LI37" s="168"/>
      <c r="LJ37" s="168"/>
      <c r="LK37" s="168"/>
      <c r="LL37" s="168"/>
      <c r="LM37" s="168"/>
      <c r="LN37" s="168"/>
      <c r="LO37" s="168"/>
      <c r="LP37" s="168"/>
      <c r="LQ37" s="168"/>
      <c r="LR37" s="168"/>
      <c r="LS37" s="168"/>
      <c r="LT37" s="168"/>
      <c r="LU37" s="168"/>
      <c r="LV37" s="168"/>
      <c r="LW37" s="168"/>
      <c r="LX37" s="168"/>
      <c r="LY37" s="168"/>
      <c r="LZ37" s="168"/>
      <c r="MA37" s="168"/>
      <c r="MB37" s="168"/>
    </row>
    <row r="38" spans="1:340" s="167" customFormat="1">
      <c r="A38" s="180" t="s">
        <v>1143</v>
      </c>
      <c r="B38" s="181">
        <v>889</v>
      </c>
      <c r="C38" s="181">
        <v>597</v>
      </c>
      <c r="D38" s="182">
        <v>9.748171152E-2</v>
      </c>
      <c r="E38" s="182">
        <v>3.4067696381664737E-3</v>
      </c>
      <c r="F38" s="182">
        <v>1.4760000000000001E-2</v>
      </c>
      <c r="G38" s="182">
        <v>5.6350957400917322E-4</v>
      </c>
      <c r="H38" s="182">
        <v>4.7899999999999998E-2</v>
      </c>
      <c r="I38" s="182">
        <v>1.0132442943337997E-3</v>
      </c>
      <c r="J38" s="182">
        <v>94.453992968633017</v>
      </c>
      <c r="K38" s="182">
        <v>3.5903627028379566</v>
      </c>
      <c r="L38" s="182">
        <f t="shared" si="0"/>
        <v>94.454925009924153</v>
      </c>
      <c r="M38" s="182">
        <f t="shared" si="1"/>
        <v>94.449106021474677</v>
      </c>
      <c r="N38" s="182">
        <f t="shared" si="2"/>
        <v>1.0000616097779491</v>
      </c>
      <c r="O38" s="169"/>
      <c r="P38" s="169">
        <v>6.6</v>
      </c>
      <c r="Q38" s="169">
        <v>1.74</v>
      </c>
      <c r="R38" s="169">
        <v>2.5999999999999999E-2</v>
      </c>
      <c r="S38" s="169">
        <v>20.9</v>
      </c>
      <c r="T38" s="169">
        <v>0.187</v>
      </c>
      <c r="U38" s="169">
        <v>1.8</v>
      </c>
      <c r="V38" s="169">
        <v>2.38</v>
      </c>
      <c r="W38" s="169">
        <v>1.86</v>
      </c>
      <c r="X38" s="169">
        <v>18.3</v>
      </c>
      <c r="Y38" s="169">
        <v>6.44</v>
      </c>
      <c r="Z38" s="169">
        <v>93.3</v>
      </c>
      <c r="AA38" s="169">
        <v>1120</v>
      </c>
      <c r="AB38" s="169">
        <v>34.700000000000003</v>
      </c>
      <c r="AC38" s="169">
        <v>175</v>
      </c>
      <c r="AD38" s="169">
        <v>43.6</v>
      </c>
      <c r="AE38" s="169">
        <v>414</v>
      </c>
      <c r="AF38" s="169">
        <v>94</v>
      </c>
      <c r="AG38" s="169">
        <v>9120</v>
      </c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8"/>
      <c r="BL38" s="168"/>
      <c r="BM38" s="168"/>
      <c r="BN38" s="168"/>
      <c r="BO38" s="168"/>
      <c r="BP38" s="168"/>
      <c r="BQ38" s="168"/>
      <c r="BR38" s="168"/>
      <c r="BS38" s="168"/>
      <c r="BT38" s="168"/>
      <c r="BU38" s="168"/>
      <c r="BV38" s="168"/>
      <c r="BW38" s="168"/>
      <c r="BX38" s="168"/>
      <c r="BY38" s="168"/>
      <c r="BZ38" s="168"/>
      <c r="CA38" s="168"/>
      <c r="CB38" s="168"/>
      <c r="CC38" s="168"/>
      <c r="CD38" s="168"/>
      <c r="CE38" s="168"/>
      <c r="CF38" s="168"/>
      <c r="CG38" s="168"/>
      <c r="CH38" s="168"/>
      <c r="CI38" s="168"/>
      <c r="CJ38" s="168"/>
      <c r="CK38" s="168"/>
      <c r="CL38" s="168"/>
      <c r="CM38" s="168"/>
      <c r="CN38" s="168"/>
      <c r="CO38" s="168"/>
      <c r="CP38" s="168"/>
      <c r="CQ38" s="168"/>
      <c r="CR38" s="168"/>
      <c r="CS38" s="168"/>
      <c r="CT38" s="168"/>
      <c r="CU38" s="168"/>
      <c r="CV38" s="168"/>
      <c r="CW38" s="168"/>
      <c r="CX38" s="168"/>
      <c r="CY38" s="168"/>
      <c r="CZ38" s="168"/>
      <c r="DA38" s="168"/>
      <c r="DB38" s="168"/>
      <c r="DC38" s="168"/>
      <c r="DD38" s="168"/>
      <c r="DE38" s="168"/>
      <c r="DF38" s="168"/>
      <c r="DG38" s="168"/>
      <c r="DH38" s="168"/>
      <c r="DI38" s="168"/>
      <c r="DJ38" s="168"/>
      <c r="DK38" s="168"/>
      <c r="DL38" s="168"/>
      <c r="DM38" s="168"/>
      <c r="DN38" s="168"/>
      <c r="DO38" s="168"/>
      <c r="DP38" s="168"/>
      <c r="DQ38" s="168"/>
      <c r="DR38" s="168"/>
      <c r="DS38" s="168"/>
      <c r="DT38" s="168"/>
      <c r="DU38" s="168"/>
      <c r="DV38" s="168"/>
      <c r="DW38" s="168"/>
      <c r="DX38" s="168"/>
      <c r="DY38" s="168"/>
      <c r="DZ38" s="168"/>
      <c r="EA38" s="168"/>
      <c r="EB38" s="168"/>
      <c r="EC38" s="168"/>
      <c r="ED38" s="168"/>
      <c r="EE38" s="168"/>
      <c r="EF38" s="168"/>
      <c r="EG38" s="168"/>
      <c r="EH38" s="168"/>
      <c r="EI38" s="168"/>
      <c r="EJ38" s="168"/>
      <c r="EK38" s="168"/>
      <c r="EL38" s="168"/>
      <c r="EM38" s="168"/>
      <c r="EN38" s="168"/>
      <c r="EO38" s="168"/>
      <c r="EP38" s="168"/>
      <c r="EQ38" s="168"/>
      <c r="ER38" s="168"/>
      <c r="ES38" s="168"/>
      <c r="ET38" s="168"/>
      <c r="EU38" s="168"/>
      <c r="EV38" s="168"/>
      <c r="EW38" s="168"/>
      <c r="EX38" s="168"/>
      <c r="EY38" s="168"/>
      <c r="EZ38" s="168"/>
      <c r="FA38" s="168"/>
      <c r="FB38" s="168"/>
      <c r="FC38" s="168"/>
      <c r="FD38" s="168"/>
      <c r="FE38" s="168"/>
      <c r="FF38" s="168"/>
      <c r="FG38" s="168"/>
      <c r="FH38" s="168"/>
      <c r="FI38" s="168"/>
      <c r="FJ38" s="168"/>
      <c r="FK38" s="168"/>
      <c r="FL38" s="168"/>
      <c r="FM38" s="168"/>
      <c r="FN38" s="168"/>
      <c r="FO38" s="168"/>
      <c r="FP38" s="168"/>
      <c r="FQ38" s="168"/>
      <c r="FR38" s="168"/>
      <c r="FS38" s="168"/>
      <c r="FT38" s="168"/>
      <c r="FU38" s="168"/>
      <c r="FV38" s="168"/>
      <c r="FW38" s="168"/>
      <c r="FX38" s="168"/>
      <c r="FY38" s="168"/>
      <c r="FZ38" s="168"/>
      <c r="GA38" s="168"/>
      <c r="GB38" s="168"/>
      <c r="GC38" s="168"/>
      <c r="GD38" s="168"/>
      <c r="GE38" s="168"/>
      <c r="GF38" s="168"/>
      <c r="GG38" s="168"/>
      <c r="GH38" s="168"/>
      <c r="GI38" s="168"/>
      <c r="GJ38" s="168"/>
      <c r="GK38" s="168"/>
      <c r="GL38" s="168"/>
      <c r="GM38" s="168"/>
      <c r="GN38" s="168"/>
      <c r="GO38" s="168"/>
      <c r="GP38" s="168"/>
      <c r="GQ38" s="168"/>
      <c r="GR38" s="168"/>
      <c r="GS38" s="168"/>
      <c r="GT38" s="168"/>
      <c r="GU38" s="168"/>
      <c r="GV38" s="168"/>
      <c r="GW38" s="168"/>
      <c r="GX38" s="168"/>
      <c r="GY38" s="168"/>
      <c r="GZ38" s="168"/>
      <c r="HA38" s="168"/>
      <c r="HB38" s="168"/>
      <c r="HC38" s="168"/>
      <c r="HD38" s="168"/>
      <c r="HE38" s="168"/>
      <c r="HF38" s="168"/>
      <c r="HG38" s="168"/>
      <c r="HH38" s="168"/>
      <c r="HI38" s="168"/>
      <c r="HJ38" s="168"/>
      <c r="HK38" s="168"/>
      <c r="HL38" s="168"/>
      <c r="HM38" s="168"/>
      <c r="HN38" s="168"/>
      <c r="HO38" s="168"/>
      <c r="HP38" s="168"/>
      <c r="HQ38" s="168"/>
      <c r="HR38" s="168"/>
      <c r="HS38" s="168"/>
      <c r="HT38" s="168"/>
      <c r="HU38" s="168"/>
      <c r="HV38" s="168"/>
      <c r="HW38" s="168"/>
      <c r="HX38" s="168"/>
      <c r="HY38" s="168"/>
      <c r="HZ38" s="168"/>
      <c r="IA38" s="168"/>
      <c r="IB38" s="168"/>
      <c r="IC38" s="168"/>
      <c r="ID38" s="168"/>
      <c r="IE38" s="168"/>
      <c r="IF38" s="168"/>
      <c r="IG38" s="168"/>
      <c r="IH38" s="168"/>
      <c r="II38" s="168"/>
      <c r="IJ38" s="168"/>
      <c r="IK38" s="168"/>
      <c r="IL38" s="168"/>
      <c r="IM38" s="168"/>
      <c r="IN38" s="168"/>
      <c r="IO38" s="168"/>
      <c r="IP38" s="168"/>
      <c r="IQ38" s="168"/>
      <c r="IR38" s="168"/>
      <c r="IS38" s="168"/>
      <c r="IT38" s="168"/>
      <c r="IU38" s="168"/>
      <c r="IV38" s="168"/>
      <c r="IW38" s="168"/>
      <c r="IX38" s="168"/>
      <c r="IY38" s="168"/>
      <c r="IZ38" s="168"/>
      <c r="JA38" s="168"/>
      <c r="JB38" s="168"/>
      <c r="JC38" s="168"/>
      <c r="JD38" s="168"/>
      <c r="JE38" s="168"/>
      <c r="JF38" s="168"/>
      <c r="JG38" s="168"/>
      <c r="JH38" s="168"/>
      <c r="JI38" s="168"/>
      <c r="JJ38" s="168"/>
      <c r="JK38" s="168"/>
      <c r="JL38" s="168"/>
      <c r="JM38" s="168"/>
      <c r="JN38" s="168"/>
      <c r="JO38" s="168"/>
      <c r="JP38" s="168"/>
      <c r="JQ38" s="168"/>
      <c r="JR38" s="168"/>
      <c r="JS38" s="168"/>
      <c r="JT38" s="168"/>
      <c r="JU38" s="168"/>
      <c r="JV38" s="168"/>
      <c r="JW38" s="168"/>
      <c r="JX38" s="168"/>
      <c r="JY38" s="168"/>
      <c r="JZ38" s="168"/>
      <c r="KA38" s="168"/>
      <c r="KB38" s="168"/>
      <c r="KC38" s="168"/>
      <c r="KD38" s="168"/>
      <c r="KE38" s="168"/>
      <c r="KF38" s="168"/>
      <c r="KG38" s="168"/>
      <c r="KH38" s="168"/>
      <c r="KI38" s="168"/>
      <c r="KJ38" s="168"/>
      <c r="KK38" s="168"/>
      <c r="KL38" s="168"/>
      <c r="KM38" s="168"/>
      <c r="KN38" s="168"/>
      <c r="KO38" s="168"/>
      <c r="KP38" s="168"/>
      <c r="KQ38" s="168"/>
      <c r="KR38" s="168"/>
      <c r="KS38" s="168"/>
      <c r="KT38" s="168"/>
      <c r="KU38" s="168"/>
      <c r="KV38" s="168"/>
      <c r="KW38" s="168"/>
      <c r="KX38" s="168"/>
      <c r="KY38" s="168"/>
      <c r="KZ38" s="168"/>
      <c r="LA38" s="168"/>
      <c r="LB38" s="168"/>
      <c r="LC38" s="168"/>
      <c r="LD38" s="168"/>
      <c r="LE38" s="168"/>
      <c r="LF38" s="168"/>
      <c r="LG38" s="168"/>
      <c r="LH38" s="168"/>
      <c r="LI38" s="168"/>
      <c r="LJ38" s="168"/>
      <c r="LK38" s="168"/>
      <c r="LL38" s="168"/>
      <c r="LM38" s="168"/>
      <c r="LN38" s="168"/>
      <c r="LO38" s="168"/>
      <c r="LP38" s="168"/>
      <c r="LQ38" s="168"/>
      <c r="LR38" s="168"/>
      <c r="LS38" s="168"/>
      <c r="LT38" s="168"/>
      <c r="LU38" s="168"/>
      <c r="LV38" s="168"/>
      <c r="LW38" s="168"/>
      <c r="LX38" s="168"/>
      <c r="LY38" s="168"/>
      <c r="LZ38" s="168"/>
      <c r="MA38" s="168"/>
      <c r="MB38" s="168"/>
    </row>
    <row r="39" spans="1:340" s="167" customFormat="1">
      <c r="A39" s="180" t="s">
        <v>1144</v>
      </c>
      <c r="B39" s="181">
        <v>543.4</v>
      </c>
      <c r="C39" s="181">
        <v>266.60000000000002</v>
      </c>
      <c r="D39" s="182">
        <v>9.1673465152941183E-2</v>
      </c>
      <c r="E39" s="182">
        <v>2.4218228898692613E-3</v>
      </c>
      <c r="F39" s="182">
        <v>1.3892156862745099E-2</v>
      </c>
      <c r="G39" s="182">
        <v>3.7049947064337404E-4</v>
      </c>
      <c r="H39" s="182">
        <v>4.786E-2</v>
      </c>
      <c r="I39" s="182">
        <v>1.0534855670582299E-3</v>
      </c>
      <c r="J39" s="182">
        <v>88.930561747065312</v>
      </c>
      <c r="K39" s="182">
        <v>2.3636763239917196</v>
      </c>
      <c r="L39" s="182">
        <f t="shared" si="0"/>
        <v>88.939392187053414</v>
      </c>
      <c r="M39" s="182">
        <f t="shared" si="1"/>
        <v>89.061083434765521</v>
      </c>
      <c r="N39" s="182">
        <f t="shared" si="2"/>
        <v>0.99863362039828274</v>
      </c>
      <c r="O39" s="169"/>
      <c r="P39" s="169">
        <v>9.8000000000000007</v>
      </c>
      <c r="Q39" s="169">
        <v>2.4</v>
      </c>
      <c r="R39" s="169">
        <v>1.4E-2</v>
      </c>
      <c r="S39" s="169">
        <v>28.6</v>
      </c>
      <c r="T39" s="169">
        <v>0.18</v>
      </c>
      <c r="U39" s="169">
        <v>1.83</v>
      </c>
      <c r="V39" s="169">
        <v>2.68</v>
      </c>
      <c r="W39" s="169">
        <v>1.89</v>
      </c>
      <c r="X39" s="169">
        <v>27</v>
      </c>
      <c r="Y39" s="169">
        <v>8.64</v>
      </c>
      <c r="Z39" s="169">
        <v>129.5</v>
      </c>
      <c r="AA39" s="169">
        <v>1462</v>
      </c>
      <c r="AB39" s="169">
        <v>44.9</v>
      </c>
      <c r="AC39" s="169">
        <v>230</v>
      </c>
      <c r="AD39" s="169">
        <v>57.3</v>
      </c>
      <c r="AE39" s="169">
        <v>574</v>
      </c>
      <c r="AF39" s="169">
        <v>117</v>
      </c>
      <c r="AG39" s="169">
        <v>8760</v>
      </c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E39" s="168"/>
      <c r="CF39" s="168"/>
      <c r="CG39" s="168"/>
      <c r="CH39" s="168"/>
      <c r="CI39" s="168"/>
      <c r="CJ39" s="168"/>
      <c r="CK39" s="168"/>
      <c r="CL39" s="168"/>
      <c r="CM39" s="168"/>
      <c r="CN39" s="168"/>
      <c r="CO39" s="168"/>
      <c r="CP39" s="168"/>
      <c r="CQ39" s="168"/>
      <c r="CR39" s="168"/>
      <c r="CS39" s="168"/>
      <c r="CT39" s="168"/>
      <c r="CU39" s="168"/>
      <c r="CV39" s="168"/>
      <c r="CW39" s="168"/>
      <c r="CX39" s="168"/>
      <c r="CY39" s="168"/>
      <c r="CZ39" s="168"/>
      <c r="DA39" s="168"/>
      <c r="DB39" s="168"/>
      <c r="DC39" s="168"/>
      <c r="DD39" s="168"/>
      <c r="DE39" s="168"/>
      <c r="DF39" s="168"/>
      <c r="DG39" s="168"/>
      <c r="DH39" s="168"/>
      <c r="DI39" s="168"/>
      <c r="DJ39" s="168"/>
      <c r="DK39" s="168"/>
      <c r="DL39" s="168"/>
      <c r="DM39" s="168"/>
      <c r="DN39" s="168"/>
      <c r="DO39" s="168"/>
      <c r="DP39" s="168"/>
      <c r="DQ39" s="168"/>
      <c r="DR39" s="168"/>
      <c r="DS39" s="168"/>
      <c r="DT39" s="168"/>
      <c r="DU39" s="168"/>
      <c r="DV39" s="168"/>
      <c r="DW39" s="168"/>
      <c r="DX39" s="168"/>
      <c r="DY39" s="168"/>
      <c r="DZ39" s="168"/>
      <c r="EA39" s="168"/>
      <c r="EB39" s="168"/>
      <c r="EC39" s="168"/>
      <c r="ED39" s="168"/>
      <c r="EE39" s="168"/>
      <c r="EF39" s="168"/>
      <c r="EG39" s="168"/>
      <c r="EH39" s="168"/>
      <c r="EI39" s="168"/>
      <c r="EJ39" s="168"/>
      <c r="EK39" s="168"/>
      <c r="EL39" s="168"/>
      <c r="EM39" s="168"/>
      <c r="EN39" s="168"/>
      <c r="EO39" s="168"/>
      <c r="EP39" s="168"/>
      <c r="EQ39" s="168"/>
      <c r="ER39" s="168"/>
      <c r="ES39" s="168"/>
      <c r="ET39" s="168"/>
      <c r="EU39" s="168"/>
      <c r="EV39" s="168"/>
      <c r="EW39" s="168"/>
      <c r="EX39" s="168"/>
      <c r="EY39" s="168"/>
      <c r="EZ39" s="168"/>
      <c r="FA39" s="168"/>
      <c r="FB39" s="168"/>
      <c r="FC39" s="168"/>
      <c r="FD39" s="168"/>
      <c r="FE39" s="168"/>
      <c r="FF39" s="168"/>
      <c r="FG39" s="168"/>
      <c r="FH39" s="168"/>
      <c r="FI39" s="168"/>
      <c r="FJ39" s="168"/>
      <c r="FK39" s="168"/>
      <c r="FL39" s="168"/>
      <c r="FM39" s="168"/>
      <c r="FN39" s="168"/>
      <c r="FO39" s="168"/>
      <c r="FP39" s="168"/>
      <c r="FQ39" s="168"/>
      <c r="FR39" s="168"/>
      <c r="FS39" s="168"/>
      <c r="FT39" s="168"/>
      <c r="FU39" s="168"/>
      <c r="FV39" s="168"/>
      <c r="FW39" s="168"/>
      <c r="FX39" s="168"/>
      <c r="FY39" s="168"/>
      <c r="FZ39" s="168"/>
      <c r="GA39" s="168"/>
      <c r="GB39" s="168"/>
      <c r="GC39" s="168"/>
      <c r="GD39" s="168"/>
      <c r="GE39" s="168"/>
      <c r="GF39" s="168"/>
      <c r="GG39" s="168"/>
      <c r="GH39" s="168"/>
      <c r="GI39" s="168"/>
      <c r="GJ39" s="168"/>
      <c r="GK39" s="168"/>
      <c r="GL39" s="168"/>
      <c r="GM39" s="168"/>
      <c r="GN39" s="168"/>
      <c r="GO39" s="168"/>
      <c r="GP39" s="168"/>
      <c r="GQ39" s="168"/>
      <c r="GR39" s="168"/>
      <c r="GS39" s="168"/>
      <c r="GT39" s="168"/>
      <c r="GU39" s="168"/>
      <c r="GV39" s="168"/>
      <c r="GW39" s="168"/>
      <c r="GX39" s="168"/>
      <c r="GY39" s="168"/>
      <c r="GZ39" s="168"/>
      <c r="HA39" s="168"/>
      <c r="HB39" s="168"/>
      <c r="HC39" s="168"/>
      <c r="HD39" s="168"/>
      <c r="HE39" s="168"/>
      <c r="HF39" s="168"/>
      <c r="HG39" s="168"/>
      <c r="HH39" s="168"/>
      <c r="HI39" s="168"/>
      <c r="HJ39" s="168"/>
      <c r="HK39" s="168"/>
      <c r="HL39" s="168"/>
      <c r="HM39" s="168"/>
      <c r="HN39" s="168"/>
      <c r="HO39" s="168"/>
      <c r="HP39" s="168"/>
      <c r="HQ39" s="168"/>
      <c r="HR39" s="168"/>
      <c r="HS39" s="168"/>
      <c r="HT39" s="168"/>
      <c r="HU39" s="168"/>
      <c r="HV39" s="168"/>
      <c r="HW39" s="168"/>
      <c r="HX39" s="168"/>
      <c r="HY39" s="168"/>
      <c r="HZ39" s="168"/>
      <c r="IA39" s="168"/>
      <c r="IB39" s="168"/>
      <c r="IC39" s="168"/>
      <c r="ID39" s="168"/>
      <c r="IE39" s="168"/>
      <c r="IF39" s="168"/>
      <c r="IG39" s="168"/>
      <c r="IH39" s="168"/>
      <c r="II39" s="168"/>
      <c r="IJ39" s="168"/>
      <c r="IK39" s="168"/>
      <c r="IL39" s="168"/>
      <c r="IM39" s="168"/>
      <c r="IN39" s="168"/>
      <c r="IO39" s="168"/>
      <c r="IP39" s="168"/>
      <c r="IQ39" s="168"/>
      <c r="IR39" s="168"/>
      <c r="IS39" s="168"/>
      <c r="IT39" s="168"/>
      <c r="IU39" s="168"/>
      <c r="IV39" s="168"/>
      <c r="IW39" s="168"/>
      <c r="IX39" s="168"/>
      <c r="IY39" s="168"/>
      <c r="IZ39" s="168"/>
      <c r="JA39" s="168"/>
      <c r="JB39" s="168"/>
      <c r="JC39" s="168"/>
      <c r="JD39" s="168"/>
      <c r="JE39" s="168"/>
      <c r="JF39" s="168"/>
      <c r="JG39" s="168"/>
      <c r="JH39" s="168"/>
      <c r="JI39" s="168"/>
      <c r="JJ39" s="168"/>
      <c r="JK39" s="168"/>
      <c r="JL39" s="168"/>
      <c r="JM39" s="168"/>
      <c r="JN39" s="168"/>
      <c r="JO39" s="168"/>
      <c r="JP39" s="168"/>
      <c r="JQ39" s="168"/>
      <c r="JR39" s="168"/>
      <c r="JS39" s="168"/>
      <c r="JT39" s="168"/>
      <c r="JU39" s="168"/>
      <c r="JV39" s="168"/>
      <c r="JW39" s="168"/>
      <c r="JX39" s="168"/>
      <c r="JY39" s="168"/>
      <c r="JZ39" s="168"/>
      <c r="KA39" s="168"/>
      <c r="KB39" s="168"/>
      <c r="KC39" s="168"/>
      <c r="KD39" s="168"/>
      <c r="KE39" s="168"/>
      <c r="KF39" s="168"/>
      <c r="KG39" s="168"/>
      <c r="KH39" s="168"/>
      <c r="KI39" s="168"/>
      <c r="KJ39" s="168"/>
      <c r="KK39" s="168"/>
      <c r="KL39" s="168"/>
      <c r="KM39" s="168"/>
      <c r="KN39" s="168"/>
      <c r="KO39" s="168"/>
      <c r="KP39" s="168"/>
      <c r="KQ39" s="168"/>
      <c r="KR39" s="168"/>
      <c r="KS39" s="168"/>
      <c r="KT39" s="168"/>
      <c r="KU39" s="168"/>
      <c r="KV39" s="168"/>
      <c r="KW39" s="168"/>
      <c r="KX39" s="168"/>
      <c r="KY39" s="168"/>
      <c r="KZ39" s="168"/>
      <c r="LA39" s="168"/>
      <c r="LB39" s="168"/>
      <c r="LC39" s="168"/>
      <c r="LD39" s="168"/>
      <c r="LE39" s="168"/>
      <c r="LF39" s="168"/>
      <c r="LG39" s="168"/>
      <c r="LH39" s="168"/>
      <c r="LI39" s="168"/>
      <c r="LJ39" s="168"/>
      <c r="LK39" s="168"/>
      <c r="LL39" s="168"/>
      <c r="LM39" s="168"/>
      <c r="LN39" s="168"/>
      <c r="LO39" s="168"/>
      <c r="LP39" s="168"/>
      <c r="LQ39" s="168"/>
      <c r="LR39" s="168"/>
      <c r="LS39" s="168"/>
      <c r="LT39" s="168"/>
      <c r="LU39" s="168"/>
      <c r="LV39" s="168"/>
      <c r="LW39" s="168"/>
      <c r="LX39" s="168"/>
      <c r="LY39" s="168"/>
      <c r="LZ39" s="168"/>
      <c r="MA39" s="168"/>
      <c r="MB39" s="168"/>
    </row>
    <row r="40" spans="1:340" s="167" customFormat="1">
      <c r="A40" s="180" t="s">
        <v>1145</v>
      </c>
      <c r="B40" s="181">
        <v>739</v>
      </c>
      <c r="C40" s="181">
        <v>345.3</v>
      </c>
      <c r="D40" s="182">
        <v>9.6659665552941185E-2</v>
      </c>
      <c r="E40" s="182">
        <v>3.1392422425122963E-3</v>
      </c>
      <c r="F40" s="182">
        <v>1.4392156862745097E-2</v>
      </c>
      <c r="G40" s="182">
        <v>3.9775533197406962E-4</v>
      </c>
      <c r="H40" s="182">
        <v>4.8710000000000003E-2</v>
      </c>
      <c r="I40" s="182">
        <v>1.1287008638253097E-3</v>
      </c>
      <c r="J40" s="182">
        <v>92.017839523875409</v>
      </c>
      <c r="K40" s="182">
        <v>2.5342673868674508</v>
      </c>
      <c r="L40" s="182">
        <f t="shared" si="0"/>
        <v>92.117692873330626</v>
      </c>
      <c r="M40" s="182">
        <f t="shared" si="1"/>
        <v>93.688269375554214</v>
      </c>
      <c r="N40" s="182">
        <f t="shared" si="2"/>
        <v>0.98323614564884476</v>
      </c>
      <c r="O40" s="169"/>
      <c r="P40" s="169">
        <v>5.8</v>
      </c>
      <c r="Q40" s="169">
        <v>3.45</v>
      </c>
      <c r="R40" s="169">
        <v>0.56999999999999995</v>
      </c>
      <c r="S40" s="169">
        <v>49</v>
      </c>
      <c r="T40" s="169">
        <v>0.46400000000000002</v>
      </c>
      <c r="U40" s="169">
        <v>3.24</v>
      </c>
      <c r="V40" s="169">
        <v>3.79</v>
      </c>
      <c r="W40" s="169">
        <v>1.83</v>
      </c>
      <c r="X40" s="169">
        <v>23.3</v>
      </c>
      <c r="Y40" s="169">
        <v>8.2899999999999991</v>
      </c>
      <c r="Z40" s="169">
        <v>112</v>
      </c>
      <c r="AA40" s="169">
        <v>1290</v>
      </c>
      <c r="AB40" s="169">
        <v>44.2</v>
      </c>
      <c r="AC40" s="169">
        <v>209</v>
      </c>
      <c r="AD40" s="169">
        <v>54.4</v>
      </c>
      <c r="AE40" s="169">
        <v>533</v>
      </c>
      <c r="AF40" s="169">
        <v>111.9</v>
      </c>
      <c r="AG40" s="169">
        <v>10980</v>
      </c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168"/>
      <c r="AT40" s="168"/>
      <c r="AU40" s="168"/>
      <c r="AV40" s="168"/>
      <c r="AW40" s="168"/>
      <c r="AX40" s="168"/>
      <c r="AY40" s="168"/>
      <c r="AZ40" s="168"/>
      <c r="BA40" s="168"/>
      <c r="BB40" s="168"/>
      <c r="BC40" s="168"/>
      <c r="BD40" s="168"/>
      <c r="BE40" s="168"/>
      <c r="BF40" s="168"/>
      <c r="BG40" s="168"/>
      <c r="BH40" s="168"/>
      <c r="BI40" s="168"/>
      <c r="BJ40" s="168"/>
      <c r="BK40" s="168"/>
      <c r="BL40" s="168"/>
      <c r="BM40" s="168"/>
      <c r="BN40" s="168"/>
      <c r="BO40" s="168"/>
      <c r="BP40" s="168"/>
      <c r="BQ40" s="168"/>
      <c r="BR40" s="168"/>
      <c r="BS40" s="168"/>
      <c r="BT40" s="168"/>
      <c r="BU40" s="168"/>
      <c r="BV40" s="168"/>
      <c r="BW40" s="168"/>
      <c r="BX40" s="168"/>
      <c r="BY40" s="168"/>
      <c r="BZ40" s="168"/>
      <c r="CA40" s="168"/>
      <c r="CB40" s="168"/>
      <c r="CC40" s="168"/>
      <c r="CD40" s="168"/>
      <c r="CE40" s="168"/>
      <c r="CF40" s="168"/>
      <c r="CG40" s="168"/>
      <c r="CH40" s="168"/>
      <c r="CI40" s="168"/>
      <c r="CJ40" s="168"/>
      <c r="CK40" s="168"/>
      <c r="CL40" s="168"/>
      <c r="CM40" s="168"/>
      <c r="CN40" s="168"/>
      <c r="CO40" s="168"/>
      <c r="CP40" s="168"/>
      <c r="CQ40" s="168"/>
      <c r="CR40" s="168"/>
      <c r="CS40" s="168"/>
      <c r="CT40" s="168"/>
      <c r="CU40" s="168"/>
      <c r="CV40" s="168"/>
      <c r="CW40" s="168"/>
      <c r="CX40" s="168"/>
      <c r="CY40" s="168"/>
      <c r="CZ40" s="168"/>
      <c r="DA40" s="168"/>
      <c r="DB40" s="168"/>
      <c r="DC40" s="168"/>
      <c r="DD40" s="168"/>
      <c r="DE40" s="168"/>
      <c r="DF40" s="168"/>
      <c r="DG40" s="168"/>
      <c r="DH40" s="168"/>
      <c r="DI40" s="168"/>
      <c r="DJ40" s="168"/>
      <c r="DK40" s="168"/>
      <c r="DL40" s="168"/>
      <c r="DM40" s="168"/>
      <c r="DN40" s="168"/>
      <c r="DO40" s="168"/>
      <c r="DP40" s="168"/>
      <c r="DQ40" s="168"/>
      <c r="DR40" s="168"/>
      <c r="DS40" s="168"/>
      <c r="DT40" s="168"/>
      <c r="DU40" s="168"/>
      <c r="DV40" s="168"/>
      <c r="DW40" s="168"/>
      <c r="DX40" s="168"/>
      <c r="DY40" s="168"/>
      <c r="DZ40" s="168"/>
      <c r="EA40" s="168"/>
      <c r="EB40" s="168"/>
      <c r="EC40" s="168"/>
      <c r="ED40" s="168"/>
      <c r="EE40" s="168"/>
      <c r="EF40" s="168"/>
      <c r="EG40" s="168"/>
      <c r="EH40" s="168"/>
      <c r="EI40" s="168"/>
      <c r="EJ40" s="168"/>
      <c r="EK40" s="168"/>
      <c r="EL40" s="168"/>
      <c r="EM40" s="168"/>
      <c r="EN40" s="168"/>
      <c r="EO40" s="168"/>
      <c r="EP40" s="168"/>
      <c r="EQ40" s="168"/>
      <c r="ER40" s="168"/>
      <c r="ES40" s="168"/>
      <c r="ET40" s="168"/>
      <c r="EU40" s="168"/>
      <c r="EV40" s="168"/>
      <c r="EW40" s="168"/>
      <c r="EX40" s="168"/>
      <c r="EY40" s="168"/>
      <c r="EZ40" s="168"/>
      <c r="FA40" s="168"/>
      <c r="FB40" s="168"/>
      <c r="FC40" s="168"/>
      <c r="FD40" s="168"/>
      <c r="FE40" s="168"/>
      <c r="FF40" s="168"/>
      <c r="FG40" s="168"/>
      <c r="FH40" s="168"/>
      <c r="FI40" s="168"/>
      <c r="FJ40" s="168"/>
      <c r="FK40" s="168"/>
      <c r="FL40" s="168"/>
      <c r="FM40" s="168"/>
      <c r="FN40" s="168"/>
      <c r="FO40" s="168"/>
      <c r="FP40" s="168"/>
      <c r="FQ40" s="168"/>
      <c r="FR40" s="168"/>
      <c r="FS40" s="168"/>
      <c r="FT40" s="168"/>
      <c r="FU40" s="168"/>
      <c r="FV40" s="168"/>
      <c r="FW40" s="168"/>
      <c r="FX40" s="168"/>
      <c r="FY40" s="168"/>
      <c r="FZ40" s="168"/>
      <c r="GA40" s="168"/>
      <c r="GB40" s="168"/>
      <c r="GC40" s="168"/>
      <c r="GD40" s="168"/>
      <c r="GE40" s="168"/>
      <c r="GF40" s="168"/>
      <c r="GG40" s="168"/>
      <c r="GH40" s="168"/>
      <c r="GI40" s="168"/>
      <c r="GJ40" s="168"/>
      <c r="GK40" s="168"/>
      <c r="GL40" s="168"/>
      <c r="GM40" s="168"/>
      <c r="GN40" s="168"/>
      <c r="GO40" s="168"/>
      <c r="GP40" s="168"/>
      <c r="GQ40" s="168"/>
      <c r="GR40" s="168"/>
      <c r="GS40" s="168"/>
      <c r="GT40" s="168"/>
      <c r="GU40" s="168"/>
      <c r="GV40" s="168"/>
      <c r="GW40" s="168"/>
      <c r="GX40" s="168"/>
      <c r="GY40" s="168"/>
      <c r="GZ40" s="168"/>
      <c r="HA40" s="168"/>
      <c r="HB40" s="168"/>
      <c r="HC40" s="168"/>
      <c r="HD40" s="168"/>
      <c r="HE40" s="168"/>
      <c r="HF40" s="168"/>
      <c r="HG40" s="168"/>
      <c r="HH40" s="168"/>
      <c r="HI40" s="168"/>
      <c r="HJ40" s="168"/>
      <c r="HK40" s="168"/>
      <c r="HL40" s="168"/>
      <c r="HM40" s="168"/>
      <c r="HN40" s="168"/>
      <c r="HO40" s="168"/>
      <c r="HP40" s="168"/>
      <c r="HQ40" s="168"/>
      <c r="HR40" s="168"/>
      <c r="HS40" s="168"/>
      <c r="HT40" s="168"/>
      <c r="HU40" s="168"/>
      <c r="HV40" s="168"/>
      <c r="HW40" s="168"/>
      <c r="HX40" s="168"/>
      <c r="HY40" s="168"/>
      <c r="HZ40" s="168"/>
      <c r="IA40" s="168"/>
      <c r="IB40" s="168"/>
      <c r="IC40" s="168"/>
      <c r="ID40" s="168"/>
      <c r="IE40" s="168"/>
      <c r="IF40" s="168"/>
      <c r="IG40" s="168"/>
      <c r="IH40" s="168"/>
      <c r="II40" s="168"/>
      <c r="IJ40" s="168"/>
      <c r="IK40" s="168"/>
      <c r="IL40" s="168"/>
      <c r="IM40" s="168"/>
      <c r="IN40" s="168"/>
      <c r="IO40" s="168"/>
      <c r="IP40" s="168"/>
      <c r="IQ40" s="168"/>
      <c r="IR40" s="168"/>
      <c r="IS40" s="168"/>
      <c r="IT40" s="168"/>
      <c r="IU40" s="168"/>
      <c r="IV40" s="168"/>
      <c r="IW40" s="168"/>
      <c r="IX40" s="168"/>
      <c r="IY40" s="168"/>
      <c r="IZ40" s="168"/>
      <c r="JA40" s="168"/>
      <c r="JB40" s="168"/>
      <c r="JC40" s="168"/>
      <c r="JD40" s="168"/>
      <c r="JE40" s="168"/>
      <c r="JF40" s="168"/>
      <c r="JG40" s="168"/>
      <c r="JH40" s="168"/>
      <c r="JI40" s="168"/>
      <c r="JJ40" s="168"/>
      <c r="JK40" s="168"/>
      <c r="JL40" s="168"/>
      <c r="JM40" s="168"/>
      <c r="JN40" s="168"/>
      <c r="JO40" s="168"/>
      <c r="JP40" s="168"/>
      <c r="JQ40" s="168"/>
      <c r="JR40" s="168"/>
      <c r="JS40" s="168"/>
      <c r="JT40" s="168"/>
      <c r="JU40" s="168"/>
      <c r="JV40" s="168"/>
      <c r="JW40" s="168"/>
      <c r="JX40" s="168"/>
      <c r="JY40" s="168"/>
      <c r="JZ40" s="168"/>
      <c r="KA40" s="168"/>
      <c r="KB40" s="168"/>
      <c r="KC40" s="168"/>
      <c r="KD40" s="168"/>
      <c r="KE40" s="168"/>
      <c r="KF40" s="168"/>
      <c r="KG40" s="168"/>
      <c r="KH40" s="168"/>
      <c r="KI40" s="168"/>
      <c r="KJ40" s="168"/>
      <c r="KK40" s="168"/>
      <c r="KL40" s="168"/>
      <c r="KM40" s="168"/>
      <c r="KN40" s="168"/>
      <c r="KO40" s="168"/>
      <c r="KP40" s="168"/>
      <c r="KQ40" s="168"/>
      <c r="KR40" s="168"/>
      <c r="KS40" s="168"/>
      <c r="KT40" s="168"/>
      <c r="KU40" s="168"/>
      <c r="KV40" s="168"/>
      <c r="KW40" s="168"/>
      <c r="KX40" s="168"/>
      <c r="KY40" s="168"/>
      <c r="KZ40" s="168"/>
      <c r="LA40" s="168"/>
      <c r="LB40" s="168"/>
      <c r="LC40" s="168"/>
      <c r="LD40" s="168"/>
      <c r="LE40" s="168"/>
      <c r="LF40" s="168"/>
      <c r="LG40" s="168"/>
      <c r="LH40" s="168"/>
      <c r="LI40" s="168"/>
      <c r="LJ40" s="168"/>
      <c r="LK40" s="168"/>
      <c r="LL40" s="168"/>
      <c r="LM40" s="168"/>
      <c r="LN40" s="168"/>
      <c r="LO40" s="168"/>
      <c r="LP40" s="168"/>
      <c r="LQ40" s="168"/>
      <c r="LR40" s="168"/>
      <c r="LS40" s="168"/>
      <c r="LT40" s="168"/>
      <c r="LU40" s="168"/>
      <c r="LV40" s="168"/>
      <c r="LW40" s="168"/>
      <c r="LX40" s="168"/>
      <c r="LY40" s="168"/>
      <c r="LZ40" s="168"/>
      <c r="MA40" s="168"/>
      <c r="MB40" s="168"/>
    </row>
    <row r="41" spans="1:340" s="167" customFormat="1">
      <c r="A41" s="180" t="s">
        <v>1146</v>
      </c>
      <c r="B41" s="181">
        <v>1294</v>
      </c>
      <c r="C41" s="181">
        <v>664</v>
      </c>
      <c r="D41" s="182">
        <v>9.7273967724000002E-2</v>
      </c>
      <c r="E41" s="182">
        <v>2.8622596797129073E-3</v>
      </c>
      <c r="F41" s="182">
        <v>1.4290000000000001E-2</v>
      </c>
      <c r="G41" s="182">
        <v>3.6685370381120592E-4</v>
      </c>
      <c r="H41" s="182">
        <v>4.9369999999999997E-2</v>
      </c>
      <c r="I41" s="182">
        <v>1.0730138675711513E-3</v>
      </c>
      <c r="J41" s="182">
        <v>91.292142958324831</v>
      </c>
      <c r="K41" s="182">
        <v>2.335781203716746</v>
      </c>
      <c r="L41" s="182">
        <f t="shared" si="0"/>
        <v>91.468449779479812</v>
      </c>
      <c r="M41" s="182">
        <f t="shared" si="1"/>
        <v>94.256884597921726</v>
      </c>
      <c r="N41" s="182">
        <f t="shared" si="2"/>
        <v>0.97041664563456831</v>
      </c>
      <c r="O41" s="169"/>
      <c r="P41" s="169">
        <v>6.7</v>
      </c>
      <c r="Q41" s="169">
        <v>2.33</v>
      </c>
      <c r="R41" s="169">
        <v>3.9E-2</v>
      </c>
      <c r="S41" s="169">
        <v>24.5</v>
      </c>
      <c r="T41" s="169">
        <v>9.2999999999999999E-2</v>
      </c>
      <c r="U41" s="169">
        <v>1.27</v>
      </c>
      <c r="V41" s="169">
        <v>2.42</v>
      </c>
      <c r="W41" s="169">
        <v>1.29</v>
      </c>
      <c r="X41" s="169">
        <v>15.1</v>
      </c>
      <c r="Y41" s="169">
        <v>6.23</v>
      </c>
      <c r="Z41" s="169">
        <v>82.4</v>
      </c>
      <c r="AA41" s="169">
        <v>1036</v>
      </c>
      <c r="AB41" s="169">
        <v>34.799999999999997</v>
      </c>
      <c r="AC41" s="169">
        <v>150.19999999999999</v>
      </c>
      <c r="AD41" s="169">
        <v>41.3</v>
      </c>
      <c r="AE41" s="169">
        <v>386</v>
      </c>
      <c r="AF41" s="169">
        <v>85</v>
      </c>
      <c r="AG41" s="169">
        <v>9430</v>
      </c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68"/>
      <c r="BM41" s="168"/>
      <c r="BN41" s="168"/>
      <c r="BO41" s="168"/>
      <c r="BP41" s="168"/>
      <c r="BQ41" s="168"/>
      <c r="BR41" s="168"/>
      <c r="BS41" s="168"/>
      <c r="BT41" s="168"/>
      <c r="BU41" s="168"/>
      <c r="BV41" s="168"/>
      <c r="BW41" s="168"/>
      <c r="BX41" s="168"/>
      <c r="BY41" s="168"/>
      <c r="BZ41" s="168"/>
      <c r="CA41" s="168"/>
      <c r="CB41" s="168"/>
      <c r="CC41" s="168"/>
      <c r="CD41" s="168"/>
      <c r="CE41" s="168"/>
      <c r="CF41" s="168"/>
      <c r="CG41" s="168"/>
      <c r="CH41" s="168"/>
      <c r="CI41" s="168"/>
      <c r="CJ41" s="168"/>
      <c r="CK41" s="168"/>
      <c r="CL41" s="168"/>
      <c r="CM41" s="168"/>
      <c r="CN41" s="168"/>
      <c r="CO41" s="168"/>
      <c r="CP41" s="168"/>
      <c r="CQ41" s="168"/>
      <c r="CR41" s="168"/>
      <c r="CS41" s="168"/>
      <c r="CT41" s="168"/>
      <c r="CU41" s="168"/>
      <c r="CV41" s="168"/>
      <c r="CW41" s="168"/>
      <c r="CX41" s="168"/>
      <c r="CY41" s="168"/>
      <c r="CZ41" s="168"/>
      <c r="DA41" s="168"/>
      <c r="DB41" s="168"/>
      <c r="DC41" s="168"/>
      <c r="DD41" s="168"/>
      <c r="DE41" s="168"/>
      <c r="DF41" s="168"/>
      <c r="DG41" s="168"/>
      <c r="DH41" s="168"/>
      <c r="DI41" s="168"/>
      <c r="DJ41" s="168"/>
      <c r="DK41" s="168"/>
      <c r="DL41" s="168"/>
      <c r="DM41" s="168"/>
      <c r="DN41" s="168"/>
      <c r="DO41" s="168"/>
      <c r="DP41" s="168"/>
      <c r="DQ41" s="168"/>
      <c r="DR41" s="168"/>
      <c r="DS41" s="168"/>
      <c r="DT41" s="168"/>
      <c r="DU41" s="168"/>
      <c r="DV41" s="168"/>
      <c r="DW41" s="168"/>
      <c r="DX41" s="168"/>
      <c r="DY41" s="168"/>
      <c r="DZ41" s="168"/>
      <c r="EA41" s="168"/>
      <c r="EB41" s="168"/>
      <c r="EC41" s="168"/>
      <c r="ED41" s="168"/>
      <c r="EE41" s="168"/>
      <c r="EF41" s="168"/>
      <c r="EG41" s="168"/>
      <c r="EH41" s="168"/>
      <c r="EI41" s="168"/>
      <c r="EJ41" s="168"/>
      <c r="EK41" s="168"/>
      <c r="EL41" s="168"/>
      <c r="EM41" s="168"/>
      <c r="EN41" s="168"/>
      <c r="EO41" s="168"/>
      <c r="EP41" s="168"/>
      <c r="EQ41" s="168"/>
      <c r="ER41" s="168"/>
      <c r="ES41" s="168"/>
      <c r="ET41" s="168"/>
      <c r="EU41" s="168"/>
      <c r="EV41" s="168"/>
      <c r="EW41" s="168"/>
      <c r="EX41" s="168"/>
      <c r="EY41" s="168"/>
      <c r="EZ41" s="168"/>
      <c r="FA41" s="168"/>
      <c r="FB41" s="168"/>
      <c r="FC41" s="168"/>
      <c r="FD41" s="168"/>
      <c r="FE41" s="168"/>
      <c r="FF41" s="168"/>
      <c r="FG41" s="168"/>
      <c r="FH41" s="168"/>
      <c r="FI41" s="168"/>
      <c r="FJ41" s="168"/>
      <c r="FK41" s="168"/>
      <c r="FL41" s="168"/>
      <c r="FM41" s="168"/>
      <c r="FN41" s="168"/>
      <c r="FO41" s="168"/>
      <c r="FP41" s="168"/>
      <c r="FQ41" s="168"/>
      <c r="FR41" s="168"/>
      <c r="FS41" s="168"/>
      <c r="FT41" s="168"/>
      <c r="FU41" s="168"/>
      <c r="FV41" s="168"/>
      <c r="FW41" s="168"/>
      <c r="FX41" s="168"/>
      <c r="FY41" s="168"/>
      <c r="FZ41" s="168"/>
      <c r="GA41" s="168"/>
      <c r="GB41" s="168"/>
      <c r="GC41" s="168"/>
      <c r="GD41" s="168"/>
      <c r="GE41" s="168"/>
      <c r="GF41" s="168"/>
      <c r="GG41" s="168"/>
      <c r="GH41" s="168"/>
      <c r="GI41" s="168"/>
      <c r="GJ41" s="168"/>
      <c r="GK41" s="168"/>
      <c r="GL41" s="168"/>
      <c r="GM41" s="168"/>
      <c r="GN41" s="168"/>
      <c r="GO41" s="168"/>
      <c r="GP41" s="168"/>
      <c r="GQ41" s="168"/>
      <c r="GR41" s="168"/>
      <c r="GS41" s="168"/>
      <c r="GT41" s="168"/>
      <c r="GU41" s="168"/>
      <c r="GV41" s="168"/>
      <c r="GW41" s="168"/>
      <c r="GX41" s="168"/>
      <c r="GY41" s="168"/>
      <c r="GZ41" s="168"/>
      <c r="HA41" s="168"/>
      <c r="HB41" s="168"/>
      <c r="HC41" s="168"/>
      <c r="HD41" s="168"/>
      <c r="HE41" s="168"/>
      <c r="HF41" s="168"/>
      <c r="HG41" s="168"/>
      <c r="HH41" s="168"/>
      <c r="HI41" s="168"/>
      <c r="HJ41" s="168"/>
      <c r="HK41" s="168"/>
      <c r="HL41" s="168"/>
      <c r="HM41" s="168"/>
      <c r="HN41" s="168"/>
      <c r="HO41" s="168"/>
      <c r="HP41" s="168"/>
      <c r="HQ41" s="168"/>
      <c r="HR41" s="168"/>
      <c r="HS41" s="168"/>
      <c r="HT41" s="168"/>
      <c r="HU41" s="168"/>
      <c r="HV41" s="168"/>
      <c r="HW41" s="168"/>
      <c r="HX41" s="168"/>
      <c r="HY41" s="168"/>
      <c r="HZ41" s="168"/>
      <c r="IA41" s="168"/>
      <c r="IB41" s="168"/>
      <c r="IC41" s="168"/>
      <c r="ID41" s="168"/>
      <c r="IE41" s="168"/>
      <c r="IF41" s="168"/>
      <c r="IG41" s="168"/>
      <c r="IH41" s="168"/>
      <c r="II41" s="168"/>
      <c r="IJ41" s="168"/>
      <c r="IK41" s="168"/>
      <c r="IL41" s="168"/>
      <c r="IM41" s="168"/>
      <c r="IN41" s="168"/>
      <c r="IO41" s="168"/>
      <c r="IP41" s="168"/>
      <c r="IQ41" s="168"/>
      <c r="IR41" s="168"/>
      <c r="IS41" s="168"/>
      <c r="IT41" s="168"/>
      <c r="IU41" s="168"/>
      <c r="IV41" s="168"/>
      <c r="IW41" s="168"/>
      <c r="IX41" s="168"/>
      <c r="IY41" s="168"/>
      <c r="IZ41" s="168"/>
      <c r="JA41" s="168"/>
      <c r="JB41" s="168"/>
      <c r="JC41" s="168"/>
      <c r="JD41" s="168"/>
      <c r="JE41" s="168"/>
      <c r="JF41" s="168"/>
      <c r="JG41" s="168"/>
      <c r="JH41" s="168"/>
      <c r="JI41" s="168"/>
      <c r="JJ41" s="168"/>
      <c r="JK41" s="168"/>
      <c r="JL41" s="168"/>
      <c r="JM41" s="168"/>
      <c r="JN41" s="168"/>
      <c r="JO41" s="168"/>
      <c r="JP41" s="168"/>
      <c r="JQ41" s="168"/>
      <c r="JR41" s="168"/>
      <c r="JS41" s="168"/>
      <c r="JT41" s="168"/>
      <c r="JU41" s="168"/>
      <c r="JV41" s="168"/>
      <c r="JW41" s="168"/>
      <c r="JX41" s="168"/>
      <c r="JY41" s="168"/>
      <c r="JZ41" s="168"/>
      <c r="KA41" s="168"/>
      <c r="KB41" s="168"/>
      <c r="KC41" s="168"/>
      <c r="KD41" s="168"/>
      <c r="KE41" s="168"/>
      <c r="KF41" s="168"/>
      <c r="KG41" s="168"/>
      <c r="KH41" s="168"/>
      <c r="KI41" s="168"/>
      <c r="KJ41" s="168"/>
      <c r="KK41" s="168"/>
      <c r="KL41" s="168"/>
      <c r="KM41" s="168"/>
      <c r="KN41" s="168"/>
      <c r="KO41" s="168"/>
      <c r="KP41" s="168"/>
      <c r="KQ41" s="168"/>
      <c r="KR41" s="168"/>
      <c r="KS41" s="168"/>
      <c r="KT41" s="168"/>
      <c r="KU41" s="168"/>
      <c r="KV41" s="168"/>
      <c r="KW41" s="168"/>
      <c r="KX41" s="168"/>
      <c r="KY41" s="168"/>
      <c r="KZ41" s="168"/>
      <c r="LA41" s="168"/>
      <c r="LB41" s="168"/>
      <c r="LC41" s="168"/>
      <c r="LD41" s="168"/>
      <c r="LE41" s="168"/>
      <c r="LF41" s="168"/>
      <c r="LG41" s="168"/>
      <c r="LH41" s="168"/>
      <c r="LI41" s="168"/>
      <c r="LJ41" s="168"/>
      <c r="LK41" s="168"/>
      <c r="LL41" s="168"/>
      <c r="LM41" s="168"/>
      <c r="LN41" s="168"/>
      <c r="LO41" s="168"/>
      <c r="LP41" s="168"/>
      <c r="LQ41" s="168"/>
      <c r="LR41" s="168"/>
      <c r="LS41" s="168"/>
      <c r="LT41" s="168"/>
      <c r="LU41" s="168"/>
      <c r="LV41" s="168"/>
      <c r="LW41" s="168"/>
      <c r="LX41" s="168"/>
      <c r="LY41" s="168"/>
      <c r="LZ41" s="168"/>
      <c r="MA41" s="168"/>
      <c r="MB41" s="168"/>
    </row>
    <row r="42" spans="1:340" s="167" customFormat="1">
      <c r="A42" s="180" t="s">
        <v>1147</v>
      </c>
      <c r="B42" s="181">
        <v>575.20000000000005</v>
      </c>
      <c r="C42" s="181">
        <v>252.7</v>
      </c>
      <c r="D42" s="182">
        <v>9.4864008352941176E-2</v>
      </c>
      <c r="E42" s="182">
        <v>3.0275445058217947E-3</v>
      </c>
      <c r="F42" s="182">
        <v>1.4303921568627451E-2</v>
      </c>
      <c r="G42" s="182">
        <v>4.1738374282373369E-4</v>
      </c>
      <c r="H42" s="182">
        <v>4.8099999999999997E-2</v>
      </c>
      <c r="I42" s="182">
        <v>1.1131235331264899E-3</v>
      </c>
      <c r="J42" s="182">
        <v>91.526359897161939</v>
      </c>
      <c r="K42" s="182">
        <v>2.6610474312276162</v>
      </c>
      <c r="L42" s="182">
        <f t="shared" si="0"/>
        <v>91.556930133833546</v>
      </c>
      <c r="M42" s="182">
        <f t="shared" si="1"/>
        <v>92.024330883743133</v>
      </c>
      <c r="N42" s="182">
        <f t="shared" si="2"/>
        <v>0.99492090031602542</v>
      </c>
      <c r="O42" s="169"/>
      <c r="P42" s="169">
        <v>5.4</v>
      </c>
      <c r="Q42" s="169">
        <v>2.11</v>
      </c>
      <c r="R42" s="169">
        <v>2.5999999999999999E-2</v>
      </c>
      <c r="S42" s="169">
        <v>21.8</v>
      </c>
      <c r="T42" s="169">
        <v>0.128</v>
      </c>
      <c r="U42" s="169">
        <v>1.36</v>
      </c>
      <c r="V42" s="169">
        <v>2.33</v>
      </c>
      <c r="W42" s="169">
        <v>1.33</v>
      </c>
      <c r="X42" s="169">
        <v>16</v>
      </c>
      <c r="Y42" s="169">
        <v>5.88</v>
      </c>
      <c r="Z42" s="169">
        <v>78.400000000000006</v>
      </c>
      <c r="AA42" s="169">
        <v>994</v>
      </c>
      <c r="AB42" s="169">
        <v>30.9</v>
      </c>
      <c r="AC42" s="169">
        <v>158</v>
      </c>
      <c r="AD42" s="169">
        <v>44.6</v>
      </c>
      <c r="AE42" s="169">
        <v>414</v>
      </c>
      <c r="AF42" s="169">
        <v>92.2</v>
      </c>
      <c r="AG42" s="169">
        <v>9780</v>
      </c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68"/>
      <c r="BN42" s="168"/>
      <c r="BO42" s="168"/>
      <c r="BP42" s="168"/>
      <c r="BQ42" s="168"/>
      <c r="BR42" s="168"/>
      <c r="BS42" s="168"/>
      <c r="BT42" s="168"/>
      <c r="BU42" s="168"/>
      <c r="BV42" s="168"/>
      <c r="BW42" s="168"/>
      <c r="BX42" s="168"/>
      <c r="BY42" s="168"/>
      <c r="BZ42" s="168"/>
      <c r="CA42" s="168"/>
      <c r="CB42" s="168"/>
      <c r="CC42" s="168"/>
      <c r="CD42" s="168"/>
      <c r="CE42" s="168"/>
      <c r="CF42" s="168"/>
      <c r="CG42" s="168"/>
      <c r="CH42" s="168"/>
      <c r="CI42" s="168"/>
      <c r="CJ42" s="168"/>
      <c r="CK42" s="168"/>
      <c r="CL42" s="168"/>
      <c r="CM42" s="168"/>
      <c r="CN42" s="168"/>
      <c r="CO42" s="168"/>
      <c r="CP42" s="168"/>
      <c r="CQ42" s="168"/>
      <c r="CR42" s="168"/>
      <c r="CS42" s="168"/>
      <c r="CT42" s="168"/>
      <c r="CU42" s="168"/>
      <c r="CV42" s="168"/>
      <c r="CW42" s="168"/>
      <c r="CX42" s="168"/>
      <c r="CY42" s="168"/>
      <c r="CZ42" s="168"/>
      <c r="DA42" s="168"/>
      <c r="DB42" s="168"/>
      <c r="DC42" s="168"/>
      <c r="DD42" s="168"/>
      <c r="DE42" s="168"/>
      <c r="DF42" s="168"/>
      <c r="DG42" s="168"/>
      <c r="DH42" s="168"/>
      <c r="DI42" s="168"/>
      <c r="DJ42" s="168"/>
      <c r="DK42" s="168"/>
      <c r="DL42" s="168"/>
      <c r="DM42" s="168"/>
      <c r="DN42" s="168"/>
      <c r="DO42" s="168"/>
      <c r="DP42" s="168"/>
      <c r="DQ42" s="168"/>
      <c r="DR42" s="168"/>
      <c r="DS42" s="168"/>
      <c r="DT42" s="168"/>
      <c r="DU42" s="168"/>
      <c r="DV42" s="168"/>
      <c r="DW42" s="168"/>
      <c r="DX42" s="168"/>
      <c r="DY42" s="168"/>
      <c r="DZ42" s="168"/>
      <c r="EA42" s="168"/>
      <c r="EB42" s="168"/>
      <c r="EC42" s="168"/>
      <c r="ED42" s="168"/>
      <c r="EE42" s="168"/>
      <c r="EF42" s="168"/>
      <c r="EG42" s="168"/>
      <c r="EH42" s="168"/>
      <c r="EI42" s="168"/>
      <c r="EJ42" s="168"/>
      <c r="EK42" s="168"/>
      <c r="EL42" s="168"/>
      <c r="EM42" s="168"/>
      <c r="EN42" s="168"/>
      <c r="EO42" s="168"/>
      <c r="EP42" s="168"/>
      <c r="EQ42" s="168"/>
      <c r="ER42" s="168"/>
      <c r="ES42" s="168"/>
      <c r="ET42" s="168"/>
      <c r="EU42" s="168"/>
      <c r="EV42" s="168"/>
      <c r="EW42" s="168"/>
      <c r="EX42" s="168"/>
      <c r="EY42" s="168"/>
      <c r="EZ42" s="168"/>
      <c r="FA42" s="168"/>
      <c r="FB42" s="168"/>
      <c r="FC42" s="168"/>
      <c r="FD42" s="168"/>
      <c r="FE42" s="168"/>
      <c r="FF42" s="168"/>
      <c r="FG42" s="168"/>
      <c r="FH42" s="168"/>
      <c r="FI42" s="168"/>
      <c r="FJ42" s="168"/>
      <c r="FK42" s="168"/>
      <c r="FL42" s="168"/>
      <c r="FM42" s="168"/>
      <c r="FN42" s="168"/>
      <c r="FO42" s="168"/>
      <c r="FP42" s="168"/>
      <c r="FQ42" s="168"/>
      <c r="FR42" s="168"/>
      <c r="FS42" s="168"/>
      <c r="FT42" s="168"/>
      <c r="FU42" s="168"/>
      <c r="FV42" s="168"/>
      <c r="FW42" s="168"/>
      <c r="FX42" s="168"/>
      <c r="FY42" s="168"/>
      <c r="FZ42" s="168"/>
      <c r="GA42" s="168"/>
      <c r="GB42" s="168"/>
      <c r="GC42" s="168"/>
      <c r="GD42" s="168"/>
      <c r="GE42" s="168"/>
      <c r="GF42" s="168"/>
      <c r="GG42" s="168"/>
      <c r="GH42" s="168"/>
      <c r="GI42" s="168"/>
      <c r="GJ42" s="168"/>
      <c r="GK42" s="168"/>
      <c r="GL42" s="168"/>
      <c r="GM42" s="168"/>
      <c r="GN42" s="168"/>
      <c r="GO42" s="168"/>
      <c r="GP42" s="168"/>
      <c r="GQ42" s="168"/>
      <c r="GR42" s="168"/>
      <c r="GS42" s="168"/>
      <c r="GT42" s="168"/>
      <c r="GU42" s="168"/>
      <c r="GV42" s="168"/>
      <c r="GW42" s="168"/>
      <c r="GX42" s="168"/>
      <c r="GY42" s="168"/>
      <c r="GZ42" s="168"/>
      <c r="HA42" s="168"/>
      <c r="HB42" s="168"/>
      <c r="HC42" s="168"/>
      <c r="HD42" s="168"/>
      <c r="HE42" s="168"/>
      <c r="HF42" s="168"/>
      <c r="HG42" s="168"/>
      <c r="HH42" s="168"/>
      <c r="HI42" s="168"/>
      <c r="HJ42" s="168"/>
      <c r="HK42" s="168"/>
      <c r="HL42" s="168"/>
      <c r="HM42" s="168"/>
      <c r="HN42" s="168"/>
      <c r="HO42" s="168"/>
      <c r="HP42" s="168"/>
      <c r="HQ42" s="168"/>
      <c r="HR42" s="168"/>
      <c r="HS42" s="168"/>
      <c r="HT42" s="168"/>
      <c r="HU42" s="168"/>
      <c r="HV42" s="168"/>
      <c r="HW42" s="168"/>
      <c r="HX42" s="168"/>
      <c r="HY42" s="168"/>
      <c r="HZ42" s="168"/>
      <c r="IA42" s="168"/>
      <c r="IB42" s="168"/>
      <c r="IC42" s="168"/>
      <c r="ID42" s="168"/>
      <c r="IE42" s="168"/>
      <c r="IF42" s="168"/>
      <c r="IG42" s="168"/>
      <c r="IH42" s="168"/>
      <c r="II42" s="168"/>
      <c r="IJ42" s="168"/>
      <c r="IK42" s="168"/>
      <c r="IL42" s="168"/>
      <c r="IM42" s="168"/>
      <c r="IN42" s="168"/>
      <c r="IO42" s="168"/>
      <c r="IP42" s="168"/>
      <c r="IQ42" s="168"/>
      <c r="IR42" s="168"/>
      <c r="IS42" s="168"/>
      <c r="IT42" s="168"/>
      <c r="IU42" s="168"/>
      <c r="IV42" s="168"/>
      <c r="IW42" s="168"/>
      <c r="IX42" s="168"/>
      <c r="IY42" s="168"/>
      <c r="IZ42" s="168"/>
      <c r="JA42" s="168"/>
      <c r="JB42" s="168"/>
      <c r="JC42" s="168"/>
      <c r="JD42" s="168"/>
      <c r="JE42" s="168"/>
      <c r="JF42" s="168"/>
      <c r="JG42" s="168"/>
      <c r="JH42" s="168"/>
      <c r="JI42" s="168"/>
      <c r="JJ42" s="168"/>
      <c r="JK42" s="168"/>
      <c r="JL42" s="168"/>
      <c r="JM42" s="168"/>
      <c r="JN42" s="168"/>
      <c r="JO42" s="168"/>
      <c r="JP42" s="168"/>
      <c r="JQ42" s="168"/>
      <c r="JR42" s="168"/>
      <c r="JS42" s="168"/>
      <c r="JT42" s="168"/>
      <c r="JU42" s="168"/>
      <c r="JV42" s="168"/>
      <c r="JW42" s="168"/>
      <c r="JX42" s="168"/>
      <c r="JY42" s="168"/>
      <c r="JZ42" s="168"/>
      <c r="KA42" s="168"/>
      <c r="KB42" s="168"/>
      <c r="KC42" s="168"/>
      <c r="KD42" s="168"/>
      <c r="KE42" s="168"/>
      <c r="KF42" s="168"/>
      <c r="KG42" s="168"/>
      <c r="KH42" s="168"/>
      <c r="KI42" s="168"/>
      <c r="KJ42" s="168"/>
      <c r="KK42" s="168"/>
      <c r="KL42" s="168"/>
      <c r="KM42" s="168"/>
      <c r="KN42" s="168"/>
      <c r="KO42" s="168"/>
      <c r="KP42" s="168"/>
      <c r="KQ42" s="168"/>
      <c r="KR42" s="168"/>
      <c r="KS42" s="168"/>
      <c r="KT42" s="168"/>
      <c r="KU42" s="168"/>
      <c r="KV42" s="168"/>
      <c r="KW42" s="168"/>
      <c r="KX42" s="168"/>
      <c r="KY42" s="168"/>
      <c r="KZ42" s="168"/>
      <c r="LA42" s="168"/>
      <c r="LB42" s="168"/>
      <c r="LC42" s="168"/>
      <c r="LD42" s="168"/>
      <c r="LE42" s="168"/>
      <c r="LF42" s="168"/>
      <c r="LG42" s="168"/>
      <c r="LH42" s="168"/>
      <c r="LI42" s="168"/>
      <c r="LJ42" s="168"/>
      <c r="LK42" s="168"/>
      <c r="LL42" s="168"/>
      <c r="LM42" s="168"/>
      <c r="LN42" s="168"/>
      <c r="LO42" s="168"/>
      <c r="LP42" s="168"/>
      <c r="LQ42" s="168"/>
      <c r="LR42" s="168"/>
      <c r="LS42" s="168"/>
      <c r="LT42" s="168"/>
      <c r="LU42" s="168"/>
      <c r="LV42" s="168"/>
      <c r="LW42" s="168"/>
      <c r="LX42" s="168"/>
      <c r="LY42" s="168"/>
      <c r="LZ42" s="168"/>
      <c r="MA42" s="168"/>
      <c r="MB42" s="168"/>
    </row>
    <row r="43" spans="1:340" s="167" customFormat="1">
      <c r="A43" s="180" t="s">
        <v>1148</v>
      </c>
      <c r="B43" s="181">
        <v>565.70000000000005</v>
      </c>
      <c r="C43" s="181">
        <v>217.5</v>
      </c>
      <c r="D43" s="182">
        <v>9.5301033882352934E-2</v>
      </c>
      <c r="E43" s="182">
        <v>2.4737379003968887E-3</v>
      </c>
      <c r="F43" s="182">
        <v>1.4411764705882353E-2</v>
      </c>
      <c r="G43" s="182">
        <v>3.3796664522878179E-4</v>
      </c>
      <c r="H43" s="182">
        <v>4.7960000000000003E-2</v>
      </c>
      <c r="I43" s="182">
        <v>1.031728956654799E-3</v>
      </c>
      <c r="J43" s="182">
        <v>92.229289724487273</v>
      </c>
      <c r="K43" s="182">
        <v>2.1557618232313165</v>
      </c>
      <c r="L43" s="182">
        <f t="shared" si="0"/>
        <v>92.242300191384544</v>
      </c>
      <c r="M43" s="182">
        <f t="shared" si="1"/>
        <v>92.429549955125822</v>
      </c>
      <c r="N43" s="182">
        <f t="shared" si="2"/>
        <v>0.99797413528647294</v>
      </c>
      <c r="O43" s="169"/>
      <c r="P43" s="169">
        <v>2.5</v>
      </c>
      <c r="Q43" s="169">
        <v>1.87</v>
      </c>
      <c r="R43" s="169">
        <v>2.7E-2</v>
      </c>
      <c r="S43" s="169">
        <v>26.8</v>
      </c>
      <c r="T43" s="169">
        <v>8.3000000000000004E-2</v>
      </c>
      <c r="U43" s="169">
        <v>0.76</v>
      </c>
      <c r="V43" s="169">
        <v>1.23</v>
      </c>
      <c r="W43" s="169">
        <v>0.8</v>
      </c>
      <c r="X43" s="169">
        <v>11.6</v>
      </c>
      <c r="Y43" s="169">
        <v>4.0199999999999996</v>
      </c>
      <c r="Z43" s="169">
        <v>53.8</v>
      </c>
      <c r="AA43" s="169">
        <v>579</v>
      </c>
      <c r="AB43" s="169">
        <v>18.100000000000001</v>
      </c>
      <c r="AC43" s="169">
        <v>97.4</v>
      </c>
      <c r="AD43" s="169">
        <v>26.1</v>
      </c>
      <c r="AE43" s="169">
        <v>223</v>
      </c>
      <c r="AF43" s="169">
        <v>50.6</v>
      </c>
      <c r="AG43" s="169">
        <v>13030</v>
      </c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68"/>
      <c r="BM43" s="168"/>
      <c r="BN43" s="168"/>
      <c r="BO43" s="168"/>
      <c r="BP43" s="168"/>
      <c r="BQ43" s="168"/>
      <c r="BR43" s="168"/>
      <c r="BS43" s="168"/>
      <c r="BT43" s="168"/>
      <c r="BU43" s="168"/>
      <c r="BV43" s="168"/>
      <c r="BW43" s="168"/>
      <c r="BX43" s="168"/>
      <c r="BY43" s="168"/>
      <c r="BZ43" s="168"/>
      <c r="CA43" s="168"/>
      <c r="CB43" s="168"/>
      <c r="CC43" s="168"/>
      <c r="CD43" s="168"/>
      <c r="CE43" s="168"/>
      <c r="CF43" s="168"/>
      <c r="CG43" s="168"/>
      <c r="CH43" s="168"/>
      <c r="CI43" s="168"/>
      <c r="CJ43" s="168"/>
      <c r="CK43" s="168"/>
      <c r="CL43" s="168"/>
      <c r="CM43" s="168"/>
      <c r="CN43" s="168"/>
      <c r="CO43" s="168"/>
      <c r="CP43" s="168"/>
      <c r="CQ43" s="168"/>
      <c r="CR43" s="168"/>
      <c r="CS43" s="168"/>
      <c r="CT43" s="168"/>
      <c r="CU43" s="168"/>
      <c r="CV43" s="168"/>
      <c r="CW43" s="168"/>
      <c r="CX43" s="168"/>
      <c r="CY43" s="168"/>
      <c r="CZ43" s="168"/>
      <c r="DA43" s="168"/>
      <c r="DB43" s="168"/>
      <c r="DC43" s="168"/>
      <c r="DD43" s="168"/>
      <c r="DE43" s="168"/>
      <c r="DF43" s="168"/>
      <c r="DG43" s="168"/>
      <c r="DH43" s="168"/>
      <c r="DI43" s="168"/>
      <c r="DJ43" s="168"/>
      <c r="DK43" s="168"/>
      <c r="DL43" s="168"/>
      <c r="DM43" s="168"/>
      <c r="DN43" s="168"/>
      <c r="DO43" s="168"/>
      <c r="DP43" s="168"/>
      <c r="DQ43" s="168"/>
      <c r="DR43" s="168"/>
      <c r="DS43" s="168"/>
      <c r="DT43" s="168"/>
      <c r="DU43" s="168"/>
      <c r="DV43" s="168"/>
      <c r="DW43" s="168"/>
      <c r="DX43" s="168"/>
      <c r="DY43" s="168"/>
      <c r="DZ43" s="168"/>
      <c r="EA43" s="168"/>
      <c r="EB43" s="168"/>
      <c r="EC43" s="168"/>
      <c r="ED43" s="168"/>
      <c r="EE43" s="168"/>
      <c r="EF43" s="168"/>
      <c r="EG43" s="168"/>
      <c r="EH43" s="168"/>
      <c r="EI43" s="168"/>
      <c r="EJ43" s="168"/>
      <c r="EK43" s="168"/>
      <c r="EL43" s="168"/>
      <c r="EM43" s="168"/>
      <c r="EN43" s="168"/>
      <c r="EO43" s="168"/>
      <c r="EP43" s="168"/>
      <c r="EQ43" s="168"/>
      <c r="ER43" s="168"/>
      <c r="ES43" s="168"/>
      <c r="ET43" s="168"/>
      <c r="EU43" s="168"/>
      <c r="EV43" s="168"/>
      <c r="EW43" s="168"/>
      <c r="EX43" s="168"/>
      <c r="EY43" s="168"/>
      <c r="EZ43" s="168"/>
      <c r="FA43" s="168"/>
      <c r="FB43" s="168"/>
      <c r="FC43" s="168"/>
      <c r="FD43" s="168"/>
      <c r="FE43" s="168"/>
      <c r="FF43" s="168"/>
      <c r="FG43" s="168"/>
      <c r="FH43" s="168"/>
      <c r="FI43" s="168"/>
      <c r="FJ43" s="168"/>
      <c r="FK43" s="168"/>
      <c r="FL43" s="168"/>
      <c r="FM43" s="168"/>
      <c r="FN43" s="168"/>
      <c r="FO43" s="168"/>
      <c r="FP43" s="168"/>
      <c r="FQ43" s="168"/>
      <c r="FR43" s="168"/>
      <c r="FS43" s="168"/>
      <c r="FT43" s="168"/>
      <c r="FU43" s="168"/>
      <c r="FV43" s="168"/>
      <c r="FW43" s="168"/>
      <c r="FX43" s="168"/>
      <c r="FY43" s="168"/>
      <c r="FZ43" s="168"/>
      <c r="GA43" s="168"/>
      <c r="GB43" s="168"/>
      <c r="GC43" s="168"/>
      <c r="GD43" s="168"/>
      <c r="GE43" s="168"/>
      <c r="GF43" s="168"/>
      <c r="GG43" s="168"/>
      <c r="GH43" s="168"/>
      <c r="GI43" s="168"/>
      <c r="GJ43" s="168"/>
      <c r="GK43" s="168"/>
      <c r="GL43" s="168"/>
      <c r="GM43" s="168"/>
      <c r="GN43" s="168"/>
      <c r="GO43" s="168"/>
      <c r="GP43" s="168"/>
      <c r="GQ43" s="168"/>
      <c r="GR43" s="168"/>
      <c r="GS43" s="168"/>
      <c r="GT43" s="168"/>
      <c r="GU43" s="168"/>
      <c r="GV43" s="168"/>
      <c r="GW43" s="168"/>
      <c r="GX43" s="168"/>
      <c r="GY43" s="168"/>
      <c r="GZ43" s="168"/>
      <c r="HA43" s="168"/>
      <c r="HB43" s="168"/>
      <c r="HC43" s="168"/>
      <c r="HD43" s="168"/>
      <c r="HE43" s="168"/>
      <c r="HF43" s="168"/>
      <c r="HG43" s="168"/>
      <c r="HH43" s="168"/>
      <c r="HI43" s="168"/>
      <c r="HJ43" s="168"/>
      <c r="HK43" s="168"/>
      <c r="HL43" s="168"/>
      <c r="HM43" s="168"/>
      <c r="HN43" s="168"/>
      <c r="HO43" s="168"/>
      <c r="HP43" s="168"/>
      <c r="HQ43" s="168"/>
      <c r="HR43" s="168"/>
      <c r="HS43" s="168"/>
      <c r="HT43" s="168"/>
      <c r="HU43" s="168"/>
      <c r="HV43" s="168"/>
      <c r="HW43" s="168"/>
      <c r="HX43" s="168"/>
      <c r="HY43" s="168"/>
      <c r="HZ43" s="168"/>
      <c r="IA43" s="168"/>
      <c r="IB43" s="168"/>
      <c r="IC43" s="168"/>
      <c r="ID43" s="168"/>
      <c r="IE43" s="168"/>
      <c r="IF43" s="168"/>
      <c r="IG43" s="168"/>
      <c r="IH43" s="168"/>
      <c r="II43" s="168"/>
      <c r="IJ43" s="168"/>
      <c r="IK43" s="168"/>
      <c r="IL43" s="168"/>
      <c r="IM43" s="168"/>
      <c r="IN43" s="168"/>
      <c r="IO43" s="168"/>
      <c r="IP43" s="168"/>
      <c r="IQ43" s="168"/>
      <c r="IR43" s="168"/>
      <c r="IS43" s="168"/>
      <c r="IT43" s="168"/>
      <c r="IU43" s="168"/>
      <c r="IV43" s="168"/>
      <c r="IW43" s="168"/>
      <c r="IX43" s="168"/>
      <c r="IY43" s="168"/>
      <c r="IZ43" s="168"/>
      <c r="JA43" s="168"/>
      <c r="JB43" s="168"/>
      <c r="JC43" s="168"/>
      <c r="JD43" s="168"/>
      <c r="JE43" s="168"/>
      <c r="JF43" s="168"/>
      <c r="JG43" s="168"/>
      <c r="JH43" s="168"/>
      <c r="JI43" s="168"/>
      <c r="JJ43" s="168"/>
      <c r="JK43" s="168"/>
      <c r="JL43" s="168"/>
      <c r="JM43" s="168"/>
      <c r="JN43" s="168"/>
      <c r="JO43" s="168"/>
      <c r="JP43" s="168"/>
      <c r="JQ43" s="168"/>
      <c r="JR43" s="168"/>
      <c r="JS43" s="168"/>
      <c r="JT43" s="168"/>
      <c r="JU43" s="168"/>
      <c r="JV43" s="168"/>
      <c r="JW43" s="168"/>
      <c r="JX43" s="168"/>
      <c r="JY43" s="168"/>
      <c r="JZ43" s="168"/>
      <c r="KA43" s="168"/>
      <c r="KB43" s="168"/>
      <c r="KC43" s="168"/>
      <c r="KD43" s="168"/>
      <c r="KE43" s="168"/>
      <c r="KF43" s="168"/>
      <c r="KG43" s="168"/>
      <c r="KH43" s="168"/>
      <c r="KI43" s="168"/>
      <c r="KJ43" s="168"/>
      <c r="KK43" s="168"/>
      <c r="KL43" s="168"/>
      <c r="KM43" s="168"/>
      <c r="KN43" s="168"/>
      <c r="KO43" s="168"/>
      <c r="KP43" s="168"/>
      <c r="KQ43" s="168"/>
      <c r="KR43" s="168"/>
      <c r="KS43" s="168"/>
      <c r="KT43" s="168"/>
      <c r="KU43" s="168"/>
      <c r="KV43" s="168"/>
      <c r="KW43" s="168"/>
      <c r="KX43" s="168"/>
      <c r="KY43" s="168"/>
      <c r="KZ43" s="168"/>
      <c r="LA43" s="168"/>
      <c r="LB43" s="168"/>
      <c r="LC43" s="168"/>
      <c r="LD43" s="168"/>
      <c r="LE43" s="168"/>
      <c r="LF43" s="168"/>
      <c r="LG43" s="168"/>
      <c r="LH43" s="168"/>
      <c r="LI43" s="168"/>
      <c r="LJ43" s="168"/>
      <c r="LK43" s="168"/>
      <c r="LL43" s="168"/>
      <c r="LM43" s="168"/>
      <c r="LN43" s="168"/>
      <c r="LO43" s="168"/>
      <c r="LP43" s="168"/>
      <c r="LQ43" s="168"/>
      <c r="LR43" s="168"/>
      <c r="LS43" s="168"/>
      <c r="LT43" s="168"/>
      <c r="LU43" s="168"/>
      <c r="LV43" s="168"/>
      <c r="LW43" s="168"/>
      <c r="LX43" s="168"/>
      <c r="LY43" s="168"/>
      <c r="LZ43" s="168"/>
      <c r="MA43" s="168"/>
      <c r="MB43" s="168"/>
    </row>
    <row r="44" spans="1:340" s="167" customFormat="1">
      <c r="A44" s="180" t="s">
        <v>1149</v>
      </c>
      <c r="B44" s="181">
        <v>1064</v>
      </c>
      <c r="C44" s="181">
        <v>346.9</v>
      </c>
      <c r="D44" s="182">
        <v>9.4486190117647056E-2</v>
      </c>
      <c r="E44" s="182">
        <v>2.8739549494117647E-3</v>
      </c>
      <c r="F44" s="182">
        <v>1.4019607843137254E-2</v>
      </c>
      <c r="G44" s="182">
        <v>3.8560208218108911E-4</v>
      </c>
      <c r="H44" s="182">
        <v>4.888E-2</v>
      </c>
      <c r="I44" s="182">
        <v>1.0600951655393963E-3</v>
      </c>
      <c r="J44" s="182">
        <v>89.62790709066266</v>
      </c>
      <c r="K44" s="182">
        <v>2.4565639621209763</v>
      </c>
      <c r="L44" s="182">
        <f t="shared" si="0"/>
        <v>89.749696082728477</v>
      </c>
      <c r="M44" s="182">
        <f t="shared" si="1"/>
        <v>91.67387965176988</v>
      </c>
      <c r="N44" s="182">
        <f t="shared" si="2"/>
        <v>0.97901055811807502</v>
      </c>
      <c r="O44" s="169"/>
      <c r="P44" s="169">
        <v>5.2</v>
      </c>
      <c r="Q44" s="169">
        <v>1.87</v>
      </c>
      <c r="R44" s="169">
        <v>5.7000000000000002E-2</v>
      </c>
      <c r="S44" s="169">
        <v>28.6</v>
      </c>
      <c r="T44" s="169">
        <v>9.7000000000000003E-2</v>
      </c>
      <c r="U44" s="169">
        <v>1.24</v>
      </c>
      <c r="V44" s="169">
        <v>2.5499999999999998</v>
      </c>
      <c r="W44" s="169">
        <v>1.1200000000000001</v>
      </c>
      <c r="X44" s="169">
        <v>14.2</v>
      </c>
      <c r="Y44" s="169">
        <v>4.99</v>
      </c>
      <c r="Z44" s="169">
        <v>69</v>
      </c>
      <c r="AA44" s="169">
        <v>812</v>
      </c>
      <c r="AB44" s="169">
        <v>26.5</v>
      </c>
      <c r="AC44" s="169">
        <v>118</v>
      </c>
      <c r="AD44" s="169">
        <v>31.7</v>
      </c>
      <c r="AE44" s="169">
        <v>318</v>
      </c>
      <c r="AF44" s="169">
        <v>64.7</v>
      </c>
      <c r="AG44" s="169">
        <v>10500</v>
      </c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68"/>
      <c r="BU44" s="168"/>
      <c r="BV44" s="168"/>
      <c r="BW44" s="168"/>
      <c r="BX44" s="168"/>
      <c r="BY44" s="168"/>
      <c r="BZ44" s="168"/>
      <c r="CA44" s="168"/>
      <c r="CB44" s="168"/>
      <c r="CC44" s="168"/>
      <c r="CD44" s="168"/>
      <c r="CE44" s="168"/>
      <c r="CF44" s="168"/>
      <c r="CG44" s="168"/>
      <c r="CH44" s="168"/>
      <c r="CI44" s="168"/>
      <c r="CJ44" s="168"/>
      <c r="CK44" s="168"/>
      <c r="CL44" s="168"/>
      <c r="CM44" s="168"/>
      <c r="CN44" s="168"/>
      <c r="CO44" s="168"/>
      <c r="CP44" s="168"/>
      <c r="CQ44" s="168"/>
      <c r="CR44" s="168"/>
      <c r="CS44" s="168"/>
      <c r="CT44" s="168"/>
      <c r="CU44" s="168"/>
      <c r="CV44" s="168"/>
      <c r="CW44" s="168"/>
      <c r="CX44" s="168"/>
      <c r="CY44" s="168"/>
      <c r="CZ44" s="168"/>
      <c r="DA44" s="168"/>
      <c r="DB44" s="168"/>
      <c r="DC44" s="168"/>
      <c r="DD44" s="168"/>
      <c r="DE44" s="168"/>
      <c r="DF44" s="168"/>
      <c r="DG44" s="168"/>
      <c r="DH44" s="168"/>
      <c r="DI44" s="168"/>
      <c r="DJ44" s="168"/>
      <c r="DK44" s="168"/>
      <c r="DL44" s="168"/>
      <c r="DM44" s="168"/>
      <c r="DN44" s="168"/>
      <c r="DO44" s="168"/>
      <c r="DP44" s="168"/>
      <c r="DQ44" s="168"/>
      <c r="DR44" s="168"/>
      <c r="DS44" s="168"/>
      <c r="DT44" s="168"/>
      <c r="DU44" s="168"/>
      <c r="DV44" s="168"/>
      <c r="DW44" s="168"/>
      <c r="DX44" s="168"/>
      <c r="DY44" s="168"/>
      <c r="DZ44" s="168"/>
      <c r="EA44" s="168"/>
      <c r="EB44" s="168"/>
      <c r="EC44" s="168"/>
      <c r="ED44" s="168"/>
      <c r="EE44" s="168"/>
      <c r="EF44" s="168"/>
      <c r="EG44" s="168"/>
      <c r="EH44" s="168"/>
      <c r="EI44" s="168"/>
      <c r="EJ44" s="168"/>
      <c r="EK44" s="168"/>
      <c r="EL44" s="168"/>
      <c r="EM44" s="168"/>
      <c r="EN44" s="168"/>
      <c r="EO44" s="168"/>
      <c r="EP44" s="168"/>
      <c r="EQ44" s="168"/>
      <c r="ER44" s="168"/>
      <c r="ES44" s="168"/>
      <c r="ET44" s="168"/>
      <c r="EU44" s="168"/>
      <c r="EV44" s="168"/>
      <c r="EW44" s="168"/>
      <c r="EX44" s="168"/>
      <c r="EY44" s="168"/>
      <c r="EZ44" s="168"/>
      <c r="FA44" s="168"/>
      <c r="FB44" s="168"/>
      <c r="FC44" s="168"/>
      <c r="FD44" s="168"/>
      <c r="FE44" s="168"/>
      <c r="FF44" s="168"/>
      <c r="FG44" s="168"/>
      <c r="FH44" s="168"/>
      <c r="FI44" s="168"/>
      <c r="FJ44" s="168"/>
      <c r="FK44" s="168"/>
      <c r="FL44" s="168"/>
      <c r="FM44" s="168"/>
      <c r="FN44" s="168"/>
      <c r="FO44" s="168"/>
      <c r="FP44" s="168"/>
      <c r="FQ44" s="168"/>
      <c r="FR44" s="168"/>
      <c r="FS44" s="168"/>
      <c r="FT44" s="168"/>
      <c r="FU44" s="168"/>
      <c r="FV44" s="168"/>
      <c r="FW44" s="168"/>
      <c r="FX44" s="168"/>
      <c r="FY44" s="168"/>
      <c r="FZ44" s="168"/>
      <c r="GA44" s="168"/>
      <c r="GB44" s="168"/>
      <c r="GC44" s="168"/>
      <c r="GD44" s="168"/>
      <c r="GE44" s="168"/>
      <c r="GF44" s="168"/>
      <c r="GG44" s="168"/>
      <c r="GH44" s="168"/>
      <c r="GI44" s="168"/>
      <c r="GJ44" s="168"/>
      <c r="GK44" s="168"/>
      <c r="GL44" s="168"/>
      <c r="GM44" s="168"/>
      <c r="GN44" s="168"/>
      <c r="GO44" s="168"/>
      <c r="GP44" s="168"/>
      <c r="GQ44" s="168"/>
      <c r="GR44" s="168"/>
      <c r="GS44" s="168"/>
      <c r="GT44" s="168"/>
      <c r="GU44" s="168"/>
      <c r="GV44" s="168"/>
      <c r="GW44" s="168"/>
      <c r="GX44" s="168"/>
      <c r="GY44" s="168"/>
      <c r="GZ44" s="168"/>
      <c r="HA44" s="168"/>
      <c r="HB44" s="168"/>
      <c r="HC44" s="168"/>
      <c r="HD44" s="168"/>
      <c r="HE44" s="168"/>
      <c r="HF44" s="168"/>
      <c r="HG44" s="168"/>
      <c r="HH44" s="168"/>
      <c r="HI44" s="168"/>
      <c r="HJ44" s="168"/>
      <c r="HK44" s="168"/>
      <c r="HL44" s="168"/>
      <c r="HM44" s="168"/>
      <c r="HN44" s="168"/>
      <c r="HO44" s="168"/>
      <c r="HP44" s="168"/>
      <c r="HQ44" s="168"/>
      <c r="HR44" s="168"/>
      <c r="HS44" s="168"/>
      <c r="HT44" s="168"/>
      <c r="HU44" s="168"/>
      <c r="HV44" s="168"/>
      <c r="HW44" s="168"/>
      <c r="HX44" s="168"/>
      <c r="HY44" s="168"/>
      <c r="HZ44" s="168"/>
      <c r="IA44" s="168"/>
      <c r="IB44" s="168"/>
      <c r="IC44" s="168"/>
      <c r="ID44" s="168"/>
      <c r="IE44" s="168"/>
      <c r="IF44" s="168"/>
      <c r="IG44" s="168"/>
      <c r="IH44" s="168"/>
      <c r="II44" s="168"/>
      <c r="IJ44" s="168"/>
      <c r="IK44" s="168"/>
      <c r="IL44" s="168"/>
      <c r="IM44" s="168"/>
      <c r="IN44" s="168"/>
      <c r="IO44" s="168"/>
      <c r="IP44" s="168"/>
      <c r="IQ44" s="168"/>
      <c r="IR44" s="168"/>
      <c r="IS44" s="168"/>
      <c r="IT44" s="168"/>
      <c r="IU44" s="168"/>
      <c r="IV44" s="168"/>
      <c r="IW44" s="168"/>
      <c r="IX44" s="168"/>
      <c r="IY44" s="168"/>
      <c r="IZ44" s="168"/>
      <c r="JA44" s="168"/>
      <c r="JB44" s="168"/>
      <c r="JC44" s="168"/>
      <c r="JD44" s="168"/>
      <c r="JE44" s="168"/>
      <c r="JF44" s="168"/>
      <c r="JG44" s="168"/>
      <c r="JH44" s="168"/>
      <c r="JI44" s="168"/>
      <c r="JJ44" s="168"/>
      <c r="JK44" s="168"/>
      <c r="JL44" s="168"/>
      <c r="JM44" s="168"/>
      <c r="JN44" s="168"/>
      <c r="JO44" s="168"/>
      <c r="JP44" s="168"/>
      <c r="JQ44" s="168"/>
      <c r="JR44" s="168"/>
      <c r="JS44" s="168"/>
      <c r="JT44" s="168"/>
      <c r="JU44" s="168"/>
      <c r="JV44" s="168"/>
      <c r="JW44" s="168"/>
      <c r="JX44" s="168"/>
      <c r="JY44" s="168"/>
      <c r="JZ44" s="168"/>
      <c r="KA44" s="168"/>
      <c r="KB44" s="168"/>
      <c r="KC44" s="168"/>
      <c r="KD44" s="168"/>
      <c r="KE44" s="168"/>
      <c r="KF44" s="168"/>
      <c r="KG44" s="168"/>
      <c r="KH44" s="168"/>
      <c r="KI44" s="168"/>
      <c r="KJ44" s="168"/>
      <c r="KK44" s="168"/>
      <c r="KL44" s="168"/>
      <c r="KM44" s="168"/>
      <c r="KN44" s="168"/>
      <c r="KO44" s="168"/>
      <c r="KP44" s="168"/>
      <c r="KQ44" s="168"/>
      <c r="KR44" s="168"/>
      <c r="KS44" s="168"/>
      <c r="KT44" s="168"/>
      <c r="KU44" s="168"/>
      <c r="KV44" s="168"/>
      <c r="KW44" s="168"/>
      <c r="KX44" s="168"/>
      <c r="KY44" s="168"/>
      <c r="KZ44" s="168"/>
      <c r="LA44" s="168"/>
      <c r="LB44" s="168"/>
      <c r="LC44" s="168"/>
      <c r="LD44" s="168"/>
      <c r="LE44" s="168"/>
      <c r="LF44" s="168"/>
      <c r="LG44" s="168"/>
      <c r="LH44" s="168"/>
      <c r="LI44" s="168"/>
      <c r="LJ44" s="168"/>
      <c r="LK44" s="168"/>
      <c r="LL44" s="168"/>
      <c r="LM44" s="168"/>
      <c r="LN44" s="168"/>
      <c r="LO44" s="168"/>
      <c r="LP44" s="168"/>
      <c r="LQ44" s="168"/>
      <c r="LR44" s="168"/>
      <c r="LS44" s="168"/>
      <c r="LT44" s="168"/>
      <c r="LU44" s="168"/>
      <c r="LV44" s="168"/>
      <c r="LW44" s="168"/>
      <c r="LX44" s="168"/>
      <c r="LY44" s="168"/>
      <c r="LZ44" s="168"/>
      <c r="MA44" s="168"/>
      <c r="MB44" s="168"/>
    </row>
    <row r="45" spans="1:340" s="167" customFormat="1">
      <c r="A45" s="180" t="s">
        <v>1150</v>
      </c>
      <c r="B45" s="181">
        <v>1105</v>
      </c>
      <c r="C45" s="181">
        <v>597</v>
      </c>
      <c r="D45" s="182">
        <v>9.3036422470588229E-2</v>
      </c>
      <c r="E45" s="182">
        <v>2.5050708291682296E-3</v>
      </c>
      <c r="F45" s="182">
        <v>1.4019607843137254E-2</v>
      </c>
      <c r="G45" s="182">
        <v>3.3662732306340425E-4</v>
      </c>
      <c r="H45" s="182">
        <v>4.8129999999999999E-2</v>
      </c>
      <c r="I45" s="182">
        <v>1.0312607623680831E-3</v>
      </c>
      <c r="J45" s="182">
        <v>89.71225700646049</v>
      </c>
      <c r="K45" s="182">
        <v>2.1471644265077723</v>
      </c>
      <c r="L45" s="182">
        <f t="shared" si="0"/>
        <v>89.749696082728477</v>
      </c>
      <c r="M45" s="182">
        <f t="shared" si="1"/>
        <v>90.328001253038735</v>
      </c>
      <c r="N45" s="182">
        <f t="shared" si="2"/>
        <v>0.99359771984005008</v>
      </c>
      <c r="O45" s="169"/>
      <c r="P45" s="169">
        <v>6.9</v>
      </c>
      <c r="Q45" s="169">
        <v>2.91</v>
      </c>
      <c r="R45" s="169">
        <v>0.5</v>
      </c>
      <c r="S45" s="169">
        <v>53.6</v>
      </c>
      <c r="T45" s="169">
        <v>1.18</v>
      </c>
      <c r="U45" s="169">
        <v>11.8</v>
      </c>
      <c r="V45" s="169">
        <v>15.1</v>
      </c>
      <c r="W45" s="169">
        <v>5.05</v>
      </c>
      <c r="X45" s="169">
        <v>92.2</v>
      </c>
      <c r="Y45" s="169">
        <v>26.7</v>
      </c>
      <c r="Z45" s="169">
        <v>331</v>
      </c>
      <c r="AA45" s="169">
        <v>2950</v>
      </c>
      <c r="AB45" s="169">
        <v>103.2</v>
      </c>
      <c r="AC45" s="169">
        <v>426</v>
      </c>
      <c r="AD45" s="169">
        <v>87.6</v>
      </c>
      <c r="AE45" s="169">
        <v>742</v>
      </c>
      <c r="AF45" s="169">
        <v>126.9</v>
      </c>
      <c r="AG45" s="169">
        <v>9180</v>
      </c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68"/>
      <c r="AT45" s="168"/>
      <c r="AU45" s="168"/>
      <c r="AV45" s="168"/>
      <c r="AW45" s="168"/>
      <c r="AX45" s="168"/>
      <c r="AY45" s="168"/>
      <c r="AZ45" s="168"/>
      <c r="BA45" s="168"/>
      <c r="BB45" s="168"/>
      <c r="BC45" s="168"/>
      <c r="BD45" s="168"/>
      <c r="BE45" s="168"/>
      <c r="BF45" s="168"/>
      <c r="BG45" s="168"/>
      <c r="BH45" s="168"/>
      <c r="BI45" s="168"/>
      <c r="BJ45" s="168"/>
      <c r="BK45" s="168"/>
      <c r="BL45" s="168"/>
      <c r="BM45" s="168"/>
      <c r="BN45" s="168"/>
      <c r="BO45" s="168"/>
      <c r="BP45" s="168"/>
      <c r="BQ45" s="168"/>
      <c r="BR45" s="168"/>
      <c r="BS45" s="168"/>
      <c r="BT45" s="168"/>
      <c r="BU45" s="168"/>
      <c r="BV45" s="168"/>
      <c r="BW45" s="168"/>
      <c r="BX45" s="168"/>
      <c r="BY45" s="168"/>
      <c r="BZ45" s="168"/>
      <c r="CA45" s="168"/>
      <c r="CB45" s="168"/>
      <c r="CC45" s="168"/>
      <c r="CD45" s="168"/>
      <c r="CE45" s="168"/>
      <c r="CF45" s="168"/>
      <c r="CG45" s="168"/>
      <c r="CH45" s="168"/>
      <c r="CI45" s="168"/>
      <c r="CJ45" s="168"/>
      <c r="CK45" s="168"/>
      <c r="CL45" s="168"/>
      <c r="CM45" s="168"/>
      <c r="CN45" s="168"/>
      <c r="CO45" s="168"/>
      <c r="CP45" s="168"/>
      <c r="CQ45" s="168"/>
      <c r="CR45" s="168"/>
      <c r="CS45" s="168"/>
      <c r="CT45" s="168"/>
      <c r="CU45" s="168"/>
      <c r="CV45" s="168"/>
      <c r="CW45" s="168"/>
      <c r="CX45" s="168"/>
      <c r="CY45" s="168"/>
      <c r="CZ45" s="168"/>
      <c r="DA45" s="168"/>
      <c r="DB45" s="168"/>
      <c r="DC45" s="168"/>
      <c r="DD45" s="168"/>
      <c r="DE45" s="168"/>
      <c r="DF45" s="168"/>
      <c r="DG45" s="168"/>
      <c r="DH45" s="168"/>
      <c r="DI45" s="168"/>
      <c r="DJ45" s="168"/>
      <c r="DK45" s="168"/>
      <c r="DL45" s="168"/>
      <c r="DM45" s="168"/>
      <c r="DN45" s="168"/>
      <c r="DO45" s="168"/>
      <c r="DP45" s="168"/>
      <c r="DQ45" s="168"/>
      <c r="DR45" s="168"/>
      <c r="DS45" s="168"/>
      <c r="DT45" s="168"/>
      <c r="DU45" s="168"/>
      <c r="DV45" s="168"/>
      <c r="DW45" s="168"/>
      <c r="DX45" s="168"/>
      <c r="DY45" s="168"/>
      <c r="DZ45" s="168"/>
      <c r="EA45" s="168"/>
      <c r="EB45" s="168"/>
      <c r="EC45" s="168"/>
      <c r="ED45" s="168"/>
      <c r="EE45" s="168"/>
      <c r="EF45" s="168"/>
      <c r="EG45" s="168"/>
      <c r="EH45" s="168"/>
      <c r="EI45" s="168"/>
      <c r="EJ45" s="168"/>
      <c r="EK45" s="168"/>
      <c r="EL45" s="168"/>
      <c r="EM45" s="168"/>
      <c r="EN45" s="168"/>
      <c r="EO45" s="168"/>
      <c r="EP45" s="168"/>
      <c r="EQ45" s="168"/>
      <c r="ER45" s="168"/>
      <c r="ES45" s="168"/>
      <c r="ET45" s="168"/>
      <c r="EU45" s="168"/>
      <c r="EV45" s="168"/>
      <c r="EW45" s="168"/>
      <c r="EX45" s="168"/>
      <c r="EY45" s="168"/>
      <c r="EZ45" s="168"/>
      <c r="FA45" s="168"/>
      <c r="FB45" s="168"/>
      <c r="FC45" s="168"/>
      <c r="FD45" s="168"/>
      <c r="FE45" s="168"/>
      <c r="FF45" s="168"/>
      <c r="FG45" s="168"/>
      <c r="FH45" s="168"/>
      <c r="FI45" s="168"/>
      <c r="FJ45" s="168"/>
      <c r="FK45" s="168"/>
      <c r="FL45" s="168"/>
      <c r="FM45" s="168"/>
      <c r="FN45" s="168"/>
      <c r="FO45" s="168"/>
      <c r="FP45" s="168"/>
      <c r="FQ45" s="168"/>
      <c r="FR45" s="168"/>
      <c r="FS45" s="168"/>
      <c r="FT45" s="168"/>
      <c r="FU45" s="168"/>
      <c r="FV45" s="168"/>
      <c r="FW45" s="168"/>
      <c r="FX45" s="168"/>
      <c r="FY45" s="168"/>
      <c r="FZ45" s="168"/>
      <c r="GA45" s="168"/>
      <c r="GB45" s="168"/>
      <c r="GC45" s="168"/>
      <c r="GD45" s="168"/>
      <c r="GE45" s="168"/>
      <c r="GF45" s="168"/>
      <c r="GG45" s="168"/>
      <c r="GH45" s="168"/>
      <c r="GI45" s="168"/>
      <c r="GJ45" s="168"/>
      <c r="GK45" s="168"/>
      <c r="GL45" s="168"/>
      <c r="GM45" s="168"/>
      <c r="GN45" s="168"/>
      <c r="GO45" s="168"/>
      <c r="GP45" s="168"/>
      <c r="GQ45" s="168"/>
      <c r="GR45" s="168"/>
      <c r="GS45" s="168"/>
      <c r="GT45" s="168"/>
      <c r="GU45" s="168"/>
      <c r="GV45" s="168"/>
      <c r="GW45" s="168"/>
      <c r="GX45" s="168"/>
      <c r="GY45" s="168"/>
      <c r="GZ45" s="168"/>
      <c r="HA45" s="168"/>
      <c r="HB45" s="168"/>
      <c r="HC45" s="168"/>
      <c r="HD45" s="168"/>
      <c r="HE45" s="168"/>
      <c r="HF45" s="168"/>
      <c r="HG45" s="168"/>
      <c r="HH45" s="168"/>
      <c r="HI45" s="168"/>
      <c r="HJ45" s="168"/>
      <c r="HK45" s="168"/>
      <c r="HL45" s="168"/>
      <c r="HM45" s="168"/>
      <c r="HN45" s="168"/>
      <c r="HO45" s="168"/>
      <c r="HP45" s="168"/>
      <c r="HQ45" s="168"/>
      <c r="HR45" s="168"/>
      <c r="HS45" s="168"/>
      <c r="HT45" s="168"/>
      <c r="HU45" s="168"/>
      <c r="HV45" s="168"/>
      <c r="HW45" s="168"/>
      <c r="HX45" s="168"/>
      <c r="HY45" s="168"/>
      <c r="HZ45" s="168"/>
      <c r="IA45" s="168"/>
      <c r="IB45" s="168"/>
      <c r="IC45" s="168"/>
      <c r="ID45" s="168"/>
      <c r="IE45" s="168"/>
      <c r="IF45" s="168"/>
      <c r="IG45" s="168"/>
      <c r="IH45" s="168"/>
      <c r="II45" s="168"/>
      <c r="IJ45" s="168"/>
      <c r="IK45" s="168"/>
      <c r="IL45" s="168"/>
      <c r="IM45" s="168"/>
      <c r="IN45" s="168"/>
      <c r="IO45" s="168"/>
      <c r="IP45" s="168"/>
      <c r="IQ45" s="168"/>
      <c r="IR45" s="168"/>
      <c r="IS45" s="168"/>
      <c r="IT45" s="168"/>
      <c r="IU45" s="168"/>
      <c r="IV45" s="168"/>
      <c r="IW45" s="168"/>
      <c r="IX45" s="168"/>
      <c r="IY45" s="168"/>
      <c r="IZ45" s="168"/>
      <c r="JA45" s="168"/>
      <c r="JB45" s="168"/>
      <c r="JC45" s="168"/>
      <c r="JD45" s="168"/>
      <c r="JE45" s="168"/>
      <c r="JF45" s="168"/>
      <c r="JG45" s="168"/>
      <c r="JH45" s="168"/>
      <c r="JI45" s="168"/>
      <c r="JJ45" s="168"/>
      <c r="JK45" s="168"/>
      <c r="JL45" s="168"/>
      <c r="JM45" s="168"/>
      <c r="JN45" s="168"/>
      <c r="JO45" s="168"/>
      <c r="JP45" s="168"/>
      <c r="JQ45" s="168"/>
      <c r="JR45" s="168"/>
      <c r="JS45" s="168"/>
      <c r="JT45" s="168"/>
      <c r="JU45" s="168"/>
      <c r="JV45" s="168"/>
      <c r="JW45" s="168"/>
      <c r="JX45" s="168"/>
      <c r="JY45" s="168"/>
      <c r="JZ45" s="168"/>
      <c r="KA45" s="168"/>
      <c r="KB45" s="168"/>
      <c r="KC45" s="168"/>
      <c r="KD45" s="168"/>
      <c r="KE45" s="168"/>
      <c r="KF45" s="168"/>
      <c r="KG45" s="168"/>
      <c r="KH45" s="168"/>
      <c r="KI45" s="168"/>
      <c r="KJ45" s="168"/>
      <c r="KK45" s="168"/>
      <c r="KL45" s="168"/>
      <c r="KM45" s="168"/>
      <c r="KN45" s="168"/>
      <c r="KO45" s="168"/>
      <c r="KP45" s="168"/>
      <c r="KQ45" s="168"/>
      <c r="KR45" s="168"/>
      <c r="KS45" s="168"/>
      <c r="KT45" s="168"/>
      <c r="KU45" s="168"/>
      <c r="KV45" s="168"/>
      <c r="KW45" s="168"/>
      <c r="KX45" s="168"/>
      <c r="KY45" s="168"/>
      <c r="KZ45" s="168"/>
      <c r="LA45" s="168"/>
      <c r="LB45" s="168"/>
      <c r="LC45" s="168"/>
      <c r="LD45" s="168"/>
      <c r="LE45" s="168"/>
      <c r="LF45" s="168"/>
      <c r="LG45" s="168"/>
      <c r="LH45" s="168"/>
      <c r="LI45" s="168"/>
      <c r="LJ45" s="168"/>
      <c r="LK45" s="168"/>
      <c r="LL45" s="168"/>
      <c r="LM45" s="168"/>
      <c r="LN45" s="168"/>
      <c r="LO45" s="168"/>
      <c r="LP45" s="168"/>
      <c r="LQ45" s="168"/>
      <c r="LR45" s="168"/>
      <c r="LS45" s="168"/>
      <c r="LT45" s="168"/>
      <c r="LU45" s="168"/>
      <c r="LV45" s="168"/>
      <c r="LW45" s="168"/>
      <c r="LX45" s="168"/>
      <c r="LY45" s="168"/>
      <c r="LZ45" s="168"/>
      <c r="MA45" s="168"/>
      <c r="MB45" s="168"/>
    </row>
    <row r="46" spans="1:340" s="167" customFormat="1">
      <c r="A46" s="180" t="s">
        <v>1151</v>
      </c>
      <c r="B46" s="181">
        <v>723</v>
      </c>
      <c r="C46" s="181">
        <v>688</v>
      </c>
      <c r="D46" s="182">
        <v>9.5140011670588248E-2</v>
      </c>
      <c r="E46" s="182">
        <v>2.8703044921807334E-3</v>
      </c>
      <c r="F46" s="182">
        <v>1.4186274509803922E-2</v>
      </c>
      <c r="G46" s="182">
        <v>4.2299389710228057E-4</v>
      </c>
      <c r="H46" s="182">
        <v>4.8640000000000003E-2</v>
      </c>
      <c r="I46" s="182">
        <v>1.1325810522872083E-3</v>
      </c>
      <c r="J46" s="182">
        <v>90.715690313946695</v>
      </c>
      <c r="K46" s="182">
        <v>2.6951897423575031</v>
      </c>
      <c r="L46" s="182">
        <f t="shared" si="0"/>
        <v>90.809170594381428</v>
      </c>
      <c r="M46" s="182">
        <f t="shared" si="1"/>
        <v>92.280265658568027</v>
      </c>
      <c r="N46" s="182">
        <f t="shared" si="2"/>
        <v>0.98405840020411761</v>
      </c>
      <c r="O46" s="169"/>
      <c r="P46" s="169">
        <v>3.7</v>
      </c>
      <c r="Q46" s="169">
        <v>1.64</v>
      </c>
      <c r="R46" s="169">
        <v>3.9E-2</v>
      </c>
      <c r="S46" s="169">
        <v>26.4</v>
      </c>
      <c r="T46" s="169">
        <v>0.128</v>
      </c>
      <c r="U46" s="169">
        <v>1.02</v>
      </c>
      <c r="V46" s="169">
        <v>1.76</v>
      </c>
      <c r="W46" s="169">
        <v>1.1599999999999999</v>
      </c>
      <c r="X46" s="169">
        <v>14.4</v>
      </c>
      <c r="Y46" s="169">
        <v>3.92</v>
      </c>
      <c r="Z46" s="169">
        <v>54.2</v>
      </c>
      <c r="AA46" s="169">
        <v>682</v>
      </c>
      <c r="AB46" s="169">
        <v>21.6</v>
      </c>
      <c r="AC46" s="169">
        <v>98.2</v>
      </c>
      <c r="AD46" s="169">
        <v>26.1</v>
      </c>
      <c r="AE46" s="169">
        <v>250</v>
      </c>
      <c r="AF46" s="169">
        <v>52.8</v>
      </c>
      <c r="AG46" s="169">
        <v>11050</v>
      </c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8"/>
      <c r="AZ46" s="168"/>
      <c r="BA46" s="168"/>
      <c r="BB46" s="168"/>
      <c r="BC46" s="168"/>
      <c r="BD46" s="168"/>
      <c r="BE46" s="168"/>
      <c r="BF46" s="168"/>
      <c r="BG46" s="168"/>
      <c r="BH46" s="168"/>
      <c r="BI46" s="168"/>
      <c r="BJ46" s="168"/>
      <c r="BK46" s="168"/>
      <c r="BL46" s="168"/>
      <c r="BM46" s="168"/>
      <c r="BN46" s="168"/>
      <c r="BO46" s="168"/>
      <c r="BP46" s="168"/>
      <c r="BQ46" s="168"/>
      <c r="BR46" s="168"/>
      <c r="BS46" s="168"/>
      <c r="BT46" s="168"/>
      <c r="BU46" s="168"/>
      <c r="BV46" s="168"/>
      <c r="BW46" s="168"/>
      <c r="BX46" s="168"/>
      <c r="BY46" s="168"/>
      <c r="BZ46" s="168"/>
      <c r="CA46" s="168"/>
      <c r="CB46" s="168"/>
      <c r="CC46" s="168"/>
      <c r="CD46" s="168"/>
      <c r="CE46" s="168"/>
      <c r="CF46" s="168"/>
      <c r="CG46" s="168"/>
      <c r="CH46" s="168"/>
      <c r="CI46" s="168"/>
      <c r="CJ46" s="168"/>
      <c r="CK46" s="168"/>
      <c r="CL46" s="168"/>
      <c r="CM46" s="168"/>
      <c r="CN46" s="168"/>
      <c r="CO46" s="168"/>
      <c r="CP46" s="168"/>
      <c r="CQ46" s="168"/>
      <c r="CR46" s="168"/>
      <c r="CS46" s="168"/>
      <c r="CT46" s="168"/>
      <c r="CU46" s="168"/>
      <c r="CV46" s="168"/>
      <c r="CW46" s="168"/>
      <c r="CX46" s="168"/>
      <c r="CY46" s="168"/>
      <c r="CZ46" s="168"/>
      <c r="DA46" s="168"/>
      <c r="DB46" s="168"/>
      <c r="DC46" s="168"/>
      <c r="DD46" s="168"/>
      <c r="DE46" s="168"/>
      <c r="DF46" s="168"/>
      <c r="DG46" s="168"/>
      <c r="DH46" s="168"/>
      <c r="DI46" s="168"/>
      <c r="DJ46" s="168"/>
      <c r="DK46" s="168"/>
      <c r="DL46" s="168"/>
      <c r="DM46" s="168"/>
      <c r="DN46" s="168"/>
      <c r="DO46" s="168"/>
      <c r="DP46" s="168"/>
      <c r="DQ46" s="168"/>
      <c r="DR46" s="168"/>
      <c r="DS46" s="168"/>
      <c r="DT46" s="168"/>
      <c r="DU46" s="168"/>
      <c r="DV46" s="168"/>
      <c r="DW46" s="168"/>
      <c r="DX46" s="168"/>
      <c r="DY46" s="168"/>
      <c r="DZ46" s="168"/>
      <c r="EA46" s="168"/>
      <c r="EB46" s="168"/>
      <c r="EC46" s="168"/>
      <c r="ED46" s="168"/>
      <c r="EE46" s="168"/>
      <c r="EF46" s="168"/>
      <c r="EG46" s="168"/>
      <c r="EH46" s="168"/>
      <c r="EI46" s="168"/>
      <c r="EJ46" s="168"/>
      <c r="EK46" s="168"/>
      <c r="EL46" s="168"/>
      <c r="EM46" s="168"/>
      <c r="EN46" s="168"/>
      <c r="EO46" s="168"/>
      <c r="EP46" s="168"/>
      <c r="EQ46" s="168"/>
      <c r="ER46" s="168"/>
      <c r="ES46" s="168"/>
      <c r="ET46" s="168"/>
      <c r="EU46" s="168"/>
      <c r="EV46" s="168"/>
      <c r="EW46" s="168"/>
      <c r="EX46" s="168"/>
      <c r="EY46" s="168"/>
      <c r="EZ46" s="168"/>
      <c r="FA46" s="168"/>
      <c r="FB46" s="168"/>
      <c r="FC46" s="168"/>
      <c r="FD46" s="168"/>
      <c r="FE46" s="168"/>
      <c r="FF46" s="168"/>
      <c r="FG46" s="168"/>
      <c r="FH46" s="168"/>
      <c r="FI46" s="168"/>
      <c r="FJ46" s="168"/>
      <c r="FK46" s="168"/>
      <c r="FL46" s="168"/>
      <c r="FM46" s="168"/>
      <c r="FN46" s="168"/>
      <c r="FO46" s="168"/>
      <c r="FP46" s="168"/>
      <c r="FQ46" s="168"/>
      <c r="FR46" s="168"/>
      <c r="FS46" s="168"/>
      <c r="FT46" s="168"/>
      <c r="FU46" s="168"/>
      <c r="FV46" s="168"/>
      <c r="FW46" s="168"/>
      <c r="FX46" s="168"/>
      <c r="FY46" s="168"/>
      <c r="FZ46" s="168"/>
      <c r="GA46" s="168"/>
      <c r="GB46" s="168"/>
      <c r="GC46" s="168"/>
      <c r="GD46" s="168"/>
      <c r="GE46" s="168"/>
      <c r="GF46" s="168"/>
      <c r="GG46" s="168"/>
      <c r="GH46" s="168"/>
      <c r="GI46" s="168"/>
      <c r="GJ46" s="168"/>
      <c r="GK46" s="168"/>
      <c r="GL46" s="168"/>
      <c r="GM46" s="168"/>
      <c r="GN46" s="168"/>
      <c r="GO46" s="168"/>
      <c r="GP46" s="168"/>
      <c r="GQ46" s="168"/>
      <c r="GR46" s="168"/>
      <c r="GS46" s="168"/>
      <c r="GT46" s="168"/>
      <c r="GU46" s="168"/>
      <c r="GV46" s="168"/>
      <c r="GW46" s="168"/>
      <c r="GX46" s="168"/>
      <c r="GY46" s="168"/>
      <c r="GZ46" s="168"/>
      <c r="HA46" s="168"/>
      <c r="HB46" s="168"/>
      <c r="HC46" s="168"/>
      <c r="HD46" s="168"/>
      <c r="HE46" s="168"/>
      <c r="HF46" s="168"/>
      <c r="HG46" s="168"/>
      <c r="HH46" s="168"/>
      <c r="HI46" s="168"/>
      <c r="HJ46" s="168"/>
      <c r="HK46" s="168"/>
      <c r="HL46" s="168"/>
      <c r="HM46" s="168"/>
      <c r="HN46" s="168"/>
      <c r="HO46" s="168"/>
      <c r="HP46" s="168"/>
      <c r="HQ46" s="168"/>
      <c r="HR46" s="168"/>
      <c r="HS46" s="168"/>
      <c r="HT46" s="168"/>
      <c r="HU46" s="168"/>
      <c r="HV46" s="168"/>
      <c r="HW46" s="168"/>
      <c r="HX46" s="168"/>
      <c r="HY46" s="168"/>
      <c r="HZ46" s="168"/>
      <c r="IA46" s="168"/>
      <c r="IB46" s="168"/>
      <c r="IC46" s="168"/>
      <c r="ID46" s="168"/>
      <c r="IE46" s="168"/>
      <c r="IF46" s="168"/>
      <c r="IG46" s="168"/>
      <c r="IH46" s="168"/>
      <c r="II46" s="168"/>
      <c r="IJ46" s="168"/>
      <c r="IK46" s="168"/>
      <c r="IL46" s="168"/>
      <c r="IM46" s="168"/>
      <c r="IN46" s="168"/>
      <c r="IO46" s="168"/>
      <c r="IP46" s="168"/>
      <c r="IQ46" s="168"/>
      <c r="IR46" s="168"/>
      <c r="IS46" s="168"/>
      <c r="IT46" s="168"/>
      <c r="IU46" s="168"/>
      <c r="IV46" s="168"/>
      <c r="IW46" s="168"/>
      <c r="IX46" s="168"/>
      <c r="IY46" s="168"/>
      <c r="IZ46" s="168"/>
      <c r="JA46" s="168"/>
      <c r="JB46" s="168"/>
      <c r="JC46" s="168"/>
      <c r="JD46" s="168"/>
      <c r="JE46" s="168"/>
      <c r="JF46" s="168"/>
      <c r="JG46" s="168"/>
      <c r="JH46" s="168"/>
      <c r="JI46" s="168"/>
      <c r="JJ46" s="168"/>
      <c r="JK46" s="168"/>
      <c r="JL46" s="168"/>
      <c r="JM46" s="168"/>
      <c r="JN46" s="168"/>
      <c r="JO46" s="168"/>
      <c r="JP46" s="168"/>
      <c r="JQ46" s="168"/>
      <c r="JR46" s="168"/>
      <c r="JS46" s="168"/>
      <c r="JT46" s="168"/>
      <c r="JU46" s="168"/>
      <c r="JV46" s="168"/>
      <c r="JW46" s="168"/>
      <c r="JX46" s="168"/>
      <c r="JY46" s="168"/>
      <c r="JZ46" s="168"/>
      <c r="KA46" s="168"/>
      <c r="KB46" s="168"/>
      <c r="KC46" s="168"/>
      <c r="KD46" s="168"/>
      <c r="KE46" s="168"/>
      <c r="KF46" s="168"/>
      <c r="KG46" s="168"/>
      <c r="KH46" s="168"/>
      <c r="KI46" s="168"/>
      <c r="KJ46" s="168"/>
      <c r="KK46" s="168"/>
      <c r="KL46" s="168"/>
      <c r="KM46" s="168"/>
      <c r="KN46" s="168"/>
      <c r="KO46" s="168"/>
      <c r="KP46" s="168"/>
      <c r="KQ46" s="168"/>
      <c r="KR46" s="168"/>
      <c r="KS46" s="168"/>
      <c r="KT46" s="168"/>
      <c r="KU46" s="168"/>
      <c r="KV46" s="168"/>
      <c r="KW46" s="168"/>
      <c r="KX46" s="168"/>
      <c r="KY46" s="168"/>
      <c r="KZ46" s="168"/>
      <c r="LA46" s="168"/>
      <c r="LB46" s="168"/>
      <c r="LC46" s="168"/>
      <c r="LD46" s="168"/>
      <c r="LE46" s="168"/>
      <c r="LF46" s="168"/>
      <c r="LG46" s="168"/>
      <c r="LH46" s="168"/>
      <c r="LI46" s="168"/>
      <c r="LJ46" s="168"/>
      <c r="LK46" s="168"/>
      <c r="LL46" s="168"/>
      <c r="LM46" s="168"/>
      <c r="LN46" s="168"/>
      <c r="LO46" s="168"/>
      <c r="LP46" s="168"/>
      <c r="LQ46" s="168"/>
      <c r="LR46" s="168"/>
      <c r="LS46" s="168"/>
      <c r="LT46" s="168"/>
      <c r="LU46" s="168"/>
      <c r="LV46" s="168"/>
      <c r="LW46" s="168"/>
      <c r="LX46" s="168"/>
      <c r="LY46" s="168"/>
      <c r="LZ46" s="168"/>
      <c r="MA46" s="168"/>
      <c r="MB46" s="168"/>
    </row>
    <row r="47" spans="1:340" s="167" customFormat="1">
      <c r="A47" s="180" t="s">
        <v>1152</v>
      </c>
      <c r="B47" s="181">
        <v>1023</v>
      </c>
      <c r="C47" s="181">
        <v>545</v>
      </c>
      <c r="D47" s="182">
        <v>9.2052797364705882E-2</v>
      </c>
      <c r="E47" s="182">
        <v>2.3562329334995444E-3</v>
      </c>
      <c r="F47" s="182">
        <v>1.3862745098039215E-2</v>
      </c>
      <c r="G47" s="182">
        <v>3.395836154922724E-4</v>
      </c>
      <c r="H47" s="182">
        <v>4.8160000000000001E-2</v>
      </c>
      <c r="I47" s="182">
        <v>1.0548242697245832E-3</v>
      </c>
      <c r="J47" s="182">
        <v>88.70978465034203</v>
      </c>
      <c r="K47" s="182">
        <v>2.1661801796952251</v>
      </c>
      <c r="L47" s="182">
        <f t="shared" si="0"/>
        <v>88.752384515202152</v>
      </c>
      <c r="M47" s="182">
        <f t="shared" si="1"/>
        <v>89.413845142920565</v>
      </c>
      <c r="N47" s="182">
        <f t="shared" si="2"/>
        <v>0.99260225721574635</v>
      </c>
      <c r="O47" s="169"/>
      <c r="P47" s="169">
        <v>3.92</v>
      </c>
      <c r="Q47" s="169">
        <v>1.5</v>
      </c>
      <c r="R47" s="169">
        <v>0.06</v>
      </c>
      <c r="S47" s="169">
        <v>21.6</v>
      </c>
      <c r="T47" s="169">
        <v>7.6999999999999999E-2</v>
      </c>
      <c r="U47" s="169">
        <v>0.98</v>
      </c>
      <c r="V47" s="169">
        <v>2.0299999999999998</v>
      </c>
      <c r="W47" s="169">
        <v>0.98</v>
      </c>
      <c r="X47" s="169">
        <v>11.3</v>
      </c>
      <c r="Y47" s="169">
        <v>3.5</v>
      </c>
      <c r="Z47" s="169">
        <v>50.2</v>
      </c>
      <c r="AA47" s="169">
        <v>601</v>
      </c>
      <c r="AB47" s="169">
        <v>17.2</v>
      </c>
      <c r="AC47" s="169">
        <v>89.9</v>
      </c>
      <c r="AD47" s="169">
        <v>22.5</v>
      </c>
      <c r="AE47" s="169">
        <v>214</v>
      </c>
      <c r="AF47" s="169">
        <v>44.1</v>
      </c>
      <c r="AG47" s="169">
        <v>10010</v>
      </c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168"/>
      <c r="AV47" s="168"/>
      <c r="AW47" s="168"/>
      <c r="AX47" s="168"/>
      <c r="AY47" s="168"/>
      <c r="AZ47" s="168"/>
      <c r="BA47" s="168"/>
      <c r="BB47" s="168"/>
      <c r="BC47" s="168"/>
      <c r="BD47" s="168"/>
      <c r="BE47" s="168"/>
      <c r="BF47" s="168"/>
      <c r="BG47" s="168"/>
      <c r="BH47" s="168"/>
      <c r="BI47" s="168"/>
      <c r="BJ47" s="168"/>
      <c r="BK47" s="168"/>
      <c r="BL47" s="168"/>
      <c r="BM47" s="168"/>
      <c r="BN47" s="168"/>
      <c r="BO47" s="168"/>
      <c r="BP47" s="168"/>
      <c r="BQ47" s="168"/>
      <c r="BR47" s="168"/>
      <c r="BS47" s="168"/>
      <c r="BT47" s="168"/>
      <c r="BU47" s="168"/>
      <c r="BV47" s="168"/>
      <c r="BW47" s="168"/>
      <c r="BX47" s="168"/>
      <c r="BY47" s="168"/>
      <c r="BZ47" s="168"/>
      <c r="CA47" s="168"/>
      <c r="CB47" s="168"/>
      <c r="CC47" s="168"/>
      <c r="CD47" s="168"/>
      <c r="CE47" s="168"/>
      <c r="CF47" s="168"/>
      <c r="CG47" s="168"/>
      <c r="CH47" s="168"/>
      <c r="CI47" s="168"/>
      <c r="CJ47" s="168"/>
      <c r="CK47" s="168"/>
      <c r="CL47" s="168"/>
      <c r="CM47" s="168"/>
      <c r="CN47" s="168"/>
      <c r="CO47" s="168"/>
      <c r="CP47" s="168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68"/>
      <c r="DC47" s="168"/>
      <c r="DD47" s="168"/>
      <c r="DE47" s="168"/>
      <c r="DF47" s="168"/>
      <c r="DG47" s="168"/>
      <c r="DH47" s="168"/>
      <c r="DI47" s="168"/>
      <c r="DJ47" s="168"/>
      <c r="DK47" s="168"/>
      <c r="DL47" s="168"/>
      <c r="DM47" s="168"/>
      <c r="DN47" s="168"/>
      <c r="DO47" s="168"/>
      <c r="DP47" s="168"/>
      <c r="DQ47" s="168"/>
      <c r="DR47" s="168"/>
      <c r="DS47" s="168"/>
      <c r="DT47" s="168"/>
      <c r="DU47" s="168"/>
      <c r="DV47" s="168"/>
      <c r="DW47" s="168"/>
      <c r="DX47" s="168"/>
      <c r="DY47" s="168"/>
      <c r="DZ47" s="168"/>
      <c r="EA47" s="168"/>
      <c r="EB47" s="168"/>
      <c r="EC47" s="168"/>
      <c r="ED47" s="168"/>
      <c r="EE47" s="168"/>
      <c r="EF47" s="168"/>
      <c r="EG47" s="168"/>
      <c r="EH47" s="168"/>
      <c r="EI47" s="168"/>
      <c r="EJ47" s="168"/>
      <c r="EK47" s="168"/>
      <c r="EL47" s="168"/>
      <c r="EM47" s="168"/>
      <c r="EN47" s="168"/>
      <c r="EO47" s="168"/>
      <c r="EP47" s="168"/>
      <c r="EQ47" s="168"/>
      <c r="ER47" s="168"/>
      <c r="ES47" s="168"/>
      <c r="ET47" s="168"/>
      <c r="EU47" s="168"/>
      <c r="EV47" s="168"/>
      <c r="EW47" s="168"/>
      <c r="EX47" s="168"/>
      <c r="EY47" s="168"/>
      <c r="EZ47" s="168"/>
      <c r="FA47" s="168"/>
      <c r="FB47" s="168"/>
      <c r="FC47" s="168"/>
      <c r="FD47" s="168"/>
      <c r="FE47" s="168"/>
      <c r="FF47" s="168"/>
      <c r="FG47" s="168"/>
      <c r="FH47" s="168"/>
      <c r="FI47" s="168"/>
      <c r="FJ47" s="168"/>
      <c r="FK47" s="168"/>
      <c r="FL47" s="168"/>
      <c r="FM47" s="168"/>
      <c r="FN47" s="168"/>
      <c r="FO47" s="168"/>
      <c r="FP47" s="168"/>
      <c r="FQ47" s="168"/>
      <c r="FR47" s="168"/>
      <c r="FS47" s="168"/>
      <c r="FT47" s="168"/>
      <c r="FU47" s="168"/>
      <c r="FV47" s="168"/>
      <c r="FW47" s="168"/>
      <c r="FX47" s="168"/>
      <c r="FY47" s="168"/>
      <c r="FZ47" s="168"/>
      <c r="GA47" s="168"/>
      <c r="GB47" s="168"/>
      <c r="GC47" s="168"/>
      <c r="GD47" s="168"/>
      <c r="GE47" s="168"/>
      <c r="GF47" s="168"/>
      <c r="GG47" s="168"/>
      <c r="GH47" s="168"/>
      <c r="GI47" s="168"/>
      <c r="GJ47" s="168"/>
      <c r="GK47" s="168"/>
      <c r="GL47" s="168"/>
      <c r="GM47" s="168"/>
      <c r="GN47" s="168"/>
      <c r="GO47" s="168"/>
      <c r="GP47" s="168"/>
      <c r="GQ47" s="168"/>
      <c r="GR47" s="168"/>
      <c r="GS47" s="168"/>
      <c r="GT47" s="168"/>
      <c r="GU47" s="168"/>
      <c r="GV47" s="168"/>
      <c r="GW47" s="168"/>
      <c r="GX47" s="168"/>
      <c r="GY47" s="168"/>
      <c r="GZ47" s="168"/>
      <c r="HA47" s="168"/>
      <c r="HB47" s="168"/>
      <c r="HC47" s="168"/>
      <c r="HD47" s="168"/>
      <c r="HE47" s="168"/>
      <c r="HF47" s="168"/>
      <c r="HG47" s="168"/>
      <c r="HH47" s="168"/>
      <c r="HI47" s="168"/>
      <c r="HJ47" s="168"/>
      <c r="HK47" s="168"/>
      <c r="HL47" s="168"/>
      <c r="HM47" s="168"/>
      <c r="HN47" s="168"/>
      <c r="HO47" s="168"/>
      <c r="HP47" s="168"/>
      <c r="HQ47" s="168"/>
      <c r="HR47" s="168"/>
      <c r="HS47" s="168"/>
      <c r="HT47" s="168"/>
      <c r="HU47" s="168"/>
      <c r="HV47" s="168"/>
      <c r="HW47" s="168"/>
      <c r="HX47" s="168"/>
      <c r="HY47" s="168"/>
      <c r="HZ47" s="168"/>
      <c r="IA47" s="168"/>
      <c r="IB47" s="168"/>
      <c r="IC47" s="168"/>
      <c r="ID47" s="168"/>
      <c r="IE47" s="168"/>
      <c r="IF47" s="168"/>
      <c r="IG47" s="168"/>
      <c r="IH47" s="168"/>
      <c r="II47" s="168"/>
      <c r="IJ47" s="168"/>
      <c r="IK47" s="168"/>
      <c r="IL47" s="168"/>
      <c r="IM47" s="168"/>
      <c r="IN47" s="168"/>
      <c r="IO47" s="168"/>
      <c r="IP47" s="168"/>
      <c r="IQ47" s="168"/>
      <c r="IR47" s="168"/>
      <c r="IS47" s="168"/>
      <c r="IT47" s="168"/>
      <c r="IU47" s="168"/>
      <c r="IV47" s="168"/>
      <c r="IW47" s="168"/>
      <c r="IX47" s="168"/>
      <c r="IY47" s="168"/>
      <c r="IZ47" s="168"/>
      <c r="JA47" s="168"/>
      <c r="JB47" s="168"/>
      <c r="JC47" s="168"/>
      <c r="JD47" s="168"/>
      <c r="JE47" s="168"/>
      <c r="JF47" s="168"/>
      <c r="JG47" s="168"/>
      <c r="JH47" s="168"/>
      <c r="JI47" s="168"/>
      <c r="JJ47" s="168"/>
      <c r="JK47" s="168"/>
      <c r="JL47" s="168"/>
      <c r="JM47" s="168"/>
      <c r="JN47" s="168"/>
      <c r="JO47" s="168"/>
      <c r="JP47" s="168"/>
      <c r="JQ47" s="168"/>
      <c r="JR47" s="168"/>
      <c r="JS47" s="168"/>
      <c r="JT47" s="168"/>
      <c r="JU47" s="168"/>
      <c r="JV47" s="168"/>
      <c r="JW47" s="168"/>
      <c r="JX47" s="168"/>
      <c r="JY47" s="168"/>
      <c r="JZ47" s="168"/>
      <c r="KA47" s="168"/>
      <c r="KB47" s="168"/>
      <c r="KC47" s="168"/>
      <c r="KD47" s="168"/>
      <c r="KE47" s="168"/>
      <c r="KF47" s="168"/>
      <c r="KG47" s="168"/>
      <c r="KH47" s="168"/>
      <c r="KI47" s="168"/>
      <c r="KJ47" s="168"/>
      <c r="KK47" s="168"/>
      <c r="KL47" s="168"/>
      <c r="KM47" s="168"/>
      <c r="KN47" s="168"/>
      <c r="KO47" s="168"/>
      <c r="KP47" s="168"/>
      <c r="KQ47" s="168"/>
      <c r="KR47" s="168"/>
      <c r="KS47" s="168"/>
      <c r="KT47" s="168"/>
      <c r="KU47" s="168"/>
      <c r="KV47" s="168"/>
      <c r="KW47" s="168"/>
      <c r="KX47" s="168"/>
      <c r="KY47" s="168"/>
      <c r="KZ47" s="168"/>
      <c r="LA47" s="168"/>
      <c r="LB47" s="168"/>
      <c r="LC47" s="168"/>
      <c r="LD47" s="168"/>
      <c r="LE47" s="168"/>
      <c r="LF47" s="168"/>
      <c r="LG47" s="168"/>
      <c r="LH47" s="168"/>
      <c r="LI47" s="168"/>
      <c r="LJ47" s="168"/>
      <c r="LK47" s="168"/>
      <c r="LL47" s="168"/>
      <c r="LM47" s="168"/>
      <c r="LN47" s="168"/>
      <c r="LO47" s="168"/>
      <c r="LP47" s="168"/>
      <c r="LQ47" s="168"/>
      <c r="LR47" s="168"/>
      <c r="LS47" s="168"/>
      <c r="LT47" s="168"/>
      <c r="LU47" s="168"/>
      <c r="LV47" s="168"/>
      <c r="LW47" s="168"/>
      <c r="LX47" s="168"/>
      <c r="LY47" s="168"/>
      <c r="LZ47" s="168"/>
      <c r="MA47" s="168"/>
      <c r="MB47" s="168"/>
    </row>
    <row r="48" spans="1:340" s="167" customFormat="1">
      <c r="A48" s="180" t="s">
        <v>1153</v>
      </c>
      <c r="B48" s="181">
        <v>773</v>
      </c>
      <c r="C48" s="181">
        <v>456</v>
      </c>
      <c r="D48" s="182">
        <v>9.9619273270588227E-2</v>
      </c>
      <c r="E48" s="182">
        <v>2.9602742459765067E-3</v>
      </c>
      <c r="F48" s="182">
        <v>1.4578431372549019E-2</v>
      </c>
      <c r="G48" s="182">
        <v>3.9380384541786497E-4</v>
      </c>
      <c r="H48" s="182">
        <v>4.956E-2</v>
      </c>
      <c r="I48" s="182">
        <v>1.1744690034223976E-3</v>
      </c>
      <c r="J48" s="182">
        <v>93.103649302418646</v>
      </c>
      <c r="K48" s="182">
        <v>2.5065954779000665</v>
      </c>
      <c r="L48" s="182">
        <f t="shared" si="0"/>
        <v>93.301365159211443</v>
      </c>
      <c r="M48" s="182">
        <f t="shared" si="1"/>
        <v>96.424841025613389</v>
      </c>
      <c r="N48" s="182">
        <f t="shared" si="2"/>
        <v>0.96760714528352443</v>
      </c>
      <c r="O48" s="169"/>
      <c r="P48" s="169">
        <v>7.3</v>
      </c>
      <c r="Q48" s="169">
        <v>3.1</v>
      </c>
      <c r="R48" s="169">
        <v>0.05</v>
      </c>
      <c r="S48" s="169">
        <v>49.6</v>
      </c>
      <c r="T48" s="169">
        <v>0.26400000000000001</v>
      </c>
      <c r="U48" s="169">
        <v>2.93</v>
      </c>
      <c r="V48" s="169">
        <v>3.92</v>
      </c>
      <c r="W48" s="169">
        <v>2.72</v>
      </c>
      <c r="X48" s="169">
        <v>27.5</v>
      </c>
      <c r="Y48" s="169">
        <v>9.76</v>
      </c>
      <c r="Z48" s="169">
        <v>134.69999999999999</v>
      </c>
      <c r="AA48" s="169">
        <v>1436</v>
      </c>
      <c r="AB48" s="169">
        <v>45.1</v>
      </c>
      <c r="AC48" s="169">
        <v>227</v>
      </c>
      <c r="AD48" s="169">
        <v>50.2</v>
      </c>
      <c r="AE48" s="169">
        <v>497</v>
      </c>
      <c r="AF48" s="169">
        <v>98.6</v>
      </c>
      <c r="AG48" s="169">
        <v>9500</v>
      </c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68"/>
      <c r="AZ48" s="168"/>
      <c r="BA48" s="168"/>
      <c r="BB48" s="168"/>
      <c r="BC48" s="168"/>
      <c r="BD48" s="168"/>
      <c r="BE48" s="168"/>
      <c r="BF48" s="168"/>
      <c r="BG48" s="168"/>
      <c r="BH48" s="168"/>
      <c r="BI48" s="168"/>
      <c r="BJ48" s="168"/>
      <c r="BK48" s="168"/>
      <c r="BL48" s="168"/>
      <c r="BM48" s="168"/>
      <c r="BN48" s="168"/>
      <c r="BO48" s="168"/>
      <c r="BP48" s="168"/>
      <c r="BQ48" s="168"/>
      <c r="BR48" s="168"/>
      <c r="BS48" s="168"/>
      <c r="BT48" s="168"/>
      <c r="BU48" s="168"/>
      <c r="BV48" s="168"/>
      <c r="BW48" s="168"/>
      <c r="BX48" s="168"/>
      <c r="BY48" s="168"/>
      <c r="BZ48" s="168"/>
      <c r="CA48" s="168"/>
      <c r="CB48" s="168"/>
      <c r="CC48" s="168"/>
      <c r="CD48" s="168"/>
      <c r="CE48" s="168"/>
      <c r="CF48" s="168"/>
      <c r="CG48" s="168"/>
      <c r="CH48" s="168"/>
      <c r="CI48" s="168"/>
      <c r="CJ48" s="168"/>
      <c r="CK48" s="168"/>
      <c r="CL48" s="168"/>
      <c r="CM48" s="168"/>
      <c r="CN48" s="168"/>
      <c r="CO48" s="168"/>
      <c r="CP48" s="168"/>
      <c r="CQ48" s="168"/>
      <c r="CR48" s="168"/>
      <c r="CS48" s="168"/>
      <c r="CT48" s="168"/>
      <c r="CU48" s="168"/>
      <c r="CV48" s="168"/>
      <c r="CW48" s="168"/>
      <c r="CX48" s="168"/>
      <c r="CY48" s="168"/>
      <c r="CZ48" s="168"/>
      <c r="DA48" s="168"/>
      <c r="DB48" s="168"/>
      <c r="DC48" s="168"/>
      <c r="DD48" s="168"/>
      <c r="DE48" s="168"/>
      <c r="DF48" s="168"/>
      <c r="DG48" s="168"/>
      <c r="DH48" s="168"/>
      <c r="DI48" s="168"/>
      <c r="DJ48" s="168"/>
      <c r="DK48" s="168"/>
      <c r="DL48" s="168"/>
      <c r="DM48" s="168"/>
      <c r="DN48" s="168"/>
      <c r="DO48" s="168"/>
      <c r="DP48" s="168"/>
      <c r="DQ48" s="168"/>
      <c r="DR48" s="168"/>
      <c r="DS48" s="168"/>
      <c r="DT48" s="168"/>
      <c r="DU48" s="168"/>
      <c r="DV48" s="168"/>
      <c r="DW48" s="168"/>
      <c r="DX48" s="168"/>
      <c r="DY48" s="168"/>
      <c r="DZ48" s="168"/>
      <c r="EA48" s="168"/>
      <c r="EB48" s="168"/>
      <c r="EC48" s="168"/>
      <c r="ED48" s="168"/>
      <c r="EE48" s="168"/>
      <c r="EF48" s="168"/>
      <c r="EG48" s="168"/>
      <c r="EH48" s="168"/>
      <c r="EI48" s="168"/>
      <c r="EJ48" s="168"/>
      <c r="EK48" s="168"/>
      <c r="EL48" s="168"/>
      <c r="EM48" s="168"/>
      <c r="EN48" s="168"/>
      <c r="EO48" s="168"/>
      <c r="EP48" s="168"/>
      <c r="EQ48" s="168"/>
      <c r="ER48" s="168"/>
      <c r="ES48" s="168"/>
      <c r="ET48" s="168"/>
      <c r="EU48" s="168"/>
      <c r="EV48" s="168"/>
      <c r="EW48" s="168"/>
      <c r="EX48" s="168"/>
      <c r="EY48" s="168"/>
      <c r="EZ48" s="168"/>
      <c r="FA48" s="168"/>
      <c r="FB48" s="168"/>
      <c r="FC48" s="168"/>
      <c r="FD48" s="168"/>
      <c r="FE48" s="168"/>
      <c r="FF48" s="168"/>
      <c r="FG48" s="168"/>
      <c r="FH48" s="168"/>
      <c r="FI48" s="168"/>
      <c r="FJ48" s="168"/>
      <c r="FK48" s="168"/>
      <c r="FL48" s="168"/>
      <c r="FM48" s="168"/>
      <c r="FN48" s="168"/>
      <c r="FO48" s="168"/>
      <c r="FP48" s="168"/>
      <c r="FQ48" s="168"/>
      <c r="FR48" s="168"/>
      <c r="FS48" s="168"/>
      <c r="FT48" s="168"/>
      <c r="FU48" s="168"/>
      <c r="FV48" s="168"/>
      <c r="FW48" s="168"/>
      <c r="FX48" s="168"/>
      <c r="FY48" s="168"/>
      <c r="FZ48" s="168"/>
      <c r="GA48" s="168"/>
      <c r="GB48" s="168"/>
      <c r="GC48" s="168"/>
      <c r="GD48" s="168"/>
      <c r="GE48" s="168"/>
      <c r="GF48" s="168"/>
      <c r="GG48" s="168"/>
      <c r="GH48" s="168"/>
      <c r="GI48" s="168"/>
      <c r="GJ48" s="168"/>
      <c r="GK48" s="168"/>
      <c r="GL48" s="168"/>
      <c r="GM48" s="168"/>
      <c r="GN48" s="168"/>
      <c r="GO48" s="168"/>
      <c r="GP48" s="168"/>
      <c r="GQ48" s="168"/>
      <c r="GR48" s="168"/>
      <c r="GS48" s="168"/>
      <c r="GT48" s="168"/>
      <c r="GU48" s="168"/>
      <c r="GV48" s="168"/>
      <c r="GW48" s="168"/>
      <c r="GX48" s="168"/>
      <c r="GY48" s="168"/>
      <c r="GZ48" s="168"/>
      <c r="HA48" s="168"/>
      <c r="HB48" s="168"/>
      <c r="HC48" s="168"/>
      <c r="HD48" s="168"/>
      <c r="HE48" s="168"/>
      <c r="HF48" s="168"/>
      <c r="HG48" s="168"/>
      <c r="HH48" s="168"/>
      <c r="HI48" s="168"/>
      <c r="HJ48" s="168"/>
      <c r="HK48" s="168"/>
      <c r="HL48" s="168"/>
      <c r="HM48" s="168"/>
      <c r="HN48" s="168"/>
      <c r="HO48" s="168"/>
      <c r="HP48" s="168"/>
      <c r="HQ48" s="168"/>
      <c r="HR48" s="168"/>
      <c r="HS48" s="168"/>
      <c r="HT48" s="168"/>
      <c r="HU48" s="168"/>
      <c r="HV48" s="168"/>
      <c r="HW48" s="168"/>
      <c r="HX48" s="168"/>
      <c r="HY48" s="168"/>
      <c r="HZ48" s="168"/>
      <c r="IA48" s="168"/>
      <c r="IB48" s="168"/>
      <c r="IC48" s="168"/>
      <c r="ID48" s="168"/>
      <c r="IE48" s="168"/>
      <c r="IF48" s="168"/>
      <c r="IG48" s="168"/>
      <c r="IH48" s="168"/>
      <c r="II48" s="168"/>
      <c r="IJ48" s="168"/>
      <c r="IK48" s="168"/>
      <c r="IL48" s="168"/>
      <c r="IM48" s="168"/>
      <c r="IN48" s="168"/>
      <c r="IO48" s="168"/>
      <c r="IP48" s="168"/>
      <c r="IQ48" s="168"/>
      <c r="IR48" s="168"/>
      <c r="IS48" s="168"/>
      <c r="IT48" s="168"/>
      <c r="IU48" s="168"/>
      <c r="IV48" s="168"/>
      <c r="IW48" s="168"/>
      <c r="IX48" s="168"/>
      <c r="IY48" s="168"/>
      <c r="IZ48" s="168"/>
      <c r="JA48" s="168"/>
      <c r="JB48" s="168"/>
      <c r="JC48" s="168"/>
      <c r="JD48" s="168"/>
      <c r="JE48" s="168"/>
      <c r="JF48" s="168"/>
      <c r="JG48" s="168"/>
      <c r="JH48" s="168"/>
      <c r="JI48" s="168"/>
      <c r="JJ48" s="168"/>
      <c r="JK48" s="168"/>
      <c r="JL48" s="168"/>
      <c r="JM48" s="168"/>
      <c r="JN48" s="168"/>
      <c r="JO48" s="168"/>
      <c r="JP48" s="168"/>
      <c r="JQ48" s="168"/>
      <c r="JR48" s="168"/>
      <c r="JS48" s="168"/>
      <c r="JT48" s="168"/>
      <c r="JU48" s="168"/>
      <c r="JV48" s="168"/>
      <c r="JW48" s="168"/>
      <c r="JX48" s="168"/>
      <c r="JY48" s="168"/>
      <c r="JZ48" s="168"/>
      <c r="KA48" s="168"/>
      <c r="KB48" s="168"/>
      <c r="KC48" s="168"/>
      <c r="KD48" s="168"/>
      <c r="KE48" s="168"/>
      <c r="KF48" s="168"/>
      <c r="KG48" s="168"/>
      <c r="KH48" s="168"/>
      <c r="KI48" s="168"/>
      <c r="KJ48" s="168"/>
      <c r="KK48" s="168"/>
      <c r="KL48" s="168"/>
      <c r="KM48" s="168"/>
      <c r="KN48" s="168"/>
      <c r="KO48" s="168"/>
      <c r="KP48" s="168"/>
      <c r="KQ48" s="168"/>
      <c r="KR48" s="168"/>
      <c r="KS48" s="168"/>
      <c r="KT48" s="168"/>
      <c r="KU48" s="168"/>
      <c r="KV48" s="168"/>
      <c r="KW48" s="168"/>
      <c r="KX48" s="168"/>
      <c r="KY48" s="168"/>
      <c r="KZ48" s="168"/>
      <c r="LA48" s="168"/>
      <c r="LB48" s="168"/>
      <c r="LC48" s="168"/>
      <c r="LD48" s="168"/>
      <c r="LE48" s="168"/>
      <c r="LF48" s="168"/>
      <c r="LG48" s="168"/>
      <c r="LH48" s="168"/>
      <c r="LI48" s="168"/>
      <c r="LJ48" s="168"/>
      <c r="LK48" s="168"/>
      <c r="LL48" s="168"/>
      <c r="LM48" s="168"/>
      <c r="LN48" s="168"/>
      <c r="LO48" s="168"/>
      <c r="LP48" s="168"/>
      <c r="LQ48" s="168"/>
      <c r="LR48" s="168"/>
      <c r="LS48" s="168"/>
      <c r="LT48" s="168"/>
      <c r="LU48" s="168"/>
      <c r="LV48" s="168"/>
      <c r="LW48" s="168"/>
      <c r="LX48" s="168"/>
      <c r="LY48" s="168"/>
      <c r="LZ48" s="168"/>
      <c r="MA48" s="168"/>
      <c r="MB48" s="168"/>
    </row>
    <row r="49" spans="1:341" s="167" customFormat="1">
      <c r="A49" s="169" t="s">
        <v>1154</v>
      </c>
      <c r="B49" s="183">
        <v>1619</v>
      </c>
      <c r="C49" s="183">
        <v>1254</v>
      </c>
      <c r="D49" s="184">
        <v>9.2466545505882347E-2</v>
      </c>
      <c r="E49" s="184">
        <v>2.8345050304729646E-3</v>
      </c>
      <c r="F49" s="184">
        <v>1.3901960784313725E-2</v>
      </c>
      <c r="G49" s="184">
        <v>3.4596726537641364E-4</v>
      </c>
      <c r="H49" s="184">
        <v>4.8239999999999998E-2</v>
      </c>
      <c r="I49" s="184">
        <v>1.0229560303356151E-3</v>
      </c>
      <c r="J49" s="184">
        <v>88.950650688999815</v>
      </c>
      <c r="K49" s="184">
        <v>2.2063380374479666</v>
      </c>
      <c r="L49" s="184">
        <f t="shared" si="0"/>
        <v>89.001726872148822</v>
      </c>
      <c r="M49" s="184">
        <f t="shared" si="1"/>
        <v>89.798472413227657</v>
      </c>
      <c r="N49" s="184">
        <f t="shared" si="2"/>
        <v>0.99112740429021517</v>
      </c>
      <c r="O49" s="169"/>
      <c r="P49" s="169">
        <v>4.0999999999999996</v>
      </c>
      <c r="Q49" s="169">
        <v>2.19</v>
      </c>
      <c r="R49" s="169">
        <v>1.4999999999999999E-2</v>
      </c>
      <c r="S49" s="169">
        <v>31.34</v>
      </c>
      <c r="T49" s="169">
        <v>0.123</v>
      </c>
      <c r="U49" s="169">
        <v>1.59</v>
      </c>
      <c r="V49" s="169">
        <v>2.2200000000000002</v>
      </c>
      <c r="W49" s="169">
        <v>1.46</v>
      </c>
      <c r="X49" s="169">
        <v>15.6</v>
      </c>
      <c r="Y49" s="169">
        <v>5.8</v>
      </c>
      <c r="Z49" s="169">
        <v>73.8</v>
      </c>
      <c r="AA49" s="169">
        <v>834</v>
      </c>
      <c r="AB49" s="169">
        <v>27.2</v>
      </c>
      <c r="AC49" s="169">
        <v>134.6</v>
      </c>
      <c r="AD49" s="169">
        <v>34.9</v>
      </c>
      <c r="AE49" s="169">
        <v>322</v>
      </c>
      <c r="AF49" s="169">
        <v>70.2</v>
      </c>
      <c r="AG49" s="169">
        <v>11010</v>
      </c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8"/>
      <c r="BR49" s="168"/>
      <c r="BS49" s="168"/>
      <c r="BT49" s="168"/>
      <c r="BU49" s="168"/>
      <c r="BV49" s="168"/>
      <c r="BW49" s="168"/>
      <c r="BX49" s="168"/>
      <c r="BY49" s="168"/>
      <c r="BZ49" s="168"/>
      <c r="CA49" s="168"/>
      <c r="CB49" s="168"/>
      <c r="CC49" s="168"/>
      <c r="CD49" s="168"/>
      <c r="CE49" s="168"/>
      <c r="CF49" s="168"/>
      <c r="CG49" s="168"/>
      <c r="CH49" s="168"/>
      <c r="CI49" s="168"/>
      <c r="CJ49" s="168"/>
      <c r="CK49" s="168"/>
      <c r="CL49" s="168"/>
      <c r="CM49" s="168"/>
      <c r="CN49" s="168"/>
      <c r="CO49" s="168"/>
      <c r="CP49" s="168"/>
      <c r="CQ49" s="168"/>
      <c r="CR49" s="168"/>
      <c r="CS49" s="168"/>
      <c r="CT49" s="168"/>
      <c r="CU49" s="168"/>
      <c r="CV49" s="168"/>
      <c r="CW49" s="168"/>
      <c r="CX49" s="168"/>
      <c r="CY49" s="168"/>
      <c r="CZ49" s="168"/>
      <c r="DA49" s="168"/>
      <c r="DB49" s="168"/>
      <c r="DC49" s="168"/>
      <c r="DD49" s="168"/>
      <c r="DE49" s="168"/>
      <c r="DF49" s="168"/>
      <c r="DG49" s="168"/>
      <c r="DH49" s="168"/>
      <c r="DI49" s="168"/>
      <c r="DJ49" s="168"/>
      <c r="DK49" s="168"/>
      <c r="DL49" s="168"/>
      <c r="DM49" s="168"/>
      <c r="DN49" s="168"/>
      <c r="DO49" s="168"/>
      <c r="DP49" s="168"/>
      <c r="DQ49" s="168"/>
      <c r="DR49" s="168"/>
      <c r="DS49" s="168"/>
      <c r="DT49" s="168"/>
      <c r="DU49" s="168"/>
      <c r="DV49" s="168"/>
      <c r="DW49" s="168"/>
      <c r="DX49" s="168"/>
      <c r="DY49" s="168"/>
      <c r="DZ49" s="168"/>
      <c r="EA49" s="168"/>
      <c r="EB49" s="168"/>
      <c r="EC49" s="168"/>
      <c r="ED49" s="168"/>
      <c r="EE49" s="168"/>
      <c r="EF49" s="168"/>
      <c r="EG49" s="168"/>
      <c r="EH49" s="168"/>
      <c r="EI49" s="168"/>
      <c r="EJ49" s="168"/>
      <c r="EK49" s="168"/>
      <c r="EL49" s="168"/>
      <c r="EM49" s="168"/>
      <c r="EN49" s="168"/>
      <c r="EO49" s="168"/>
      <c r="EP49" s="168"/>
      <c r="EQ49" s="168"/>
      <c r="ER49" s="168"/>
      <c r="ES49" s="168"/>
      <c r="ET49" s="168"/>
      <c r="EU49" s="168"/>
      <c r="EV49" s="168"/>
      <c r="EW49" s="168"/>
      <c r="EX49" s="168"/>
      <c r="EY49" s="168"/>
      <c r="EZ49" s="168"/>
      <c r="FA49" s="168"/>
      <c r="FB49" s="168"/>
      <c r="FC49" s="168"/>
      <c r="FD49" s="168"/>
      <c r="FE49" s="168"/>
      <c r="FF49" s="168"/>
      <c r="FG49" s="168"/>
      <c r="FH49" s="168"/>
      <c r="FI49" s="168"/>
      <c r="FJ49" s="168"/>
      <c r="FK49" s="168"/>
      <c r="FL49" s="168"/>
      <c r="FM49" s="168"/>
      <c r="FN49" s="168"/>
      <c r="FO49" s="168"/>
      <c r="FP49" s="168"/>
      <c r="FQ49" s="168"/>
      <c r="FR49" s="168"/>
      <c r="FS49" s="168"/>
      <c r="FT49" s="168"/>
      <c r="FU49" s="168"/>
      <c r="FV49" s="168"/>
      <c r="FW49" s="168"/>
      <c r="FX49" s="168"/>
      <c r="FY49" s="168"/>
      <c r="FZ49" s="168"/>
      <c r="GA49" s="168"/>
      <c r="GB49" s="168"/>
      <c r="GC49" s="168"/>
      <c r="GD49" s="168"/>
      <c r="GE49" s="168"/>
      <c r="GF49" s="168"/>
      <c r="GG49" s="168"/>
      <c r="GH49" s="168"/>
      <c r="GI49" s="168"/>
      <c r="GJ49" s="168"/>
      <c r="GK49" s="168"/>
      <c r="GL49" s="168"/>
      <c r="GM49" s="168"/>
      <c r="GN49" s="168"/>
      <c r="GO49" s="168"/>
      <c r="GP49" s="168"/>
      <c r="GQ49" s="168"/>
      <c r="GR49" s="168"/>
      <c r="GS49" s="168"/>
      <c r="GT49" s="168"/>
      <c r="GU49" s="168"/>
      <c r="GV49" s="168"/>
      <c r="GW49" s="168"/>
      <c r="GX49" s="168"/>
      <c r="GY49" s="168"/>
      <c r="GZ49" s="168"/>
      <c r="HA49" s="168"/>
      <c r="HB49" s="168"/>
      <c r="HC49" s="168"/>
      <c r="HD49" s="168"/>
      <c r="HE49" s="168"/>
      <c r="HF49" s="168"/>
      <c r="HG49" s="168"/>
      <c r="HH49" s="168"/>
      <c r="HI49" s="168"/>
      <c r="HJ49" s="168"/>
      <c r="HK49" s="168"/>
      <c r="HL49" s="168"/>
      <c r="HM49" s="168"/>
      <c r="HN49" s="168"/>
      <c r="HO49" s="168"/>
      <c r="HP49" s="168"/>
      <c r="HQ49" s="168"/>
      <c r="HR49" s="168"/>
      <c r="HS49" s="168"/>
      <c r="HT49" s="168"/>
      <c r="HU49" s="168"/>
      <c r="HV49" s="168"/>
      <c r="HW49" s="168"/>
      <c r="HX49" s="168"/>
      <c r="HY49" s="168"/>
      <c r="HZ49" s="168"/>
      <c r="IA49" s="168"/>
      <c r="IB49" s="168"/>
      <c r="IC49" s="168"/>
      <c r="ID49" s="168"/>
      <c r="IE49" s="168"/>
      <c r="IF49" s="168"/>
      <c r="IG49" s="168"/>
      <c r="IH49" s="168"/>
      <c r="II49" s="168"/>
      <c r="IJ49" s="168"/>
      <c r="IK49" s="168"/>
      <c r="IL49" s="168"/>
      <c r="IM49" s="168"/>
      <c r="IN49" s="168"/>
      <c r="IO49" s="168"/>
      <c r="IP49" s="168"/>
      <c r="IQ49" s="168"/>
      <c r="IR49" s="168"/>
      <c r="IS49" s="168"/>
      <c r="IT49" s="168"/>
      <c r="IU49" s="168"/>
      <c r="IV49" s="168"/>
      <c r="IW49" s="168"/>
      <c r="IX49" s="168"/>
      <c r="IY49" s="168"/>
      <c r="IZ49" s="168"/>
      <c r="JA49" s="168"/>
      <c r="JB49" s="168"/>
      <c r="JC49" s="168"/>
      <c r="JD49" s="168"/>
      <c r="JE49" s="168"/>
      <c r="JF49" s="168"/>
      <c r="JG49" s="168"/>
      <c r="JH49" s="168"/>
      <c r="JI49" s="168"/>
      <c r="JJ49" s="168"/>
      <c r="JK49" s="168"/>
      <c r="JL49" s="168"/>
      <c r="JM49" s="168"/>
      <c r="JN49" s="168"/>
      <c r="JO49" s="168"/>
      <c r="JP49" s="168"/>
      <c r="JQ49" s="168"/>
      <c r="JR49" s="168"/>
      <c r="JS49" s="168"/>
      <c r="JT49" s="168"/>
      <c r="JU49" s="168"/>
      <c r="JV49" s="168"/>
      <c r="JW49" s="168"/>
      <c r="JX49" s="168"/>
      <c r="JY49" s="168"/>
      <c r="JZ49" s="168"/>
      <c r="KA49" s="168"/>
      <c r="KB49" s="168"/>
      <c r="KC49" s="168"/>
      <c r="KD49" s="168"/>
      <c r="KE49" s="168"/>
      <c r="KF49" s="168"/>
      <c r="KG49" s="168"/>
      <c r="KH49" s="168"/>
      <c r="KI49" s="168"/>
      <c r="KJ49" s="168"/>
      <c r="KK49" s="168"/>
      <c r="KL49" s="168"/>
      <c r="KM49" s="168"/>
      <c r="KN49" s="168"/>
      <c r="KO49" s="168"/>
      <c r="KP49" s="168"/>
      <c r="KQ49" s="168"/>
      <c r="KR49" s="168"/>
      <c r="KS49" s="168"/>
      <c r="KT49" s="168"/>
      <c r="KU49" s="168"/>
      <c r="KV49" s="168"/>
      <c r="KW49" s="168"/>
      <c r="KX49" s="168"/>
      <c r="KY49" s="168"/>
      <c r="KZ49" s="168"/>
      <c r="LA49" s="168"/>
      <c r="LB49" s="168"/>
      <c r="LC49" s="168"/>
      <c r="LD49" s="168"/>
      <c r="LE49" s="168"/>
      <c r="LF49" s="168"/>
      <c r="LG49" s="168"/>
      <c r="LH49" s="168"/>
      <c r="LI49" s="168"/>
      <c r="LJ49" s="168"/>
      <c r="LK49" s="168"/>
      <c r="LL49" s="168"/>
      <c r="LM49" s="168"/>
      <c r="LN49" s="168"/>
      <c r="LO49" s="168"/>
      <c r="LP49" s="168"/>
      <c r="LQ49" s="168"/>
      <c r="LR49" s="168"/>
      <c r="LS49" s="168"/>
      <c r="LT49" s="168"/>
      <c r="LU49" s="168"/>
      <c r="LV49" s="168"/>
      <c r="LW49" s="168"/>
      <c r="LX49" s="168"/>
      <c r="LY49" s="168"/>
      <c r="LZ49" s="168"/>
      <c r="MA49" s="168"/>
      <c r="MB49" s="168"/>
    </row>
    <row r="50" spans="1:341" s="167" customFormat="1">
      <c r="A50" s="180" t="s">
        <v>1155</v>
      </c>
      <c r="B50" s="181">
        <v>1189</v>
      </c>
      <c r="C50" s="181">
        <v>779</v>
      </c>
      <c r="D50" s="182">
        <v>9.6464157120000005E-2</v>
      </c>
      <c r="E50" s="182">
        <v>3.6449025638865991E-3</v>
      </c>
      <c r="F50" s="182">
        <v>1.422E-2</v>
      </c>
      <c r="G50" s="182">
        <v>4.9898232433624344E-4</v>
      </c>
      <c r="H50" s="182">
        <v>4.9200000000000001E-2</v>
      </c>
      <c r="I50" s="182">
        <v>1.0992524732744522E-3</v>
      </c>
      <c r="J50" s="182">
        <v>90.866453919929484</v>
      </c>
      <c r="K50" s="182">
        <v>3.1759210267521181</v>
      </c>
      <c r="L50" s="182">
        <f t="shared" si="0"/>
        <v>91.023537197458708</v>
      </c>
      <c r="M50" s="182">
        <f t="shared" si="1"/>
        <v>93.507234499136445</v>
      </c>
      <c r="N50" s="182">
        <f t="shared" si="2"/>
        <v>0.97343844767753585</v>
      </c>
      <c r="O50" s="169"/>
      <c r="P50" s="169">
        <v>4.3</v>
      </c>
      <c r="Q50" s="169">
        <v>1.5</v>
      </c>
      <c r="R50" s="169">
        <v>0</v>
      </c>
      <c r="S50" s="169">
        <v>22</v>
      </c>
      <c r="T50" s="169">
        <v>4.1000000000000002E-2</v>
      </c>
      <c r="U50" s="169">
        <v>1.19</v>
      </c>
      <c r="V50" s="169">
        <v>1.68</v>
      </c>
      <c r="W50" s="169">
        <v>1.23</v>
      </c>
      <c r="X50" s="169">
        <v>12.3</v>
      </c>
      <c r="Y50" s="169">
        <v>4.33</v>
      </c>
      <c r="Z50" s="169">
        <v>65.400000000000006</v>
      </c>
      <c r="AA50" s="169">
        <v>830</v>
      </c>
      <c r="AB50" s="169">
        <v>27.7</v>
      </c>
      <c r="AC50" s="169">
        <v>130.6</v>
      </c>
      <c r="AD50" s="169">
        <v>39.5</v>
      </c>
      <c r="AE50" s="169">
        <v>359</v>
      </c>
      <c r="AF50" s="169">
        <v>80.900000000000006</v>
      </c>
      <c r="AG50" s="169">
        <v>10740</v>
      </c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68"/>
      <c r="BJ50" s="168"/>
      <c r="BK50" s="168"/>
      <c r="BL50" s="168"/>
      <c r="BM50" s="168"/>
      <c r="BN50" s="168"/>
      <c r="BO50" s="168"/>
      <c r="BP50" s="168"/>
      <c r="BQ50" s="168"/>
      <c r="BR50" s="168"/>
      <c r="BS50" s="168"/>
      <c r="BT50" s="168"/>
      <c r="BU50" s="168"/>
      <c r="BV50" s="168"/>
      <c r="BW50" s="168"/>
      <c r="BX50" s="168"/>
      <c r="BY50" s="168"/>
      <c r="BZ50" s="168"/>
      <c r="CA50" s="168"/>
      <c r="CB50" s="168"/>
      <c r="CC50" s="168"/>
      <c r="CD50" s="168"/>
      <c r="CE50" s="168"/>
      <c r="CF50" s="168"/>
      <c r="CG50" s="168"/>
      <c r="CH50" s="168"/>
      <c r="CI50" s="168"/>
      <c r="CJ50" s="168"/>
      <c r="CK50" s="168"/>
      <c r="CL50" s="168"/>
      <c r="CM50" s="168"/>
      <c r="CN50" s="168"/>
      <c r="CO50" s="168"/>
      <c r="CP50" s="168"/>
      <c r="CQ50" s="168"/>
      <c r="CR50" s="168"/>
      <c r="CS50" s="168"/>
      <c r="CT50" s="168"/>
      <c r="CU50" s="168"/>
      <c r="CV50" s="168"/>
      <c r="CW50" s="168"/>
      <c r="CX50" s="168"/>
      <c r="CY50" s="168"/>
      <c r="CZ50" s="168"/>
      <c r="DA50" s="168"/>
      <c r="DB50" s="168"/>
      <c r="DC50" s="168"/>
      <c r="DD50" s="168"/>
      <c r="DE50" s="168"/>
      <c r="DF50" s="168"/>
      <c r="DG50" s="168"/>
      <c r="DH50" s="168"/>
      <c r="DI50" s="168"/>
      <c r="DJ50" s="168"/>
      <c r="DK50" s="168"/>
      <c r="DL50" s="168"/>
      <c r="DM50" s="168"/>
      <c r="DN50" s="168"/>
      <c r="DO50" s="168"/>
      <c r="DP50" s="168"/>
      <c r="DQ50" s="168"/>
      <c r="DR50" s="168"/>
      <c r="DS50" s="168"/>
      <c r="DT50" s="168"/>
      <c r="DU50" s="168"/>
      <c r="DV50" s="168"/>
      <c r="DW50" s="168"/>
      <c r="DX50" s="168"/>
      <c r="DY50" s="168"/>
      <c r="DZ50" s="168"/>
      <c r="EA50" s="168"/>
      <c r="EB50" s="168"/>
      <c r="EC50" s="168"/>
      <c r="ED50" s="168"/>
      <c r="EE50" s="168"/>
      <c r="EF50" s="168"/>
      <c r="EG50" s="168"/>
      <c r="EH50" s="168"/>
      <c r="EI50" s="168"/>
      <c r="EJ50" s="168"/>
      <c r="EK50" s="168"/>
      <c r="EL50" s="168"/>
      <c r="EM50" s="168"/>
      <c r="EN50" s="168"/>
      <c r="EO50" s="168"/>
      <c r="EP50" s="168"/>
      <c r="EQ50" s="168"/>
      <c r="ER50" s="168"/>
      <c r="ES50" s="168"/>
      <c r="ET50" s="168"/>
      <c r="EU50" s="168"/>
      <c r="EV50" s="168"/>
      <c r="EW50" s="168"/>
      <c r="EX50" s="168"/>
      <c r="EY50" s="168"/>
      <c r="EZ50" s="168"/>
      <c r="FA50" s="168"/>
      <c r="FB50" s="168"/>
      <c r="FC50" s="168"/>
      <c r="FD50" s="168"/>
      <c r="FE50" s="168"/>
      <c r="FF50" s="168"/>
      <c r="FG50" s="168"/>
      <c r="FH50" s="168"/>
      <c r="FI50" s="168"/>
      <c r="FJ50" s="168"/>
      <c r="FK50" s="168"/>
      <c r="FL50" s="168"/>
      <c r="FM50" s="168"/>
      <c r="FN50" s="168"/>
      <c r="FO50" s="168"/>
      <c r="FP50" s="168"/>
      <c r="FQ50" s="168"/>
      <c r="FR50" s="168"/>
      <c r="FS50" s="168"/>
      <c r="FT50" s="168"/>
      <c r="FU50" s="168"/>
      <c r="FV50" s="168"/>
      <c r="FW50" s="168"/>
      <c r="FX50" s="168"/>
      <c r="FY50" s="168"/>
      <c r="FZ50" s="168"/>
      <c r="GA50" s="168"/>
      <c r="GB50" s="168"/>
      <c r="GC50" s="168"/>
      <c r="GD50" s="168"/>
      <c r="GE50" s="168"/>
      <c r="GF50" s="168"/>
      <c r="GG50" s="168"/>
      <c r="GH50" s="168"/>
      <c r="GI50" s="168"/>
      <c r="GJ50" s="168"/>
      <c r="GK50" s="168"/>
      <c r="GL50" s="168"/>
      <c r="GM50" s="168"/>
      <c r="GN50" s="168"/>
      <c r="GO50" s="168"/>
      <c r="GP50" s="168"/>
      <c r="GQ50" s="168"/>
      <c r="GR50" s="168"/>
      <c r="GS50" s="168"/>
      <c r="GT50" s="168"/>
      <c r="GU50" s="168"/>
      <c r="GV50" s="168"/>
      <c r="GW50" s="168"/>
      <c r="GX50" s="168"/>
      <c r="GY50" s="168"/>
      <c r="GZ50" s="168"/>
      <c r="HA50" s="168"/>
      <c r="HB50" s="168"/>
      <c r="HC50" s="168"/>
      <c r="HD50" s="168"/>
      <c r="HE50" s="168"/>
      <c r="HF50" s="168"/>
      <c r="HG50" s="168"/>
      <c r="HH50" s="168"/>
      <c r="HI50" s="168"/>
      <c r="HJ50" s="168"/>
      <c r="HK50" s="168"/>
      <c r="HL50" s="168"/>
      <c r="HM50" s="168"/>
      <c r="HN50" s="168"/>
      <c r="HO50" s="168"/>
      <c r="HP50" s="168"/>
      <c r="HQ50" s="168"/>
      <c r="HR50" s="168"/>
      <c r="HS50" s="168"/>
      <c r="HT50" s="168"/>
      <c r="HU50" s="168"/>
      <c r="HV50" s="168"/>
      <c r="HW50" s="168"/>
      <c r="HX50" s="168"/>
      <c r="HY50" s="168"/>
      <c r="HZ50" s="168"/>
      <c r="IA50" s="168"/>
      <c r="IB50" s="168"/>
      <c r="IC50" s="168"/>
      <c r="ID50" s="168"/>
      <c r="IE50" s="168"/>
      <c r="IF50" s="168"/>
      <c r="IG50" s="168"/>
      <c r="IH50" s="168"/>
      <c r="II50" s="168"/>
      <c r="IJ50" s="168"/>
      <c r="IK50" s="168"/>
      <c r="IL50" s="168"/>
      <c r="IM50" s="168"/>
      <c r="IN50" s="168"/>
      <c r="IO50" s="168"/>
      <c r="IP50" s="168"/>
      <c r="IQ50" s="168"/>
      <c r="IR50" s="168"/>
      <c r="IS50" s="168"/>
      <c r="IT50" s="168"/>
      <c r="IU50" s="168"/>
      <c r="IV50" s="168"/>
      <c r="IW50" s="168"/>
      <c r="IX50" s="168"/>
      <c r="IY50" s="168"/>
      <c r="IZ50" s="168"/>
      <c r="JA50" s="168"/>
      <c r="JB50" s="168"/>
      <c r="JC50" s="168"/>
      <c r="JD50" s="168"/>
      <c r="JE50" s="168"/>
      <c r="JF50" s="168"/>
      <c r="JG50" s="168"/>
      <c r="JH50" s="168"/>
      <c r="JI50" s="168"/>
      <c r="JJ50" s="168"/>
      <c r="JK50" s="168"/>
      <c r="JL50" s="168"/>
      <c r="JM50" s="168"/>
      <c r="JN50" s="168"/>
      <c r="JO50" s="168"/>
      <c r="JP50" s="168"/>
      <c r="JQ50" s="168"/>
      <c r="JR50" s="168"/>
      <c r="JS50" s="168"/>
      <c r="JT50" s="168"/>
      <c r="JU50" s="168"/>
      <c r="JV50" s="168"/>
      <c r="JW50" s="168"/>
      <c r="JX50" s="168"/>
      <c r="JY50" s="168"/>
      <c r="JZ50" s="168"/>
      <c r="KA50" s="168"/>
      <c r="KB50" s="168"/>
      <c r="KC50" s="168"/>
      <c r="KD50" s="168"/>
      <c r="KE50" s="168"/>
      <c r="KF50" s="168"/>
      <c r="KG50" s="168"/>
      <c r="KH50" s="168"/>
      <c r="KI50" s="168"/>
      <c r="KJ50" s="168"/>
      <c r="KK50" s="168"/>
      <c r="KL50" s="168"/>
      <c r="KM50" s="168"/>
      <c r="KN50" s="168"/>
      <c r="KO50" s="168"/>
      <c r="KP50" s="168"/>
      <c r="KQ50" s="168"/>
      <c r="KR50" s="168"/>
      <c r="KS50" s="168"/>
      <c r="KT50" s="168"/>
      <c r="KU50" s="168"/>
      <c r="KV50" s="168"/>
      <c r="KW50" s="168"/>
      <c r="KX50" s="168"/>
      <c r="KY50" s="168"/>
      <c r="KZ50" s="168"/>
      <c r="LA50" s="168"/>
      <c r="LB50" s="168"/>
      <c r="LC50" s="168"/>
      <c r="LD50" s="168"/>
      <c r="LE50" s="168"/>
      <c r="LF50" s="168"/>
      <c r="LG50" s="168"/>
      <c r="LH50" s="168"/>
      <c r="LI50" s="168"/>
      <c r="LJ50" s="168"/>
      <c r="LK50" s="168"/>
      <c r="LL50" s="168"/>
      <c r="LM50" s="168"/>
      <c r="LN50" s="168"/>
      <c r="LO50" s="168"/>
      <c r="LP50" s="168"/>
      <c r="LQ50" s="168"/>
      <c r="LR50" s="168"/>
      <c r="LS50" s="168"/>
      <c r="LT50" s="168"/>
      <c r="LU50" s="168"/>
      <c r="LV50" s="168"/>
      <c r="LW50" s="168"/>
      <c r="LX50" s="168"/>
      <c r="LY50" s="168"/>
      <c r="LZ50" s="168"/>
      <c r="MA50" s="168"/>
      <c r="MB50" s="168"/>
    </row>
    <row r="51" spans="1:341" s="167" customFormat="1">
      <c r="A51" s="180" t="s">
        <v>1156</v>
      </c>
      <c r="B51" s="181">
        <v>663</v>
      </c>
      <c r="C51" s="181">
        <v>244.3</v>
      </c>
      <c r="D51" s="182">
        <v>9.4145567039999989E-2</v>
      </c>
      <c r="E51" s="182">
        <v>2.8097469923829784E-3</v>
      </c>
      <c r="F51" s="182">
        <v>1.4239999999999999E-2</v>
      </c>
      <c r="G51" s="182">
        <v>3.6607518353474875E-4</v>
      </c>
      <c r="H51" s="182">
        <v>4.795E-2</v>
      </c>
      <c r="I51" s="182">
        <v>1.0636169423246323E-3</v>
      </c>
      <c r="J51" s="182">
        <v>91.136423187160091</v>
      </c>
      <c r="K51" s="182">
        <v>2.3349350806635729</v>
      </c>
      <c r="L51" s="182">
        <f t="shared" si="0"/>
        <v>91.150658211349949</v>
      </c>
      <c r="M51" s="182">
        <f t="shared" si="1"/>
        <v>91.357825658445194</v>
      </c>
      <c r="N51" s="182">
        <f t="shared" si="2"/>
        <v>0.99773235138202865</v>
      </c>
      <c r="O51" s="169"/>
      <c r="P51" s="169">
        <v>5</v>
      </c>
      <c r="Q51" s="169">
        <v>2.4900000000000002</v>
      </c>
      <c r="R51" s="169">
        <v>0.05</v>
      </c>
      <c r="S51" s="169">
        <v>40</v>
      </c>
      <c r="T51" s="169">
        <v>9.9000000000000005E-2</v>
      </c>
      <c r="U51" s="169">
        <v>1.92</v>
      </c>
      <c r="V51" s="169">
        <v>3.54</v>
      </c>
      <c r="W51" s="169">
        <v>1.65</v>
      </c>
      <c r="X51" s="169">
        <v>18.2</v>
      </c>
      <c r="Y51" s="169">
        <v>7.08</v>
      </c>
      <c r="Z51" s="169">
        <v>77.900000000000006</v>
      </c>
      <c r="AA51" s="169">
        <v>1090</v>
      </c>
      <c r="AB51" s="169">
        <v>34</v>
      </c>
      <c r="AC51" s="169">
        <v>162</v>
      </c>
      <c r="AD51" s="169">
        <v>39.299999999999997</v>
      </c>
      <c r="AE51" s="169">
        <v>387</v>
      </c>
      <c r="AF51" s="169">
        <v>87</v>
      </c>
      <c r="AG51" s="169">
        <v>10990</v>
      </c>
      <c r="AH51" s="168"/>
      <c r="AI51" s="168"/>
      <c r="AJ51" s="168"/>
      <c r="AK51" s="16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68"/>
      <c r="AW51" s="168"/>
      <c r="AX51" s="168"/>
      <c r="AY51" s="168"/>
      <c r="AZ51" s="168"/>
      <c r="BA51" s="168"/>
      <c r="BB51" s="168"/>
      <c r="BC51" s="168"/>
      <c r="BD51" s="168"/>
      <c r="BE51" s="168"/>
      <c r="BF51" s="168"/>
      <c r="BG51" s="168"/>
      <c r="BH51" s="168"/>
      <c r="BI51" s="168"/>
      <c r="BJ51" s="168"/>
      <c r="BK51" s="168"/>
      <c r="BL51" s="168"/>
      <c r="BM51" s="168"/>
      <c r="BN51" s="168"/>
      <c r="BO51" s="168"/>
      <c r="BP51" s="168"/>
      <c r="BQ51" s="168"/>
      <c r="BR51" s="168"/>
      <c r="BS51" s="168"/>
      <c r="BT51" s="168"/>
      <c r="BU51" s="168"/>
      <c r="BV51" s="168"/>
      <c r="BW51" s="168"/>
      <c r="BX51" s="168"/>
      <c r="BY51" s="168"/>
      <c r="BZ51" s="168"/>
      <c r="CA51" s="168"/>
      <c r="CB51" s="168"/>
      <c r="CC51" s="168"/>
      <c r="CD51" s="168"/>
      <c r="CE51" s="168"/>
      <c r="CF51" s="168"/>
      <c r="CG51" s="168"/>
      <c r="CH51" s="168"/>
      <c r="CI51" s="168"/>
      <c r="CJ51" s="168"/>
      <c r="CK51" s="168"/>
      <c r="CL51" s="168"/>
      <c r="CM51" s="168"/>
      <c r="CN51" s="168"/>
      <c r="CO51" s="168"/>
      <c r="CP51" s="168"/>
      <c r="CQ51" s="168"/>
      <c r="CR51" s="168"/>
      <c r="CS51" s="168"/>
      <c r="CT51" s="168"/>
      <c r="CU51" s="168"/>
      <c r="CV51" s="168"/>
      <c r="CW51" s="168"/>
      <c r="CX51" s="168"/>
      <c r="CY51" s="168"/>
      <c r="CZ51" s="168"/>
      <c r="DA51" s="168"/>
      <c r="DB51" s="168"/>
      <c r="DC51" s="168"/>
      <c r="DD51" s="168"/>
      <c r="DE51" s="168"/>
      <c r="DF51" s="168"/>
      <c r="DG51" s="168"/>
      <c r="DH51" s="168"/>
      <c r="DI51" s="168"/>
      <c r="DJ51" s="168"/>
      <c r="DK51" s="168"/>
      <c r="DL51" s="168"/>
      <c r="DM51" s="168"/>
      <c r="DN51" s="168"/>
      <c r="DO51" s="168"/>
      <c r="DP51" s="168"/>
      <c r="DQ51" s="168"/>
      <c r="DR51" s="168"/>
      <c r="DS51" s="168"/>
      <c r="DT51" s="168"/>
      <c r="DU51" s="168"/>
      <c r="DV51" s="168"/>
      <c r="DW51" s="168"/>
      <c r="DX51" s="168"/>
      <c r="DY51" s="168"/>
      <c r="DZ51" s="168"/>
      <c r="EA51" s="168"/>
      <c r="EB51" s="168"/>
      <c r="EC51" s="168"/>
      <c r="ED51" s="168"/>
      <c r="EE51" s="168"/>
      <c r="EF51" s="168"/>
      <c r="EG51" s="168"/>
      <c r="EH51" s="168"/>
      <c r="EI51" s="168"/>
      <c r="EJ51" s="168"/>
      <c r="EK51" s="168"/>
      <c r="EL51" s="168"/>
      <c r="EM51" s="168"/>
      <c r="EN51" s="168"/>
      <c r="EO51" s="168"/>
      <c r="EP51" s="168"/>
      <c r="EQ51" s="168"/>
      <c r="ER51" s="168"/>
      <c r="ES51" s="168"/>
      <c r="ET51" s="168"/>
      <c r="EU51" s="168"/>
      <c r="EV51" s="168"/>
      <c r="EW51" s="168"/>
      <c r="EX51" s="168"/>
      <c r="EY51" s="168"/>
      <c r="EZ51" s="168"/>
      <c r="FA51" s="168"/>
      <c r="FB51" s="168"/>
      <c r="FC51" s="168"/>
      <c r="FD51" s="168"/>
      <c r="FE51" s="168"/>
      <c r="FF51" s="168"/>
      <c r="FG51" s="168"/>
      <c r="FH51" s="168"/>
      <c r="FI51" s="168"/>
      <c r="FJ51" s="168"/>
      <c r="FK51" s="168"/>
      <c r="FL51" s="168"/>
      <c r="FM51" s="168"/>
      <c r="FN51" s="168"/>
      <c r="FO51" s="168"/>
      <c r="FP51" s="168"/>
      <c r="FQ51" s="168"/>
      <c r="FR51" s="168"/>
      <c r="FS51" s="168"/>
      <c r="FT51" s="168"/>
      <c r="FU51" s="168"/>
      <c r="FV51" s="168"/>
      <c r="FW51" s="168"/>
      <c r="FX51" s="168"/>
      <c r="FY51" s="168"/>
      <c r="FZ51" s="168"/>
      <c r="GA51" s="168"/>
      <c r="GB51" s="168"/>
      <c r="GC51" s="168"/>
      <c r="GD51" s="168"/>
      <c r="GE51" s="168"/>
      <c r="GF51" s="168"/>
      <c r="GG51" s="168"/>
      <c r="GH51" s="168"/>
      <c r="GI51" s="168"/>
      <c r="GJ51" s="168"/>
      <c r="GK51" s="168"/>
      <c r="GL51" s="168"/>
      <c r="GM51" s="168"/>
      <c r="GN51" s="168"/>
      <c r="GO51" s="168"/>
      <c r="GP51" s="168"/>
      <c r="GQ51" s="168"/>
      <c r="GR51" s="168"/>
      <c r="GS51" s="168"/>
      <c r="GT51" s="168"/>
      <c r="GU51" s="168"/>
      <c r="GV51" s="168"/>
      <c r="GW51" s="168"/>
      <c r="GX51" s="168"/>
      <c r="GY51" s="168"/>
      <c r="GZ51" s="168"/>
      <c r="HA51" s="168"/>
      <c r="HB51" s="168"/>
      <c r="HC51" s="168"/>
      <c r="HD51" s="168"/>
      <c r="HE51" s="168"/>
      <c r="HF51" s="168"/>
      <c r="HG51" s="168"/>
      <c r="HH51" s="168"/>
      <c r="HI51" s="168"/>
      <c r="HJ51" s="168"/>
      <c r="HK51" s="168"/>
      <c r="HL51" s="168"/>
      <c r="HM51" s="168"/>
      <c r="HN51" s="168"/>
      <c r="HO51" s="168"/>
      <c r="HP51" s="168"/>
      <c r="HQ51" s="168"/>
      <c r="HR51" s="168"/>
      <c r="HS51" s="168"/>
      <c r="HT51" s="168"/>
      <c r="HU51" s="168"/>
      <c r="HV51" s="168"/>
      <c r="HW51" s="168"/>
      <c r="HX51" s="168"/>
      <c r="HY51" s="168"/>
      <c r="HZ51" s="168"/>
      <c r="IA51" s="168"/>
      <c r="IB51" s="168"/>
      <c r="IC51" s="168"/>
      <c r="ID51" s="168"/>
      <c r="IE51" s="168"/>
      <c r="IF51" s="168"/>
      <c r="IG51" s="168"/>
      <c r="IH51" s="168"/>
      <c r="II51" s="168"/>
      <c r="IJ51" s="168"/>
      <c r="IK51" s="168"/>
      <c r="IL51" s="168"/>
      <c r="IM51" s="168"/>
      <c r="IN51" s="168"/>
      <c r="IO51" s="168"/>
      <c r="IP51" s="168"/>
      <c r="IQ51" s="168"/>
      <c r="IR51" s="168"/>
      <c r="IS51" s="168"/>
      <c r="IT51" s="168"/>
      <c r="IU51" s="168"/>
      <c r="IV51" s="168"/>
      <c r="IW51" s="168"/>
      <c r="IX51" s="168"/>
      <c r="IY51" s="168"/>
      <c r="IZ51" s="168"/>
      <c r="JA51" s="168"/>
      <c r="JB51" s="168"/>
      <c r="JC51" s="168"/>
      <c r="JD51" s="168"/>
      <c r="JE51" s="168"/>
      <c r="JF51" s="168"/>
      <c r="JG51" s="168"/>
      <c r="JH51" s="168"/>
      <c r="JI51" s="168"/>
      <c r="JJ51" s="168"/>
      <c r="JK51" s="168"/>
      <c r="JL51" s="168"/>
      <c r="JM51" s="168"/>
      <c r="JN51" s="168"/>
      <c r="JO51" s="168"/>
      <c r="JP51" s="168"/>
      <c r="JQ51" s="168"/>
      <c r="JR51" s="168"/>
      <c r="JS51" s="168"/>
      <c r="JT51" s="168"/>
      <c r="JU51" s="168"/>
      <c r="JV51" s="168"/>
      <c r="JW51" s="168"/>
      <c r="JX51" s="168"/>
      <c r="JY51" s="168"/>
      <c r="JZ51" s="168"/>
      <c r="KA51" s="168"/>
      <c r="KB51" s="168"/>
      <c r="KC51" s="168"/>
      <c r="KD51" s="168"/>
      <c r="KE51" s="168"/>
      <c r="KF51" s="168"/>
      <c r="KG51" s="168"/>
      <c r="KH51" s="168"/>
      <c r="KI51" s="168"/>
      <c r="KJ51" s="168"/>
      <c r="KK51" s="168"/>
      <c r="KL51" s="168"/>
      <c r="KM51" s="168"/>
      <c r="KN51" s="168"/>
      <c r="KO51" s="168"/>
      <c r="KP51" s="168"/>
      <c r="KQ51" s="168"/>
      <c r="KR51" s="168"/>
      <c r="KS51" s="168"/>
      <c r="KT51" s="168"/>
      <c r="KU51" s="168"/>
      <c r="KV51" s="168"/>
      <c r="KW51" s="168"/>
      <c r="KX51" s="168"/>
      <c r="KY51" s="168"/>
      <c r="KZ51" s="168"/>
      <c r="LA51" s="168"/>
      <c r="LB51" s="168"/>
      <c r="LC51" s="168"/>
      <c r="LD51" s="168"/>
      <c r="LE51" s="168"/>
      <c r="LF51" s="168"/>
      <c r="LG51" s="168"/>
      <c r="LH51" s="168"/>
      <c r="LI51" s="168"/>
      <c r="LJ51" s="168"/>
      <c r="LK51" s="168"/>
      <c r="LL51" s="168"/>
      <c r="LM51" s="168"/>
      <c r="LN51" s="168"/>
      <c r="LO51" s="168"/>
      <c r="LP51" s="168"/>
      <c r="LQ51" s="168"/>
      <c r="LR51" s="168"/>
      <c r="LS51" s="168"/>
      <c r="LT51" s="168"/>
      <c r="LU51" s="168"/>
      <c r="LV51" s="168"/>
      <c r="LW51" s="168"/>
      <c r="LX51" s="168"/>
      <c r="LY51" s="168"/>
      <c r="LZ51" s="168"/>
      <c r="MA51" s="168"/>
      <c r="MB51" s="168"/>
    </row>
    <row r="52" spans="1:341" s="167" customFormat="1">
      <c r="A52" s="180" t="s">
        <v>1157</v>
      </c>
      <c r="B52" s="181">
        <v>1190</v>
      </c>
      <c r="C52" s="181">
        <v>774</v>
      </c>
      <c r="D52" s="182">
        <v>9.30855456E-2</v>
      </c>
      <c r="E52" s="182">
        <v>2.4523891384599828E-3</v>
      </c>
      <c r="F52" s="182">
        <v>1.392E-2</v>
      </c>
      <c r="G52" s="182">
        <v>3.4872132140148818E-4</v>
      </c>
      <c r="H52" s="182">
        <v>4.8500000000000001E-2</v>
      </c>
      <c r="I52" s="182">
        <v>1.0651291001564083E-3</v>
      </c>
      <c r="J52" s="182">
        <v>89.036500445433049</v>
      </c>
      <c r="K52" s="182">
        <v>2.2233661647152063</v>
      </c>
      <c r="L52" s="182">
        <f t="shared" si="0"/>
        <v>89.116421117885295</v>
      </c>
      <c r="M52" s="182">
        <f t="shared" si="1"/>
        <v>90.373633467402371</v>
      </c>
      <c r="N52" s="182">
        <f t="shared" si="2"/>
        <v>0.98608872631008526</v>
      </c>
      <c r="O52" s="169"/>
      <c r="P52" s="169">
        <v>4.5999999999999996</v>
      </c>
      <c r="Q52" s="169">
        <v>1.75</v>
      </c>
      <c r="R52" s="169">
        <v>2.7E-2</v>
      </c>
      <c r="S52" s="169">
        <v>25.1</v>
      </c>
      <c r="T52" s="169">
        <v>0.114</v>
      </c>
      <c r="U52" s="169">
        <v>1.47</v>
      </c>
      <c r="V52" s="169">
        <v>2.13</v>
      </c>
      <c r="W52" s="169">
        <v>1.3</v>
      </c>
      <c r="X52" s="169">
        <v>13.4</v>
      </c>
      <c r="Y52" s="169">
        <v>4.8499999999999996</v>
      </c>
      <c r="Z52" s="169">
        <v>62</v>
      </c>
      <c r="AA52" s="169">
        <v>715</v>
      </c>
      <c r="AB52" s="169">
        <v>23.7</v>
      </c>
      <c r="AC52" s="169">
        <v>121</v>
      </c>
      <c r="AD52" s="169">
        <v>30.6</v>
      </c>
      <c r="AE52" s="169">
        <v>312</v>
      </c>
      <c r="AF52" s="169">
        <v>70.099999999999994</v>
      </c>
      <c r="AG52" s="169">
        <v>11180</v>
      </c>
      <c r="AH52" s="168"/>
      <c r="AI52" s="168"/>
      <c r="AJ52" s="168"/>
      <c r="AK52" s="16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168"/>
      <c r="BA52" s="168"/>
      <c r="BB52" s="168"/>
      <c r="BC52" s="168"/>
      <c r="BD52" s="168"/>
      <c r="BE52" s="168"/>
      <c r="BF52" s="168"/>
      <c r="BG52" s="168"/>
      <c r="BH52" s="168"/>
      <c r="BI52" s="168"/>
      <c r="BJ52" s="168"/>
      <c r="BK52" s="168"/>
      <c r="BL52" s="168"/>
      <c r="BM52" s="168"/>
      <c r="BN52" s="168"/>
      <c r="BO52" s="168"/>
      <c r="BP52" s="168"/>
      <c r="BQ52" s="168"/>
      <c r="BR52" s="168"/>
      <c r="BS52" s="168"/>
      <c r="BT52" s="168"/>
      <c r="BU52" s="168"/>
      <c r="BV52" s="168"/>
      <c r="BW52" s="168"/>
      <c r="BX52" s="168"/>
      <c r="BY52" s="168"/>
      <c r="BZ52" s="168"/>
      <c r="CA52" s="168"/>
      <c r="CB52" s="168"/>
      <c r="CC52" s="168"/>
      <c r="CD52" s="168"/>
      <c r="CE52" s="168"/>
      <c r="CF52" s="168"/>
      <c r="CG52" s="168"/>
      <c r="CH52" s="168"/>
      <c r="CI52" s="168"/>
      <c r="CJ52" s="168"/>
      <c r="CK52" s="168"/>
      <c r="CL52" s="168"/>
      <c r="CM52" s="168"/>
      <c r="CN52" s="168"/>
      <c r="CO52" s="168"/>
      <c r="CP52" s="168"/>
      <c r="CQ52" s="168"/>
      <c r="CR52" s="168"/>
      <c r="CS52" s="168"/>
      <c r="CT52" s="168"/>
      <c r="CU52" s="168"/>
      <c r="CV52" s="168"/>
      <c r="CW52" s="168"/>
      <c r="CX52" s="168"/>
      <c r="CY52" s="168"/>
      <c r="CZ52" s="168"/>
      <c r="DA52" s="168"/>
      <c r="DB52" s="168"/>
      <c r="DC52" s="168"/>
      <c r="DD52" s="168"/>
      <c r="DE52" s="168"/>
      <c r="DF52" s="168"/>
      <c r="DG52" s="168"/>
      <c r="DH52" s="168"/>
      <c r="DI52" s="168"/>
      <c r="DJ52" s="168"/>
      <c r="DK52" s="168"/>
      <c r="DL52" s="168"/>
      <c r="DM52" s="168"/>
      <c r="DN52" s="168"/>
      <c r="DO52" s="168"/>
      <c r="DP52" s="168"/>
      <c r="DQ52" s="168"/>
      <c r="DR52" s="168"/>
      <c r="DS52" s="168"/>
      <c r="DT52" s="168"/>
      <c r="DU52" s="168"/>
      <c r="DV52" s="168"/>
      <c r="DW52" s="168"/>
      <c r="DX52" s="168"/>
      <c r="DY52" s="168"/>
      <c r="DZ52" s="168"/>
      <c r="EA52" s="168"/>
      <c r="EB52" s="168"/>
      <c r="EC52" s="168"/>
      <c r="ED52" s="168"/>
      <c r="EE52" s="168"/>
      <c r="EF52" s="168"/>
      <c r="EG52" s="168"/>
      <c r="EH52" s="168"/>
      <c r="EI52" s="168"/>
      <c r="EJ52" s="168"/>
      <c r="EK52" s="168"/>
      <c r="EL52" s="168"/>
      <c r="EM52" s="168"/>
      <c r="EN52" s="168"/>
      <c r="EO52" s="168"/>
      <c r="EP52" s="168"/>
      <c r="EQ52" s="168"/>
      <c r="ER52" s="168"/>
      <c r="ES52" s="168"/>
      <c r="ET52" s="168"/>
      <c r="EU52" s="168"/>
      <c r="EV52" s="168"/>
      <c r="EW52" s="168"/>
      <c r="EX52" s="168"/>
      <c r="EY52" s="168"/>
      <c r="EZ52" s="168"/>
      <c r="FA52" s="168"/>
      <c r="FB52" s="168"/>
      <c r="FC52" s="168"/>
      <c r="FD52" s="168"/>
      <c r="FE52" s="168"/>
      <c r="FF52" s="168"/>
      <c r="FG52" s="168"/>
      <c r="FH52" s="168"/>
      <c r="FI52" s="168"/>
      <c r="FJ52" s="168"/>
      <c r="FK52" s="168"/>
      <c r="FL52" s="168"/>
      <c r="FM52" s="168"/>
      <c r="FN52" s="168"/>
      <c r="FO52" s="168"/>
      <c r="FP52" s="168"/>
      <c r="FQ52" s="168"/>
      <c r="FR52" s="168"/>
      <c r="FS52" s="168"/>
      <c r="FT52" s="168"/>
      <c r="FU52" s="168"/>
      <c r="FV52" s="168"/>
      <c r="FW52" s="168"/>
      <c r="FX52" s="168"/>
      <c r="FY52" s="168"/>
      <c r="FZ52" s="168"/>
      <c r="GA52" s="168"/>
      <c r="GB52" s="168"/>
      <c r="GC52" s="168"/>
      <c r="GD52" s="168"/>
      <c r="GE52" s="168"/>
      <c r="GF52" s="168"/>
      <c r="GG52" s="168"/>
      <c r="GH52" s="168"/>
      <c r="GI52" s="168"/>
      <c r="GJ52" s="168"/>
      <c r="GK52" s="168"/>
      <c r="GL52" s="168"/>
      <c r="GM52" s="168"/>
      <c r="GN52" s="168"/>
      <c r="GO52" s="168"/>
      <c r="GP52" s="168"/>
      <c r="GQ52" s="168"/>
      <c r="GR52" s="168"/>
      <c r="GS52" s="168"/>
      <c r="GT52" s="168"/>
      <c r="GU52" s="168"/>
      <c r="GV52" s="168"/>
      <c r="GW52" s="168"/>
      <c r="GX52" s="168"/>
      <c r="GY52" s="168"/>
      <c r="GZ52" s="168"/>
      <c r="HA52" s="168"/>
      <c r="HB52" s="168"/>
      <c r="HC52" s="168"/>
      <c r="HD52" s="168"/>
      <c r="HE52" s="168"/>
      <c r="HF52" s="168"/>
      <c r="HG52" s="168"/>
      <c r="HH52" s="168"/>
      <c r="HI52" s="168"/>
      <c r="HJ52" s="168"/>
      <c r="HK52" s="168"/>
      <c r="HL52" s="168"/>
      <c r="HM52" s="168"/>
      <c r="HN52" s="168"/>
      <c r="HO52" s="168"/>
      <c r="HP52" s="168"/>
      <c r="HQ52" s="168"/>
      <c r="HR52" s="168"/>
      <c r="HS52" s="168"/>
      <c r="HT52" s="168"/>
      <c r="HU52" s="168"/>
      <c r="HV52" s="168"/>
      <c r="HW52" s="168"/>
      <c r="HX52" s="168"/>
      <c r="HY52" s="168"/>
      <c r="HZ52" s="168"/>
      <c r="IA52" s="168"/>
      <c r="IB52" s="168"/>
      <c r="IC52" s="168"/>
      <c r="ID52" s="168"/>
      <c r="IE52" s="168"/>
      <c r="IF52" s="168"/>
      <c r="IG52" s="168"/>
      <c r="IH52" s="168"/>
      <c r="II52" s="168"/>
      <c r="IJ52" s="168"/>
      <c r="IK52" s="168"/>
      <c r="IL52" s="168"/>
      <c r="IM52" s="168"/>
      <c r="IN52" s="168"/>
      <c r="IO52" s="168"/>
      <c r="IP52" s="168"/>
      <c r="IQ52" s="168"/>
      <c r="IR52" s="168"/>
      <c r="IS52" s="168"/>
      <c r="IT52" s="168"/>
      <c r="IU52" s="168"/>
      <c r="IV52" s="168"/>
      <c r="IW52" s="168"/>
      <c r="IX52" s="168"/>
      <c r="IY52" s="168"/>
      <c r="IZ52" s="168"/>
      <c r="JA52" s="168"/>
      <c r="JB52" s="168"/>
      <c r="JC52" s="168"/>
      <c r="JD52" s="168"/>
      <c r="JE52" s="168"/>
      <c r="JF52" s="168"/>
      <c r="JG52" s="168"/>
      <c r="JH52" s="168"/>
      <c r="JI52" s="168"/>
      <c r="JJ52" s="168"/>
      <c r="JK52" s="168"/>
      <c r="JL52" s="168"/>
      <c r="JM52" s="168"/>
      <c r="JN52" s="168"/>
      <c r="JO52" s="168"/>
      <c r="JP52" s="168"/>
      <c r="JQ52" s="168"/>
      <c r="JR52" s="168"/>
      <c r="JS52" s="168"/>
      <c r="JT52" s="168"/>
      <c r="JU52" s="168"/>
      <c r="JV52" s="168"/>
      <c r="JW52" s="168"/>
      <c r="JX52" s="168"/>
      <c r="JY52" s="168"/>
      <c r="JZ52" s="168"/>
      <c r="KA52" s="168"/>
      <c r="KB52" s="168"/>
      <c r="KC52" s="168"/>
      <c r="KD52" s="168"/>
      <c r="KE52" s="168"/>
      <c r="KF52" s="168"/>
      <c r="KG52" s="168"/>
      <c r="KH52" s="168"/>
      <c r="KI52" s="168"/>
      <c r="KJ52" s="168"/>
      <c r="KK52" s="168"/>
      <c r="KL52" s="168"/>
      <c r="KM52" s="168"/>
      <c r="KN52" s="168"/>
      <c r="KO52" s="168"/>
      <c r="KP52" s="168"/>
      <c r="KQ52" s="168"/>
      <c r="KR52" s="168"/>
      <c r="KS52" s="168"/>
      <c r="KT52" s="168"/>
      <c r="KU52" s="168"/>
      <c r="KV52" s="168"/>
      <c r="KW52" s="168"/>
      <c r="KX52" s="168"/>
      <c r="KY52" s="168"/>
      <c r="KZ52" s="168"/>
      <c r="LA52" s="168"/>
      <c r="LB52" s="168"/>
      <c r="LC52" s="168"/>
      <c r="LD52" s="168"/>
      <c r="LE52" s="168"/>
      <c r="LF52" s="168"/>
      <c r="LG52" s="168"/>
      <c r="LH52" s="168"/>
      <c r="LI52" s="168"/>
      <c r="LJ52" s="168"/>
      <c r="LK52" s="168"/>
      <c r="LL52" s="168"/>
      <c r="LM52" s="168"/>
      <c r="LN52" s="168"/>
      <c r="LO52" s="168"/>
      <c r="LP52" s="168"/>
      <c r="LQ52" s="168"/>
      <c r="LR52" s="168"/>
      <c r="LS52" s="168"/>
      <c r="LT52" s="168"/>
      <c r="LU52" s="168"/>
      <c r="LV52" s="168"/>
      <c r="LW52" s="168"/>
      <c r="LX52" s="168"/>
      <c r="LY52" s="168"/>
      <c r="LZ52" s="168"/>
      <c r="MA52" s="168"/>
      <c r="MB52" s="168"/>
    </row>
    <row r="53" spans="1:341" s="167" customFormat="1">
      <c r="A53" s="180" t="s">
        <v>1158</v>
      </c>
      <c r="B53" s="181">
        <v>905</v>
      </c>
      <c r="C53" s="181">
        <v>643.6</v>
      </c>
      <c r="D53" s="182">
        <v>9.264943115999999E-2</v>
      </c>
      <c r="E53" s="182">
        <v>2.5772624957569133E-3</v>
      </c>
      <c r="F53" s="182">
        <v>1.397E-2</v>
      </c>
      <c r="G53" s="182">
        <v>3.6832643130788213E-4</v>
      </c>
      <c r="H53" s="182">
        <v>4.8099999999999997E-2</v>
      </c>
      <c r="I53" s="182">
        <v>1.0343326350840914E-3</v>
      </c>
      <c r="J53" s="182">
        <v>89.399656190444915</v>
      </c>
      <c r="K53" s="182">
        <v>2.348952441857687</v>
      </c>
      <c r="L53" s="182">
        <f t="shared" si="0"/>
        <v>89.434312980708938</v>
      </c>
      <c r="M53" s="182">
        <f t="shared" si="1"/>
        <v>89.96843958777707</v>
      </c>
      <c r="N53" s="182">
        <f t="shared" si="2"/>
        <v>0.99406317804870881</v>
      </c>
      <c r="O53" s="169"/>
      <c r="P53" s="169">
        <v>4.5999999999999996</v>
      </c>
      <c r="Q53" s="169">
        <v>2.02</v>
      </c>
      <c r="R53" s="169">
        <v>5.0999999999999997E-2</v>
      </c>
      <c r="S53" s="169">
        <v>29.7</v>
      </c>
      <c r="T53" s="169">
        <v>0.10100000000000001</v>
      </c>
      <c r="U53" s="169">
        <v>1.22</v>
      </c>
      <c r="V53" s="169">
        <v>2.92</v>
      </c>
      <c r="W53" s="169">
        <v>1.6</v>
      </c>
      <c r="X53" s="169">
        <v>14.2</v>
      </c>
      <c r="Y53" s="169">
        <v>5.62</v>
      </c>
      <c r="Z53" s="169">
        <v>70.400000000000006</v>
      </c>
      <c r="AA53" s="169">
        <v>833</v>
      </c>
      <c r="AB53" s="169">
        <v>27.3</v>
      </c>
      <c r="AC53" s="169">
        <v>134</v>
      </c>
      <c r="AD53" s="169">
        <v>34</v>
      </c>
      <c r="AE53" s="169">
        <v>353</v>
      </c>
      <c r="AF53" s="169">
        <v>71.900000000000006</v>
      </c>
      <c r="AG53" s="169">
        <v>11040</v>
      </c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8"/>
      <c r="BR53" s="168"/>
      <c r="BS53" s="168"/>
      <c r="BT53" s="168"/>
      <c r="BU53" s="168"/>
      <c r="BV53" s="168"/>
      <c r="BW53" s="168"/>
      <c r="BX53" s="168"/>
      <c r="BY53" s="168"/>
      <c r="BZ53" s="168"/>
      <c r="CA53" s="168"/>
      <c r="CB53" s="168"/>
      <c r="CC53" s="168"/>
      <c r="CD53" s="168"/>
      <c r="CE53" s="168"/>
      <c r="CF53" s="168"/>
      <c r="CG53" s="168"/>
      <c r="CH53" s="168"/>
      <c r="CI53" s="168"/>
      <c r="CJ53" s="168"/>
      <c r="CK53" s="168"/>
      <c r="CL53" s="168"/>
      <c r="CM53" s="168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  <c r="DC53" s="168"/>
      <c r="DD53" s="168"/>
      <c r="DE53" s="168"/>
      <c r="DF53" s="168"/>
      <c r="DG53" s="168"/>
      <c r="DH53" s="168"/>
      <c r="DI53" s="168"/>
      <c r="DJ53" s="168"/>
      <c r="DK53" s="168"/>
      <c r="DL53" s="168"/>
      <c r="DM53" s="168"/>
      <c r="DN53" s="168"/>
      <c r="DO53" s="168"/>
      <c r="DP53" s="168"/>
      <c r="DQ53" s="168"/>
      <c r="DR53" s="168"/>
      <c r="DS53" s="168"/>
      <c r="DT53" s="168"/>
      <c r="DU53" s="168"/>
      <c r="DV53" s="168"/>
      <c r="DW53" s="168"/>
      <c r="DX53" s="168"/>
      <c r="DY53" s="168"/>
      <c r="DZ53" s="168"/>
      <c r="EA53" s="168"/>
      <c r="EB53" s="168"/>
      <c r="EC53" s="168"/>
      <c r="ED53" s="168"/>
      <c r="EE53" s="168"/>
      <c r="EF53" s="168"/>
      <c r="EG53" s="168"/>
      <c r="EH53" s="168"/>
      <c r="EI53" s="168"/>
      <c r="EJ53" s="168"/>
      <c r="EK53" s="168"/>
      <c r="EL53" s="168"/>
      <c r="EM53" s="168"/>
      <c r="EN53" s="168"/>
      <c r="EO53" s="168"/>
      <c r="EP53" s="168"/>
      <c r="EQ53" s="168"/>
      <c r="ER53" s="168"/>
      <c r="ES53" s="168"/>
      <c r="ET53" s="168"/>
      <c r="EU53" s="168"/>
      <c r="EV53" s="168"/>
      <c r="EW53" s="168"/>
      <c r="EX53" s="168"/>
      <c r="EY53" s="168"/>
      <c r="EZ53" s="168"/>
      <c r="FA53" s="168"/>
      <c r="FB53" s="168"/>
      <c r="FC53" s="168"/>
      <c r="FD53" s="168"/>
      <c r="FE53" s="168"/>
      <c r="FF53" s="168"/>
      <c r="FG53" s="168"/>
      <c r="FH53" s="168"/>
      <c r="FI53" s="168"/>
      <c r="FJ53" s="168"/>
      <c r="FK53" s="168"/>
      <c r="FL53" s="168"/>
      <c r="FM53" s="168"/>
      <c r="FN53" s="168"/>
      <c r="FO53" s="168"/>
      <c r="FP53" s="168"/>
      <c r="FQ53" s="168"/>
      <c r="FR53" s="168"/>
      <c r="FS53" s="168"/>
      <c r="FT53" s="168"/>
      <c r="FU53" s="168"/>
      <c r="FV53" s="168"/>
      <c r="FW53" s="168"/>
      <c r="FX53" s="168"/>
      <c r="FY53" s="168"/>
      <c r="FZ53" s="168"/>
      <c r="GA53" s="168"/>
      <c r="GB53" s="168"/>
      <c r="GC53" s="168"/>
      <c r="GD53" s="168"/>
      <c r="GE53" s="168"/>
      <c r="GF53" s="168"/>
      <c r="GG53" s="168"/>
      <c r="GH53" s="168"/>
      <c r="GI53" s="168"/>
      <c r="GJ53" s="168"/>
      <c r="GK53" s="168"/>
      <c r="GL53" s="168"/>
      <c r="GM53" s="168"/>
      <c r="GN53" s="168"/>
      <c r="GO53" s="168"/>
      <c r="GP53" s="168"/>
      <c r="GQ53" s="168"/>
      <c r="GR53" s="168"/>
      <c r="GS53" s="168"/>
      <c r="GT53" s="168"/>
      <c r="GU53" s="168"/>
      <c r="GV53" s="168"/>
      <c r="GW53" s="168"/>
      <c r="GX53" s="168"/>
      <c r="GY53" s="168"/>
      <c r="GZ53" s="168"/>
      <c r="HA53" s="168"/>
      <c r="HB53" s="168"/>
      <c r="HC53" s="168"/>
      <c r="HD53" s="168"/>
      <c r="HE53" s="168"/>
      <c r="HF53" s="168"/>
      <c r="HG53" s="168"/>
      <c r="HH53" s="168"/>
      <c r="HI53" s="168"/>
      <c r="HJ53" s="168"/>
      <c r="HK53" s="168"/>
      <c r="HL53" s="168"/>
      <c r="HM53" s="168"/>
      <c r="HN53" s="168"/>
      <c r="HO53" s="168"/>
      <c r="HP53" s="168"/>
      <c r="HQ53" s="168"/>
      <c r="HR53" s="168"/>
      <c r="HS53" s="168"/>
      <c r="HT53" s="168"/>
      <c r="HU53" s="168"/>
      <c r="HV53" s="168"/>
      <c r="HW53" s="168"/>
      <c r="HX53" s="168"/>
      <c r="HY53" s="168"/>
      <c r="HZ53" s="168"/>
      <c r="IA53" s="168"/>
      <c r="IB53" s="168"/>
      <c r="IC53" s="168"/>
      <c r="ID53" s="168"/>
      <c r="IE53" s="168"/>
      <c r="IF53" s="168"/>
      <c r="IG53" s="168"/>
      <c r="IH53" s="168"/>
      <c r="II53" s="168"/>
      <c r="IJ53" s="168"/>
      <c r="IK53" s="168"/>
      <c r="IL53" s="168"/>
      <c r="IM53" s="168"/>
      <c r="IN53" s="168"/>
      <c r="IO53" s="168"/>
      <c r="IP53" s="168"/>
      <c r="IQ53" s="168"/>
      <c r="IR53" s="168"/>
      <c r="IS53" s="168"/>
      <c r="IT53" s="168"/>
      <c r="IU53" s="168"/>
      <c r="IV53" s="168"/>
      <c r="IW53" s="168"/>
      <c r="IX53" s="168"/>
      <c r="IY53" s="168"/>
      <c r="IZ53" s="168"/>
      <c r="JA53" s="168"/>
      <c r="JB53" s="168"/>
      <c r="JC53" s="168"/>
      <c r="JD53" s="168"/>
      <c r="JE53" s="168"/>
      <c r="JF53" s="168"/>
      <c r="JG53" s="168"/>
      <c r="JH53" s="168"/>
      <c r="JI53" s="168"/>
      <c r="JJ53" s="168"/>
      <c r="JK53" s="168"/>
      <c r="JL53" s="168"/>
      <c r="JM53" s="168"/>
      <c r="JN53" s="168"/>
      <c r="JO53" s="168"/>
      <c r="JP53" s="168"/>
      <c r="JQ53" s="168"/>
      <c r="JR53" s="168"/>
      <c r="JS53" s="168"/>
      <c r="JT53" s="168"/>
      <c r="JU53" s="168"/>
      <c r="JV53" s="168"/>
      <c r="JW53" s="168"/>
      <c r="JX53" s="168"/>
      <c r="JY53" s="168"/>
      <c r="JZ53" s="168"/>
      <c r="KA53" s="168"/>
      <c r="KB53" s="168"/>
      <c r="KC53" s="168"/>
      <c r="KD53" s="168"/>
      <c r="KE53" s="168"/>
      <c r="KF53" s="168"/>
      <c r="KG53" s="168"/>
      <c r="KH53" s="168"/>
      <c r="KI53" s="168"/>
      <c r="KJ53" s="168"/>
      <c r="KK53" s="168"/>
      <c r="KL53" s="168"/>
      <c r="KM53" s="168"/>
      <c r="KN53" s="168"/>
      <c r="KO53" s="168"/>
      <c r="KP53" s="168"/>
      <c r="KQ53" s="168"/>
      <c r="KR53" s="168"/>
      <c r="KS53" s="168"/>
      <c r="KT53" s="168"/>
      <c r="KU53" s="168"/>
      <c r="KV53" s="168"/>
      <c r="KW53" s="168"/>
      <c r="KX53" s="168"/>
      <c r="KY53" s="168"/>
      <c r="KZ53" s="168"/>
      <c r="LA53" s="168"/>
      <c r="LB53" s="168"/>
      <c r="LC53" s="168"/>
      <c r="LD53" s="168"/>
      <c r="LE53" s="168"/>
      <c r="LF53" s="168"/>
      <c r="LG53" s="168"/>
      <c r="LH53" s="168"/>
      <c r="LI53" s="168"/>
      <c r="LJ53" s="168"/>
      <c r="LK53" s="168"/>
      <c r="LL53" s="168"/>
      <c r="LM53" s="168"/>
      <c r="LN53" s="168"/>
      <c r="LO53" s="168"/>
      <c r="LP53" s="168"/>
      <c r="LQ53" s="168"/>
      <c r="LR53" s="168"/>
      <c r="LS53" s="168"/>
      <c r="LT53" s="168"/>
      <c r="LU53" s="168"/>
      <c r="LV53" s="168"/>
      <c r="LW53" s="168"/>
      <c r="LX53" s="168"/>
      <c r="LY53" s="168"/>
      <c r="LZ53" s="168"/>
      <c r="MA53" s="168"/>
      <c r="MB53" s="168"/>
    </row>
    <row r="54" spans="1:341" s="188" customFormat="1" ht="13" thickBot="1">
      <c r="A54" s="185" t="s">
        <v>1159</v>
      </c>
      <c r="B54" s="186">
        <v>1093</v>
      </c>
      <c r="C54" s="186">
        <v>642</v>
      </c>
      <c r="D54" s="187">
        <v>9.3045036455999985E-2</v>
      </c>
      <c r="E54" s="187">
        <v>2.3193211078687517E-3</v>
      </c>
      <c r="F54" s="187">
        <v>1.418E-2</v>
      </c>
      <c r="G54" s="187">
        <v>3.4136338409384214E-4</v>
      </c>
      <c r="H54" s="187">
        <v>4.759E-2</v>
      </c>
      <c r="I54" s="187">
        <v>1.0141120450916654E-3</v>
      </c>
      <c r="J54" s="187">
        <v>90.795186364388655</v>
      </c>
      <c r="K54" s="187">
        <v>2.1784853425742026</v>
      </c>
      <c r="L54" s="187">
        <f t="shared" si="0"/>
        <v>90.769287649184179</v>
      </c>
      <c r="M54" s="187">
        <f t="shared" si="1"/>
        <v>90.336003237386137</v>
      </c>
      <c r="N54" s="187">
        <f t="shared" si="2"/>
        <v>1.0047963646416751</v>
      </c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168"/>
      <c r="BA54" s="168"/>
      <c r="BB54" s="168"/>
      <c r="BC54" s="168"/>
      <c r="BD54" s="168"/>
      <c r="BE54" s="168"/>
      <c r="BF54" s="168"/>
      <c r="BG54" s="168"/>
      <c r="BH54" s="168"/>
      <c r="BI54" s="168"/>
      <c r="BJ54" s="168"/>
      <c r="BK54" s="168"/>
      <c r="BL54" s="168"/>
      <c r="BM54" s="168"/>
      <c r="BN54" s="168"/>
      <c r="BO54" s="168"/>
      <c r="BP54" s="168"/>
      <c r="BQ54" s="168"/>
      <c r="BR54" s="168"/>
      <c r="BS54" s="168"/>
      <c r="BT54" s="168"/>
      <c r="BU54" s="168"/>
      <c r="BV54" s="168"/>
      <c r="BW54" s="168"/>
      <c r="BX54" s="168"/>
      <c r="BY54" s="168"/>
      <c r="BZ54" s="168"/>
      <c r="CA54" s="168"/>
      <c r="CB54" s="168"/>
      <c r="CC54" s="168"/>
      <c r="CD54" s="168"/>
      <c r="CE54" s="168"/>
      <c r="CF54" s="168"/>
      <c r="CG54" s="168"/>
      <c r="CH54" s="168"/>
      <c r="CI54" s="168"/>
      <c r="CJ54" s="168"/>
      <c r="CK54" s="168"/>
      <c r="CL54" s="168"/>
      <c r="CM54" s="168"/>
      <c r="CN54" s="168"/>
      <c r="CO54" s="168"/>
      <c r="CP54" s="168"/>
      <c r="CQ54" s="168"/>
      <c r="CR54" s="168"/>
      <c r="CS54" s="168"/>
      <c r="CT54" s="168"/>
      <c r="CU54" s="168"/>
      <c r="CV54" s="168"/>
      <c r="CW54" s="168"/>
      <c r="CX54" s="168"/>
      <c r="CY54" s="168"/>
      <c r="CZ54" s="168"/>
      <c r="DA54" s="168"/>
      <c r="DB54" s="168"/>
      <c r="DC54" s="168"/>
      <c r="DD54" s="168"/>
      <c r="DE54" s="168"/>
      <c r="DF54" s="168"/>
      <c r="DG54" s="168"/>
      <c r="DH54" s="168"/>
      <c r="DI54" s="168"/>
      <c r="DJ54" s="168"/>
      <c r="DK54" s="168"/>
      <c r="DL54" s="168"/>
      <c r="DM54" s="168"/>
      <c r="DN54" s="168"/>
      <c r="DO54" s="168"/>
      <c r="DP54" s="168"/>
      <c r="DQ54" s="168"/>
      <c r="DR54" s="168"/>
      <c r="DS54" s="168"/>
      <c r="DT54" s="168"/>
      <c r="DU54" s="168"/>
      <c r="DV54" s="168"/>
      <c r="DW54" s="168"/>
      <c r="DX54" s="168"/>
      <c r="DY54" s="168"/>
      <c r="DZ54" s="168"/>
      <c r="EA54" s="168"/>
      <c r="EB54" s="168"/>
      <c r="EC54" s="168"/>
      <c r="ED54" s="168"/>
      <c r="EE54" s="168"/>
      <c r="EF54" s="168"/>
      <c r="EG54" s="168"/>
      <c r="EH54" s="168"/>
      <c r="EI54" s="168"/>
      <c r="EJ54" s="168"/>
      <c r="EK54" s="168"/>
      <c r="EL54" s="168"/>
      <c r="EM54" s="168"/>
      <c r="EN54" s="168"/>
      <c r="EO54" s="168"/>
      <c r="EP54" s="168"/>
      <c r="EQ54" s="168"/>
      <c r="ER54" s="168"/>
      <c r="ES54" s="168"/>
      <c r="ET54" s="168"/>
      <c r="EU54" s="168"/>
      <c r="EV54" s="168"/>
      <c r="EW54" s="168"/>
      <c r="EX54" s="168"/>
      <c r="EY54" s="168"/>
      <c r="EZ54" s="168"/>
      <c r="FA54" s="168"/>
      <c r="FB54" s="168"/>
      <c r="FC54" s="168"/>
      <c r="FD54" s="168"/>
      <c r="FE54" s="168"/>
      <c r="FF54" s="168"/>
      <c r="FG54" s="168"/>
      <c r="FH54" s="168"/>
      <c r="FI54" s="168"/>
      <c r="FJ54" s="168"/>
      <c r="FK54" s="168"/>
      <c r="FL54" s="168"/>
      <c r="FM54" s="168"/>
      <c r="FN54" s="168"/>
      <c r="FO54" s="168"/>
      <c r="FP54" s="168"/>
      <c r="FQ54" s="168"/>
      <c r="FR54" s="168"/>
      <c r="FS54" s="168"/>
      <c r="FT54" s="168"/>
      <c r="FU54" s="168"/>
      <c r="FV54" s="168"/>
      <c r="FW54" s="168"/>
      <c r="FX54" s="168"/>
      <c r="FY54" s="168"/>
      <c r="FZ54" s="168"/>
      <c r="GA54" s="168"/>
      <c r="GB54" s="168"/>
      <c r="GC54" s="168"/>
      <c r="GD54" s="168"/>
      <c r="GE54" s="168"/>
      <c r="GF54" s="168"/>
      <c r="GG54" s="168"/>
      <c r="GH54" s="168"/>
      <c r="GI54" s="168"/>
      <c r="GJ54" s="168"/>
      <c r="GK54" s="168"/>
      <c r="GL54" s="168"/>
      <c r="GM54" s="168"/>
      <c r="GN54" s="168"/>
      <c r="GO54" s="168"/>
      <c r="GP54" s="168"/>
      <c r="GQ54" s="168"/>
      <c r="GR54" s="168"/>
      <c r="GS54" s="168"/>
      <c r="GT54" s="168"/>
      <c r="GU54" s="168"/>
      <c r="GV54" s="168"/>
      <c r="GW54" s="168"/>
      <c r="GX54" s="168"/>
      <c r="GY54" s="168"/>
      <c r="GZ54" s="168"/>
      <c r="HA54" s="168"/>
      <c r="HB54" s="168"/>
      <c r="HC54" s="168"/>
      <c r="HD54" s="168"/>
      <c r="HE54" s="168"/>
      <c r="HF54" s="168"/>
      <c r="HG54" s="168"/>
      <c r="HH54" s="168"/>
      <c r="HI54" s="168"/>
      <c r="HJ54" s="168"/>
      <c r="HK54" s="168"/>
      <c r="HL54" s="168"/>
      <c r="HM54" s="168"/>
      <c r="HN54" s="168"/>
      <c r="HO54" s="168"/>
      <c r="HP54" s="168"/>
      <c r="HQ54" s="168"/>
      <c r="HR54" s="168"/>
      <c r="HS54" s="168"/>
      <c r="HT54" s="168"/>
      <c r="HU54" s="168"/>
      <c r="HV54" s="168"/>
      <c r="HW54" s="168"/>
      <c r="HX54" s="168"/>
      <c r="HY54" s="168"/>
      <c r="HZ54" s="168"/>
      <c r="IA54" s="168"/>
      <c r="IB54" s="168"/>
      <c r="IC54" s="168"/>
      <c r="ID54" s="168"/>
      <c r="IE54" s="168"/>
      <c r="IF54" s="168"/>
      <c r="IG54" s="168"/>
      <c r="IH54" s="168"/>
      <c r="II54" s="168"/>
      <c r="IJ54" s="168"/>
      <c r="IK54" s="168"/>
      <c r="IL54" s="168"/>
      <c r="IM54" s="168"/>
      <c r="IN54" s="168"/>
      <c r="IO54" s="168"/>
      <c r="IP54" s="168"/>
      <c r="IQ54" s="168"/>
      <c r="IR54" s="168"/>
      <c r="IS54" s="168"/>
      <c r="IT54" s="168"/>
      <c r="IU54" s="168"/>
      <c r="IV54" s="168"/>
      <c r="IW54" s="168"/>
      <c r="IX54" s="168"/>
      <c r="IY54" s="168"/>
      <c r="IZ54" s="168"/>
      <c r="JA54" s="168"/>
      <c r="JB54" s="168"/>
      <c r="JC54" s="168"/>
      <c r="JD54" s="168"/>
      <c r="JE54" s="168"/>
      <c r="JF54" s="168"/>
      <c r="JG54" s="168"/>
      <c r="JH54" s="168"/>
      <c r="JI54" s="168"/>
      <c r="JJ54" s="168"/>
      <c r="JK54" s="168"/>
      <c r="JL54" s="168"/>
      <c r="JM54" s="168"/>
      <c r="JN54" s="168"/>
      <c r="JO54" s="168"/>
      <c r="JP54" s="168"/>
      <c r="JQ54" s="168"/>
      <c r="JR54" s="168"/>
      <c r="JS54" s="168"/>
      <c r="JT54" s="168"/>
      <c r="JU54" s="168"/>
      <c r="JV54" s="168"/>
      <c r="JW54" s="168"/>
      <c r="JX54" s="168"/>
      <c r="JY54" s="168"/>
      <c r="JZ54" s="168"/>
      <c r="KA54" s="168"/>
      <c r="KB54" s="168"/>
      <c r="KC54" s="168"/>
      <c r="KD54" s="168"/>
      <c r="KE54" s="168"/>
      <c r="KF54" s="168"/>
      <c r="KG54" s="168"/>
      <c r="KH54" s="168"/>
      <c r="KI54" s="168"/>
      <c r="KJ54" s="168"/>
      <c r="KK54" s="168"/>
      <c r="KL54" s="168"/>
      <c r="KM54" s="168"/>
      <c r="KN54" s="168"/>
      <c r="KO54" s="168"/>
      <c r="KP54" s="168"/>
      <c r="KQ54" s="168"/>
      <c r="KR54" s="168"/>
      <c r="KS54" s="168"/>
      <c r="KT54" s="168"/>
      <c r="KU54" s="168"/>
      <c r="KV54" s="168"/>
      <c r="KW54" s="168"/>
      <c r="KX54" s="168"/>
      <c r="KY54" s="168"/>
      <c r="KZ54" s="168"/>
      <c r="LA54" s="168"/>
      <c r="LB54" s="168"/>
      <c r="LC54" s="168"/>
      <c r="LD54" s="168"/>
      <c r="LE54" s="168"/>
      <c r="LF54" s="168"/>
      <c r="LG54" s="168"/>
      <c r="LH54" s="168"/>
      <c r="LI54" s="168"/>
      <c r="LJ54" s="168"/>
      <c r="LK54" s="168"/>
      <c r="LL54" s="168"/>
      <c r="LM54" s="168"/>
      <c r="LN54" s="168"/>
      <c r="LO54" s="168"/>
      <c r="LP54" s="168"/>
      <c r="LQ54" s="168"/>
      <c r="LR54" s="168"/>
      <c r="LS54" s="168"/>
      <c r="LT54" s="168"/>
      <c r="LU54" s="168"/>
      <c r="LV54" s="168"/>
      <c r="LW54" s="168"/>
      <c r="LX54" s="168"/>
      <c r="LY54" s="168"/>
      <c r="LZ54" s="168"/>
      <c r="MA54" s="168"/>
      <c r="MB54" s="168"/>
    </row>
    <row r="55" spans="1:341" s="167" customFormat="1" ht="13" thickTop="1">
      <c r="A55" s="180"/>
      <c r="B55" s="181"/>
      <c r="C55" s="181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8"/>
      <c r="AI55" s="168"/>
      <c r="AJ55" s="168"/>
      <c r="AK55" s="16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168"/>
      <c r="BA55" s="168"/>
      <c r="BB55" s="168"/>
      <c r="BC55" s="168"/>
      <c r="BD55" s="168"/>
      <c r="BE55" s="168"/>
      <c r="BF55" s="168"/>
      <c r="BG55" s="168"/>
      <c r="BH55" s="168"/>
      <c r="BI55" s="168"/>
      <c r="BJ55" s="168"/>
      <c r="BK55" s="168"/>
      <c r="BL55" s="168"/>
      <c r="BM55" s="168"/>
      <c r="BN55" s="168"/>
      <c r="BO55" s="168"/>
      <c r="BP55" s="168"/>
      <c r="BQ55" s="168"/>
      <c r="BR55" s="168"/>
      <c r="BS55" s="168"/>
      <c r="BT55" s="168"/>
      <c r="BU55" s="168"/>
      <c r="BV55" s="168"/>
      <c r="BW55" s="168"/>
      <c r="BX55" s="168"/>
      <c r="BY55" s="168"/>
      <c r="BZ55" s="168"/>
      <c r="CA55" s="168"/>
      <c r="CB55" s="168"/>
      <c r="CC55" s="168"/>
      <c r="CD55" s="168"/>
      <c r="CE55" s="168"/>
      <c r="CF55" s="168"/>
      <c r="CG55" s="168"/>
      <c r="CH55" s="168"/>
      <c r="CI55" s="168"/>
      <c r="CJ55" s="168"/>
      <c r="CK55" s="168"/>
      <c r="CL55" s="168"/>
      <c r="CM55" s="168"/>
      <c r="CN55" s="168"/>
      <c r="CO55" s="168"/>
      <c r="CP55" s="168"/>
      <c r="CQ55" s="168"/>
      <c r="CR55" s="168"/>
      <c r="CS55" s="168"/>
      <c r="CT55" s="168"/>
      <c r="CU55" s="168"/>
      <c r="CV55" s="168"/>
      <c r="CW55" s="168"/>
      <c r="CX55" s="168"/>
      <c r="CY55" s="168"/>
      <c r="CZ55" s="168"/>
      <c r="DA55" s="168"/>
      <c r="DB55" s="168"/>
      <c r="DC55" s="168"/>
      <c r="DD55" s="168"/>
      <c r="DE55" s="168"/>
      <c r="DF55" s="168"/>
      <c r="DG55" s="168"/>
      <c r="DH55" s="168"/>
      <c r="DI55" s="168"/>
      <c r="DJ55" s="168"/>
      <c r="DK55" s="168"/>
      <c r="DL55" s="168"/>
      <c r="DM55" s="168"/>
      <c r="DN55" s="168"/>
      <c r="DO55" s="168"/>
      <c r="DP55" s="168"/>
      <c r="DQ55" s="168"/>
      <c r="DR55" s="168"/>
      <c r="DS55" s="168"/>
      <c r="DT55" s="168"/>
      <c r="DU55" s="168"/>
      <c r="DV55" s="168"/>
      <c r="DW55" s="168"/>
      <c r="DX55" s="168"/>
      <c r="DY55" s="168"/>
      <c r="DZ55" s="168"/>
      <c r="EA55" s="168"/>
      <c r="EB55" s="168"/>
      <c r="EC55" s="168"/>
      <c r="ED55" s="168"/>
      <c r="EE55" s="168"/>
      <c r="EF55" s="168"/>
      <c r="EG55" s="168"/>
      <c r="EH55" s="168"/>
      <c r="EI55" s="168"/>
      <c r="EJ55" s="168"/>
      <c r="EK55" s="168"/>
      <c r="EL55" s="168"/>
      <c r="EM55" s="168"/>
      <c r="EN55" s="168"/>
      <c r="EO55" s="168"/>
      <c r="EP55" s="168"/>
      <c r="EQ55" s="168"/>
      <c r="ER55" s="168"/>
      <c r="ES55" s="168"/>
      <c r="ET55" s="168"/>
      <c r="EU55" s="168"/>
      <c r="EV55" s="168"/>
      <c r="EW55" s="168"/>
      <c r="EX55" s="168"/>
      <c r="EY55" s="168"/>
      <c r="EZ55" s="168"/>
      <c r="FA55" s="168"/>
      <c r="FB55" s="168"/>
      <c r="FC55" s="168"/>
      <c r="FD55" s="168"/>
      <c r="FE55" s="168"/>
      <c r="FF55" s="168"/>
      <c r="FG55" s="168"/>
      <c r="FH55" s="168"/>
      <c r="FI55" s="168"/>
      <c r="FJ55" s="168"/>
      <c r="FK55" s="168"/>
      <c r="FL55" s="168"/>
      <c r="FM55" s="168"/>
      <c r="FN55" s="168"/>
      <c r="FO55" s="168"/>
      <c r="FP55" s="168"/>
      <c r="FQ55" s="168"/>
      <c r="FR55" s="168"/>
      <c r="FS55" s="168"/>
      <c r="FT55" s="168"/>
      <c r="FU55" s="168"/>
      <c r="FV55" s="168"/>
      <c r="FW55" s="168"/>
      <c r="FX55" s="168"/>
      <c r="FY55" s="168"/>
      <c r="FZ55" s="168"/>
      <c r="GA55" s="168"/>
      <c r="GB55" s="168"/>
      <c r="GC55" s="168"/>
      <c r="GD55" s="168"/>
      <c r="GE55" s="168"/>
      <c r="GF55" s="168"/>
      <c r="GG55" s="168"/>
      <c r="GH55" s="168"/>
      <c r="GI55" s="168"/>
      <c r="GJ55" s="168"/>
      <c r="GK55" s="168"/>
      <c r="GL55" s="168"/>
      <c r="GM55" s="168"/>
      <c r="GN55" s="168"/>
      <c r="GO55" s="168"/>
      <c r="GP55" s="168"/>
      <c r="GQ55" s="168"/>
      <c r="GR55" s="168"/>
      <c r="GS55" s="168"/>
      <c r="GT55" s="168"/>
      <c r="GU55" s="168"/>
      <c r="GV55" s="168"/>
      <c r="GW55" s="168"/>
      <c r="GX55" s="168"/>
      <c r="GY55" s="168"/>
      <c r="GZ55" s="168"/>
      <c r="HA55" s="168"/>
      <c r="HB55" s="168"/>
      <c r="HC55" s="168"/>
      <c r="HD55" s="168"/>
      <c r="HE55" s="168"/>
      <c r="HF55" s="168"/>
      <c r="HG55" s="168"/>
      <c r="HH55" s="168"/>
      <c r="HI55" s="168"/>
      <c r="HJ55" s="168"/>
      <c r="HK55" s="168"/>
      <c r="HL55" s="168"/>
      <c r="HM55" s="168"/>
      <c r="HN55" s="168"/>
      <c r="HO55" s="168"/>
      <c r="HP55" s="168"/>
      <c r="HQ55" s="168"/>
      <c r="HR55" s="168"/>
      <c r="HS55" s="168"/>
      <c r="HT55" s="168"/>
      <c r="HU55" s="168"/>
      <c r="HV55" s="168"/>
      <c r="HW55" s="168"/>
      <c r="HX55" s="168"/>
      <c r="HY55" s="168"/>
      <c r="HZ55" s="168"/>
      <c r="IA55" s="168"/>
      <c r="IB55" s="168"/>
      <c r="IC55" s="168"/>
      <c r="ID55" s="168"/>
      <c r="IE55" s="168"/>
      <c r="IF55" s="168"/>
      <c r="IG55" s="168"/>
      <c r="IH55" s="168"/>
      <c r="II55" s="168"/>
      <c r="IJ55" s="168"/>
      <c r="IK55" s="168"/>
      <c r="IL55" s="168"/>
      <c r="IM55" s="168"/>
      <c r="IN55" s="168"/>
      <c r="IO55" s="168"/>
      <c r="IP55" s="168"/>
      <c r="IQ55" s="168"/>
      <c r="IR55" s="168"/>
      <c r="IS55" s="168"/>
      <c r="IT55" s="168"/>
      <c r="IU55" s="168"/>
      <c r="IV55" s="168"/>
      <c r="IW55" s="168"/>
      <c r="IX55" s="168"/>
      <c r="IY55" s="168"/>
      <c r="IZ55" s="168"/>
      <c r="JA55" s="168"/>
      <c r="JB55" s="168"/>
      <c r="JC55" s="168"/>
      <c r="JD55" s="168"/>
      <c r="JE55" s="168"/>
      <c r="JF55" s="168"/>
      <c r="JG55" s="168"/>
      <c r="JH55" s="168"/>
      <c r="JI55" s="168"/>
      <c r="JJ55" s="168"/>
      <c r="JK55" s="168"/>
      <c r="JL55" s="168"/>
      <c r="JM55" s="168"/>
      <c r="JN55" s="168"/>
      <c r="JO55" s="168"/>
      <c r="JP55" s="168"/>
      <c r="JQ55" s="168"/>
      <c r="JR55" s="168"/>
      <c r="JS55" s="168"/>
      <c r="JT55" s="168"/>
      <c r="JU55" s="168"/>
      <c r="JV55" s="168"/>
      <c r="JW55" s="168"/>
      <c r="JX55" s="168"/>
      <c r="JY55" s="168"/>
      <c r="JZ55" s="168"/>
      <c r="KA55" s="168"/>
      <c r="KB55" s="168"/>
      <c r="KC55" s="168"/>
      <c r="KD55" s="168"/>
      <c r="KE55" s="168"/>
      <c r="KF55" s="168"/>
      <c r="KG55" s="168"/>
      <c r="KH55" s="168"/>
      <c r="KI55" s="168"/>
      <c r="KJ55" s="168"/>
      <c r="KK55" s="168"/>
      <c r="KL55" s="168"/>
      <c r="KM55" s="168"/>
      <c r="KN55" s="168"/>
      <c r="KO55" s="168"/>
      <c r="KP55" s="168"/>
      <c r="KQ55" s="168"/>
      <c r="KR55" s="168"/>
      <c r="KS55" s="168"/>
      <c r="KT55" s="168"/>
      <c r="KU55" s="168"/>
      <c r="KV55" s="168"/>
      <c r="KW55" s="168"/>
      <c r="KX55" s="168"/>
      <c r="KY55" s="168"/>
      <c r="KZ55" s="168"/>
      <c r="LA55" s="168"/>
      <c r="LB55" s="168"/>
      <c r="LC55" s="168"/>
      <c r="LD55" s="168"/>
      <c r="LE55" s="168"/>
      <c r="LF55" s="168"/>
      <c r="LG55" s="168"/>
      <c r="LH55" s="168"/>
      <c r="LI55" s="168"/>
      <c r="LJ55" s="168"/>
      <c r="LK55" s="168"/>
      <c r="LL55" s="168"/>
      <c r="LM55" s="168"/>
      <c r="LN55" s="168"/>
      <c r="LO55" s="168"/>
      <c r="LP55" s="168"/>
      <c r="LQ55" s="168"/>
      <c r="LR55" s="168"/>
      <c r="LS55" s="168"/>
      <c r="LT55" s="168"/>
      <c r="LU55" s="168"/>
      <c r="LV55" s="168"/>
      <c r="LW55" s="168"/>
      <c r="LX55" s="168"/>
      <c r="LY55" s="168"/>
      <c r="LZ55" s="168"/>
      <c r="MA55" s="168"/>
      <c r="MB55" s="168"/>
    </row>
    <row r="56" spans="1:341" s="188" customFormat="1" ht="13" thickBot="1">
      <c r="A56" s="185"/>
      <c r="B56" s="186"/>
      <c r="C56" s="186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68"/>
      <c r="AW56" s="168"/>
      <c r="AX56" s="168"/>
      <c r="AY56" s="168"/>
      <c r="AZ56" s="168"/>
      <c r="BA56" s="168"/>
      <c r="BB56" s="168"/>
      <c r="BC56" s="168"/>
      <c r="BD56" s="168"/>
      <c r="BE56" s="168"/>
      <c r="BF56" s="168"/>
      <c r="BG56" s="168"/>
      <c r="BH56" s="168"/>
      <c r="BI56" s="168"/>
      <c r="BJ56" s="168"/>
      <c r="BK56" s="168"/>
      <c r="BL56" s="168"/>
      <c r="BM56" s="168"/>
      <c r="BN56" s="168"/>
      <c r="BO56" s="168"/>
      <c r="BP56" s="168"/>
      <c r="BQ56" s="168"/>
      <c r="BR56" s="168"/>
      <c r="BS56" s="168"/>
      <c r="BT56" s="168"/>
      <c r="BU56" s="168"/>
      <c r="BV56" s="168"/>
      <c r="BW56" s="168"/>
      <c r="BX56" s="168"/>
      <c r="BY56" s="168"/>
      <c r="BZ56" s="168"/>
      <c r="CA56" s="168"/>
      <c r="CB56" s="168"/>
      <c r="CC56" s="168"/>
      <c r="CD56" s="168"/>
      <c r="CE56" s="168"/>
      <c r="CF56" s="168"/>
      <c r="CG56" s="168"/>
      <c r="CH56" s="168"/>
      <c r="CI56" s="168"/>
      <c r="CJ56" s="168"/>
      <c r="CK56" s="168"/>
      <c r="CL56" s="168"/>
      <c r="CM56" s="168"/>
      <c r="CN56" s="168"/>
      <c r="CO56" s="168"/>
      <c r="CP56" s="168"/>
      <c r="CQ56" s="168"/>
      <c r="CR56" s="168"/>
      <c r="CS56" s="168"/>
      <c r="CT56" s="168"/>
      <c r="CU56" s="168"/>
      <c r="CV56" s="168"/>
      <c r="CW56" s="168"/>
      <c r="CX56" s="168"/>
      <c r="CY56" s="168"/>
      <c r="CZ56" s="168"/>
      <c r="DA56" s="168"/>
      <c r="DB56" s="168"/>
      <c r="DC56" s="168"/>
      <c r="DD56" s="168"/>
      <c r="DE56" s="168"/>
      <c r="DF56" s="168"/>
      <c r="DG56" s="168"/>
      <c r="DH56" s="168"/>
      <c r="DI56" s="168"/>
      <c r="DJ56" s="168"/>
      <c r="DK56" s="168"/>
      <c r="DL56" s="168"/>
      <c r="DM56" s="168"/>
      <c r="DN56" s="168"/>
      <c r="DO56" s="168"/>
      <c r="DP56" s="168"/>
      <c r="DQ56" s="168"/>
      <c r="DR56" s="168"/>
      <c r="DS56" s="168"/>
      <c r="DT56" s="168"/>
      <c r="DU56" s="168"/>
      <c r="DV56" s="168"/>
      <c r="DW56" s="168"/>
      <c r="DX56" s="168"/>
      <c r="DY56" s="168"/>
      <c r="DZ56" s="168"/>
      <c r="EA56" s="168"/>
      <c r="EB56" s="168"/>
      <c r="EC56" s="168"/>
      <c r="ED56" s="168"/>
      <c r="EE56" s="168"/>
      <c r="EF56" s="168"/>
      <c r="EG56" s="168"/>
      <c r="EH56" s="168"/>
      <c r="EI56" s="168"/>
      <c r="EJ56" s="168"/>
      <c r="EK56" s="168"/>
      <c r="EL56" s="168"/>
      <c r="EM56" s="168"/>
      <c r="EN56" s="168"/>
      <c r="EO56" s="168"/>
      <c r="EP56" s="168"/>
      <c r="EQ56" s="168"/>
      <c r="ER56" s="168"/>
      <c r="ES56" s="168"/>
      <c r="ET56" s="168"/>
      <c r="EU56" s="168"/>
      <c r="EV56" s="168"/>
      <c r="EW56" s="168"/>
      <c r="EX56" s="168"/>
      <c r="EY56" s="168"/>
      <c r="EZ56" s="168"/>
      <c r="FA56" s="168"/>
      <c r="FB56" s="168"/>
      <c r="FC56" s="168"/>
      <c r="FD56" s="168"/>
      <c r="FE56" s="168"/>
      <c r="FF56" s="168"/>
      <c r="FG56" s="168"/>
      <c r="FH56" s="168"/>
      <c r="FI56" s="168"/>
      <c r="FJ56" s="168"/>
      <c r="FK56" s="168"/>
      <c r="FL56" s="168"/>
      <c r="FM56" s="168"/>
      <c r="FN56" s="168"/>
      <c r="FO56" s="168"/>
      <c r="FP56" s="168"/>
      <c r="FQ56" s="168"/>
      <c r="FR56" s="168"/>
      <c r="FS56" s="168"/>
      <c r="FT56" s="168"/>
      <c r="FU56" s="168"/>
      <c r="FV56" s="168"/>
      <c r="FW56" s="168"/>
      <c r="FX56" s="168"/>
      <c r="FY56" s="168"/>
      <c r="FZ56" s="168"/>
      <c r="GA56" s="168"/>
      <c r="GB56" s="168"/>
      <c r="GC56" s="168"/>
      <c r="GD56" s="168"/>
      <c r="GE56" s="168"/>
      <c r="GF56" s="168"/>
      <c r="GG56" s="168"/>
      <c r="GH56" s="168"/>
      <c r="GI56" s="168"/>
      <c r="GJ56" s="168"/>
      <c r="GK56" s="168"/>
      <c r="GL56" s="168"/>
      <c r="GM56" s="168"/>
      <c r="GN56" s="168"/>
      <c r="GO56" s="168"/>
      <c r="GP56" s="168"/>
      <c r="GQ56" s="168"/>
      <c r="GR56" s="168"/>
      <c r="GS56" s="168"/>
      <c r="GT56" s="168"/>
      <c r="GU56" s="168"/>
      <c r="GV56" s="168"/>
      <c r="GW56" s="168"/>
      <c r="GX56" s="168"/>
      <c r="GY56" s="168"/>
      <c r="GZ56" s="168"/>
      <c r="HA56" s="168"/>
      <c r="HB56" s="168"/>
      <c r="HC56" s="168"/>
      <c r="HD56" s="168"/>
      <c r="HE56" s="168"/>
      <c r="HF56" s="168"/>
      <c r="HG56" s="168"/>
      <c r="HH56" s="168"/>
      <c r="HI56" s="168"/>
      <c r="HJ56" s="168"/>
      <c r="HK56" s="168"/>
      <c r="HL56" s="168"/>
      <c r="HM56" s="168"/>
      <c r="HN56" s="168"/>
      <c r="HO56" s="168"/>
      <c r="HP56" s="168"/>
      <c r="HQ56" s="168"/>
      <c r="HR56" s="168"/>
      <c r="HS56" s="168"/>
      <c r="HT56" s="168"/>
      <c r="HU56" s="168"/>
      <c r="HV56" s="168"/>
      <c r="HW56" s="168"/>
      <c r="HX56" s="168"/>
      <c r="HY56" s="168"/>
      <c r="HZ56" s="168"/>
      <c r="IA56" s="168"/>
      <c r="IB56" s="168"/>
      <c r="IC56" s="168"/>
      <c r="ID56" s="168"/>
      <c r="IE56" s="168"/>
      <c r="IF56" s="168"/>
      <c r="IG56" s="168"/>
      <c r="IH56" s="168"/>
      <c r="II56" s="168"/>
      <c r="IJ56" s="168"/>
      <c r="IK56" s="168"/>
      <c r="IL56" s="168"/>
      <c r="IM56" s="168"/>
      <c r="IN56" s="168"/>
      <c r="IO56" s="168"/>
      <c r="IP56" s="168"/>
      <c r="IQ56" s="168"/>
      <c r="IR56" s="168"/>
      <c r="IS56" s="168"/>
      <c r="IT56" s="168"/>
      <c r="IU56" s="168"/>
      <c r="IV56" s="168"/>
      <c r="IW56" s="168"/>
      <c r="IX56" s="168"/>
      <c r="IY56" s="168"/>
      <c r="IZ56" s="168"/>
      <c r="JA56" s="168"/>
      <c r="JB56" s="168"/>
      <c r="JC56" s="168"/>
      <c r="JD56" s="168"/>
      <c r="JE56" s="168"/>
      <c r="JF56" s="168"/>
      <c r="JG56" s="168"/>
      <c r="JH56" s="168"/>
      <c r="JI56" s="168"/>
      <c r="JJ56" s="168"/>
      <c r="JK56" s="168"/>
      <c r="JL56" s="168"/>
      <c r="JM56" s="168"/>
      <c r="JN56" s="168"/>
      <c r="JO56" s="168"/>
      <c r="JP56" s="168"/>
      <c r="JQ56" s="168"/>
      <c r="JR56" s="168"/>
      <c r="JS56" s="168"/>
      <c r="JT56" s="168"/>
      <c r="JU56" s="168"/>
      <c r="JV56" s="168"/>
      <c r="JW56" s="168"/>
      <c r="JX56" s="168"/>
      <c r="JY56" s="168"/>
      <c r="JZ56" s="168"/>
      <c r="KA56" s="168"/>
      <c r="KB56" s="168"/>
      <c r="KC56" s="168"/>
      <c r="KD56" s="168"/>
      <c r="KE56" s="168"/>
      <c r="KF56" s="168"/>
      <c r="KG56" s="168"/>
      <c r="KH56" s="168"/>
      <c r="KI56" s="168"/>
      <c r="KJ56" s="168"/>
      <c r="KK56" s="168"/>
      <c r="KL56" s="168"/>
      <c r="KM56" s="168"/>
      <c r="KN56" s="168"/>
      <c r="KO56" s="168"/>
      <c r="KP56" s="168"/>
      <c r="KQ56" s="168"/>
      <c r="KR56" s="168"/>
      <c r="KS56" s="168"/>
      <c r="KT56" s="168"/>
      <c r="KU56" s="168"/>
      <c r="KV56" s="168"/>
      <c r="KW56" s="168"/>
      <c r="KX56" s="168"/>
      <c r="KY56" s="168"/>
      <c r="KZ56" s="168"/>
      <c r="LA56" s="168"/>
      <c r="LB56" s="168"/>
      <c r="LC56" s="168"/>
      <c r="LD56" s="168"/>
      <c r="LE56" s="168"/>
      <c r="LF56" s="168"/>
      <c r="LG56" s="168"/>
      <c r="LH56" s="168"/>
      <c r="LI56" s="168"/>
      <c r="LJ56" s="168"/>
      <c r="LK56" s="168"/>
      <c r="LL56" s="168"/>
      <c r="LM56" s="168"/>
      <c r="LN56" s="168"/>
      <c r="LO56" s="168"/>
      <c r="LP56" s="168"/>
      <c r="LQ56" s="168"/>
      <c r="LR56" s="168"/>
      <c r="LS56" s="168"/>
      <c r="LT56" s="168"/>
      <c r="LU56" s="168"/>
      <c r="LV56" s="168"/>
      <c r="LW56" s="168"/>
      <c r="LX56" s="168"/>
      <c r="LY56" s="168"/>
      <c r="LZ56" s="168"/>
      <c r="MA56" s="168"/>
      <c r="MB56" s="168"/>
    </row>
    <row r="57" spans="1:341" s="167" customFormat="1" ht="13" thickTop="1">
      <c r="A57" s="160" t="s">
        <v>681</v>
      </c>
      <c r="B57" s="160" t="s">
        <v>1160</v>
      </c>
      <c r="C57" s="181"/>
      <c r="E57" s="161" t="s">
        <v>1099</v>
      </c>
      <c r="F57" s="165">
        <v>95.69</v>
      </c>
      <c r="G57" s="159" t="s">
        <v>1100</v>
      </c>
      <c r="H57" s="182"/>
      <c r="I57" s="182"/>
      <c r="J57" s="182"/>
      <c r="K57" s="182"/>
      <c r="L57" s="182"/>
      <c r="M57" s="182"/>
      <c r="N57" s="182"/>
      <c r="O57" s="169"/>
      <c r="P57" s="163" t="s">
        <v>1101</v>
      </c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8"/>
      <c r="AI57" s="168"/>
      <c r="AJ57" s="168"/>
      <c r="AK57" s="16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68"/>
      <c r="AW57" s="168"/>
      <c r="AX57" s="168"/>
      <c r="AY57" s="168"/>
      <c r="AZ57" s="168"/>
      <c r="BA57" s="168"/>
      <c r="BB57" s="168"/>
      <c r="BC57" s="168"/>
      <c r="BD57" s="168"/>
      <c r="BE57" s="168"/>
      <c r="BF57" s="168"/>
      <c r="BG57" s="168"/>
      <c r="BH57" s="168"/>
      <c r="BI57" s="168"/>
      <c r="BJ57" s="168"/>
      <c r="BK57" s="168"/>
      <c r="BL57" s="168"/>
      <c r="BM57" s="168"/>
      <c r="BN57" s="168"/>
      <c r="BO57" s="168"/>
      <c r="BP57" s="168"/>
      <c r="BQ57" s="168"/>
      <c r="BR57" s="168"/>
      <c r="BS57" s="168"/>
      <c r="BT57" s="168"/>
      <c r="BU57" s="168"/>
      <c r="BV57" s="168"/>
      <c r="BW57" s="168"/>
      <c r="BX57" s="168"/>
      <c r="BY57" s="168"/>
      <c r="BZ57" s="168"/>
      <c r="CA57" s="168"/>
      <c r="CB57" s="168"/>
      <c r="CC57" s="168"/>
      <c r="CD57" s="168"/>
      <c r="CE57" s="168"/>
      <c r="CF57" s="168"/>
      <c r="CG57" s="168"/>
      <c r="CH57" s="168"/>
      <c r="CI57" s="168"/>
      <c r="CJ57" s="168"/>
      <c r="CK57" s="168"/>
      <c r="CL57" s="168"/>
      <c r="CM57" s="168"/>
      <c r="CN57" s="168"/>
      <c r="CO57" s="168"/>
      <c r="CP57" s="168"/>
      <c r="CQ57" s="168"/>
      <c r="CR57" s="168"/>
      <c r="CS57" s="168"/>
      <c r="CT57" s="168"/>
      <c r="CU57" s="168"/>
      <c r="CV57" s="168"/>
      <c r="CW57" s="168"/>
      <c r="CX57" s="168"/>
      <c r="CY57" s="168"/>
      <c r="CZ57" s="168"/>
      <c r="DA57" s="168"/>
      <c r="DB57" s="168"/>
      <c r="DC57" s="168"/>
      <c r="DD57" s="168"/>
      <c r="DE57" s="168"/>
      <c r="DF57" s="168"/>
      <c r="DG57" s="168"/>
      <c r="DH57" s="168"/>
      <c r="DI57" s="168"/>
      <c r="DJ57" s="168"/>
      <c r="DK57" s="168"/>
      <c r="DL57" s="168"/>
      <c r="DM57" s="168"/>
      <c r="DN57" s="168"/>
      <c r="DO57" s="168"/>
      <c r="DP57" s="168"/>
      <c r="DQ57" s="168"/>
      <c r="DR57" s="168"/>
      <c r="DS57" s="168"/>
      <c r="DT57" s="168"/>
      <c r="DU57" s="168"/>
      <c r="DV57" s="168"/>
      <c r="DW57" s="168"/>
      <c r="DX57" s="168"/>
      <c r="DY57" s="168"/>
      <c r="DZ57" s="168"/>
      <c r="EA57" s="168"/>
      <c r="EB57" s="168"/>
      <c r="EC57" s="168"/>
      <c r="ED57" s="168"/>
      <c r="EE57" s="168"/>
      <c r="EF57" s="168"/>
      <c r="EG57" s="168"/>
      <c r="EH57" s="168"/>
      <c r="EI57" s="168"/>
      <c r="EJ57" s="168"/>
      <c r="EK57" s="168"/>
      <c r="EL57" s="168"/>
      <c r="EM57" s="168"/>
      <c r="EN57" s="168"/>
      <c r="EO57" s="168"/>
      <c r="EP57" s="168"/>
      <c r="EQ57" s="168"/>
      <c r="ER57" s="168"/>
      <c r="ES57" s="168"/>
      <c r="ET57" s="168"/>
      <c r="EU57" s="168"/>
      <c r="EV57" s="168"/>
      <c r="EW57" s="168"/>
      <c r="EX57" s="168"/>
      <c r="EY57" s="168"/>
      <c r="EZ57" s="168"/>
      <c r="FA57" s="168"/>
      <c r="FB57" s="168"/>
      <c r="FC57" s="168"/>
      <c r="FD57" s="168"/>
      <c r="FE57" s="168"/>
      <c r="FF57" s="168"/>
      <c r="FG57" s="168"/>
      <c r="FH57" s="168"/>
      <c r="FI57" s="168"/>
      <c r="FJ57" s="168"/>
      <c r="FK57" s="168"/>
      <c r="FL57" s="168"/>
      <c r="FM57" s="168"/>
      <c r="FN57" s="168"/>
      <c r="FO57" s="168"/>
      <c r="FP57" s="168"/>
      <c r="FQ57" s="168"/>
      <c r="FR57" s="168"/>
      <c r="FS57" s="168"/>
      <c r="FT57" s="168"/>
      <c r="FU57" s="168"/>
      <c r="FV57" s="168"/>
      <c r="FW57" s="168"/>
      <c r="FX57" s="168"/>
      <c r="FY57" s="168"/>
      <c r="FZ57" s="168"/>
      <c r="GA57" s="168"/>
      <c r="GB57" s="168"/>
      <c r="GC57" s="168"/>
      <c r="GD57" s="168"/>
      <c r="GE57" s="168"/>
      <c r="GF57" s="168"/>
      <c r="GG57" s="168"/>
      <c r="GH57" s="168"/>
      <c r="GI57" s="168"/>
      <c r="GJ57" s="168"/>
      <c r="GK57" s="168"/>
      <c r="GL57" s="168"/>
      <c r="GM57" s="168"/>
      <c r="GN57" s="168"/>
      <c r="GO57" s="168"/>
      <c r="GP57" s="168"/>
      <c r="GQ57" s="168"/>
      <c r="GR57" s="168"/>
      <c r="GS57" s="168"/>
      <c r="GT57" s="168"/>
      <c r="GU57" s="168"/>
      <c r="GV57" s="168"/>
      <c r="GW57" s="168"/>
      <c r="GX57" s="168"/>
      <c r="GY57" s="168"/>
      <c r="GZ57" s="168"/>
      <c r="HA57" s="168"/>
      <c r="HB57" s="168"/>
      <c r="HC57" s="168"/>
      <c r="HD57" s="168"/>
      <c r="HE57" s="168"/>
      <c r="HF57" s="168"/>
      <c r="HG57" s="168"/>
      <c r="HH57" s="168"/>
      <c r="HI57" s="168"/>
      <c r="HJ57" s="168"/>
      <c r="HK57" s="168"/>
      <c r="HL57" s="168"/>
      <c r="HM57" s="168"/>
      <c r="HN57" s="168"/>
      <c r="HO57" s="168"/>
      <c r="HP57" s="168"/>
      <c r="HQ57" s="168"/>
      <c r="HR57" s="168"/>
      <c r="HS57" s="168"/>
      <c r="HT57" s="168"/>
      <c r="HU57" s="168"/>
      <c r="HV57" s="168"/>
      <c r="HW57" s="168"/>
      <c r="HX57" s="168"/>
      <c r="HY57" s="168"/>
      <c r="HZ57" s="168"/>
      <c r="IA57" s="168"/>
      <c r="IB57" s="168"/>
      <c r="IC57" s="168"/>
      <c r="ID57" s="168"/>
      <c r="IE57" s="168"/>
      <c r="IF57" s="168"/>
      <c r="IG57" s="168"/>
      <c r="IH57" s="168"/>
      <c r="II57" s="168"/>
      <c r="IJ57" s="168"/>
      <c r="IK57" s="168"/>
      <c r="IL57" s="168"/>
      <c r="IM57" s="168"/>
      <c r="IN57" s="168"/>
      <c r="IO57" s="168"/>
      <c r="IP57" s="168"/>
      <c r="IQ57" s="168"/>
      <c r="IR57" s="168"/>
      <c r="IS57" s="168"/>
      <c r="IT57" s="168"/>
      <c r="IU57" s="168"/>
      <c r="IV57" s="168"/>
      <c r="IW57" s="168"/>
      <c r="IX57" s="168"/>
      <c r="IY57" s="168"/>
      <c r="IZ57" s="168"/>
      <c r="JA57" s="168"/>
      <c r="JB57" s="168"/>
      <c r="JC57" s="168"/>
      <c r="JD57" s="168"/>
      <c r="JE57" s="168"/>
      <c r="JF57" s="168"/>
      <c r="JG57" s="168"/>
      <c r="JH57" s="168"/>
      <c r="JI57" s="168"/>
      <c r="JJ57" s="168"/>
      <c r="JK57" s="168"/>
      <c r="JL57" s="168"/>
      <c r="JM57" s="168"/>
      <c r="JN57" s="168"/>
      <c r="JO57" s="168"/>
      <c r="JP57" s="168"/>
      <c r="JQ57" s="168"/>
      <c r="JR57" s="168"/>
      <c r="JS57" s="168"/>
      <c r="JT57" s="168"/>
      <c r="JU57" s="168"/>
      <c r="JV57" s="168"/>
      <c r="JW57" s="168"/>
      <c r="JX57" s="168"/>
      <c r="JY57" s="168"/>
      <c r="JZ57" s="168"/>
      <c r="KA57" s="168"/>
      <c r="KB57" s="168"/>
      <c r="KC57" s="168"/>
      <c r="KD57" s="168"/>
      <c r="KE57" s="168"/>
      <c r="KF57" s="168"/>
      <c r="KG57" s="168"/>
      <c r="KH57" s="168"/>
      <c r="KI57" s="168"/>
      <c r="KJ57" s="168"/>
      <c r="KK57" s="168"/>
      <c r="KL57" s="168"/>
      <c r="KM57" s="168"/>
      <c r="KN57" s="168"/>
      <c r="KO57" s="168"/>
      <c r="KP57" s="168"/>
      <c r="KQ57" s="168"/>
      <c r="KR57" s="168"/>
      <c r="KS57" s="168"/>
      <c r="KT57" s="168"/>
      <c r="KU57" s="168"/>
      <c r="KV57" s="168"/>
      <c r="KW57" s="168"/>
      <c r="KX57" s="168"/>
      <c r="KY57" s="168"/>
      <c r="KZ57" s="168"/>
      <c r="LA57" s="168"/>
      <c r="LB57" s="168"/>
      <c r="LC57" s="168"/>
      <c r="LD57" s="168"/>
      <c r="LE57" s="168"/>
      <c r="LF57" s="168"/>
      <c r="LG57" s="168"/>
      <c r="LH57" s="168"/>
      <c r="LI57" s="168"/>
      <c r="LJ57" s="168"/>
      <c r="LK57" s="168"/>
      <c r="LL57" s="168"/>
      <c r="LM57" s="168"/>
      <c r="LN57" s="168"/>
      <c r="LO57" s="168"/>
      <c r="LP57" s="168"/>
      <c r="LQ57" s="168"/>
      <c r="LR57" s="168"/>
      <c r="LS57" s="168"/>
      <c r="LT57" s="168"/>
      <c r="LU57" s="168"/>
      <c r="LV57" s="168"/>
      <c r="LW57" s="168"/>
      <c r="LX57" s="168"/>
      <c r="LY57" s="168"/>
      <c r="LZ57" s="168"/>
      <c r="MA57" s="168"/>
      <c r="MB57" s="168"/>
    </row>
    <row r="58" spans="1:341" s="167" customFormat="1">
      <c r="A58" s="160" t="s">
        <v>775</v>
      </c>
      <c r="B58" s="160" t="s">
        <v>1042</v>
      </c>
      <c r="C58" s="189"/>
      <c r="D58" s="160"/>
      <c r="E58" s="161" t="s">
        <v>1103</v>
      </c>
      <c r="F58" s="165">
        <v>0.72</v>
      </c>
      <c r="G58" s="159" t="s">
        <v>1100</v>
      </c>
      <c r="H58" s="190"/>
      <c r="I58" s="190"/>
      <c r="J58" s="190"/>
      <c r="K58" s="190"/>
      <c r="L58" s="182"/>
      <c r="M58" s="182"/>
      <c r="N58" s="182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68"/>
      <c r="AW58" s="168"/>
      <c r="AX58" s="168"/>
      <c r="AY58" s="168"/>
      <c r="AZ58" s="168"/>
      <c r="BA58" s="168"/>
      <c r="BB58" s="168"/>
      <c r="BC58" s="168"/>
      <c r="BD58" s="168"/>
      <c r="BE58" s="168"/>
      <c r="BF58" s="168"/>
      <c r="BG58" s="168"/>
      <c r="BH58" s="168"/>
      <c r="BI58" s="168"/>
      <c r="BJ58" s="168"/>
      <c r="BK58" s="168"/>
      <c r="BL58" s="168"/>
      <c r="BM58" s="168"/>
      <c r="BN58" s="168"/>
      <c r="BO58" s="168"/>
      <c r="BP58" s="168"/>
      <c r="BQ58" s="168"/>
      <c r="BR58" s="168"/>
      <c r="BS58" s="168"/>
      <c r="BT58" s="168"/>
      <c r="BU58" s="168"/>
      <c r="BV58" s="168"/>
      <c r="BW58" s="168"/>
      <c r="BX58" s="168"/>
      <c r="BY58" s="168"/>
      <c r="BZ58" s="168"/>
      <c r="CA58" s="168"/>
      <c r="CB58" s="168"/>
      <c r="CC58" s="168"/>
      <c r="CD58" s="168"/>
      <c r="CE58" s="168"/>
      <c r="CF58" s="168"/>
      <c r="CG58" s="168"/>
      <c r="CH58" s="168"/>
      <c r="CI58" s="168"/>
      <c r="CJ58" s="168"/>
      <c r="CK58" s="168"/>
      <c r="CL58" s="168"/>
      <c r="CM58" s="168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  <c r="DC58" s="168"/>
      <c r="DD58" s="168"/>
      <c r="DE58" s="168"/>
      <c r="DF58" s="168"/>
      <c r="DG58" s="168"/>
      <c r="DH58" s="168"/>
      <c r="DI58" s="168"/>
      <c r="DJ58" s="168"/>
      <c r="DK58" s="168"/>
      <c r="DL58" s="168"/>
      <c r="DM58" s="168"/>
      <c r="DN58" s="168"/>
      <c r="DO58" s="168"/>
      <c r="DP58" s="168"/>
      <c r="DQ58" s="168"/>
      <c r="DR58" s="168"/>
      <c r="DS58" s="168"/>
      <c r="DT58" s="168"/>
      <c r="DU58" s="168"/>
      <c r="DV58" s="168"/>
      <c r="DW58" s="168"/>
      <c r="DX58" s="168"/>
      <c r="DY58" s="168"/>
      <c r="DZ58" s="168"/>
      <c r="EA58" s="168"/>
      <c r="EB58" s="168"/>
      <c r="EC58" s="168"/>
      <c r="ED58" s="168"/>
      <c r="EE58" s="168"/>
      <c r="EF58" s="168"/>
      <c r="EG58" s="168"/>
      <c r="EH58" s="168"/>
      <c r="EI58" s="168"/>
      <c r="EJ58" s="168"/>
      <c r="EK58" s="168"/>
      <c r="EL58" s="168"/>
      <c r="EM58" s="168"/>
      <c r="EN58" s="168"/>
      <c r="EO58" s="168"/>
      <c r="EP58" s="168"/>
      <c r="EQ58" s="168"/>
      <c r="ER58" s="168"/>
      <c r="ES58" s="168"/>
      <c r="ET58" s="168"/>
      <c r="EU58" s="168"/>
      <c r="EV58" s="168"/>
      <c r="EW58" s="168"/>
      <c r="EX58" s="168"/>
      <c r="EY58" s="168"/>
      <c r="EZ58" s="168"/>
      <c r="FA58" s="168"/>
      <c r="FB58" s="168"/>
      <c r="FC58" s="168"/>
      <c r="FD58" s="168"/>
      <c r="FE58" s="168"/>
      <c r="FF58" s="168"/>
      <c r="FG58" s="168"/>
      <c r="FH58" s="168"/>
      <c r="FI58" s="168"/>
      <c r="FJ58" s="168"/>
      <c r="FK58" s="168"/>
      <c r="FL58" s="168"/>
      <c r="FM58" s="168"/>
      <c r="FN58" s="168"/>
      <c r="FO58" s="168"/>
      <c r="FP58" s="168"/>
      <c r="FQ58" s="168"/>
      <c r="FR58" s="168"/>
      <c r="FS58" s="168"/>
      <c r="FT58" s="168"/>
      <c r="FU58" s="168"/>
      <c r="FV58" s="168"/>
      <c r="FW58" s="168"/>
      <c r="FX58" s="168"/>
      <c r="FY58" s="168"/>
      <c r="FZ58" s="168"/>
      <c r="GA58" s="168"/>
      <c r="GB58" s="168"/>
      <c r="GC58" s="168"/>
      <c r="GD58" s="168"/>
      <c r="GE58" s="168"/>
      <c r="GF58" s="168"/>
      <c r="GG58" s="168"/>
      <c r="GH58" s="168"/>
      <c r="GI58" s="168"/>
      <c r="GJ58" s="168"/>
      <c r="GK58" s="168"/>
      <c r="GL58" s="168"/>
      <c r="GM58" s="168"/>
      <c r="GN58" s="168"/>
      <c r="GO58" s="168"/>
      <c r="GP58" s="168"/>
      <c r="GQ58" s="168"/>
      <c r="GR58" s="168"/>
      <c r="GS58" s="168"/>
      <c r="GT58" s="168"/>
      <c r="GU58" s="168"/>
      <c r="GV58" s="168"/>
      <c r="GW58" s="168"/>
      <c r="GX58" s="168"/>
      <c r="GY58" s="168"/>
      <c r="GZ58" s="168"/>
      <c r="HA58" s="168"/>
      <c r="HB58" s="168"/>
      <c r="HC58" s="168"/>
      <c r="HD58" s="168"/>
      <c r="HE58" s="168"/>
      <c r="HF58" s="168"/>
      <c r="HG58" s="168"/>
      <c r="HH58" s="168"/>
      <c r="HI58" s="168"/>
      <c r="HJ58" s="168"/>
      <c r="HK58" s="168"/>
      <c r="HL58" s="168"/>
      <c r="HM58" s="168"/>
      <c r="HN58" s="168"/>
      <c r="HO58" s="168"/>
      <c r="HP58" s="168"/>
      <c r="HQ58" s="168"/>
      <c r="HR58" s="168"/>
      <c r="HS58" s="168"/>
      <c r="HT58" s="168"/>
      <c r="HU58" s="168"/>
      <c r="HV58" s="168"/>
      <c r="HW58" s="168"/>
      <c r="HX58" s="168"/>
      <c r="HY58" s="168"/>
      <c r="HZ58" s="168"/>
      <c r="IA58" s="168"/>
      <c r="IB58" s="168"/>
      <c r="IC58" s="168"/>
      <c r="ID58" s="168"/>
      <c r="IE58" s="168"/>
      <c r="IF58" s="168"/>
      <c r="IG58" s="168"/>
      <c r="IH58" s="168"/>
      <c r="II58" s="168"/>
      <c r="IJ58" s="168"/>
      <c r="IK58" s="168"/>
      <c r="IL58" s="168"/>
      <c r="IM58" s="168"/>
      <c r="IN58" s="168"/>
      <c r="IO58" s="168"/>
      <c r="IP58" s="168"/>
      <c r="IQ58" s="168"/>
      <c r="IR58" s="168"/>
      <c r="IS58" s="168"/>
      <c r="IT58" s="168"/>
      <c r="IU58" s="168"/>
      <c r="IV58" s="168"/>
      <c r="IW58" s="168"/>
      <c r="IX58" s="168"/>
      <c r="IY58" s="168"/>
      <c r="IZ58" s="168"/>
      <c r="JA58" s="168"/>
      <c r="JB58" s="168"/>
      <c r="JC58" s="168"/>
      <c r="JD58" s="168"/>
      <c r="JE58" s="168"/>
      <c r="JF58" s="168"/>
      <c r="JG58" s="168"/>
      <c r="JH58" s="168"/>
      <c r="JI58" s="168"/>
      <c r="JJ58" s="168"/>
      <c r="JK58" s="168"/>
      <c r="JL58" s="168"/>
      <c r="JM58" s="168"/>
      <c r="JN58" s="168"/>
      <c r="JO58" s="168"/>
      <c r="JP58" s="168"/>
      <c r="JQ58" s="168"/>
      <c r="JR58" s="168"/>
      <c r="JS58" s="168"/>
      <c r="JT58" s="168"/>
      <c r="JU58" s="168"/>
      <c r="JV58" s="168"/>
      <c r="JW58" s="168"/>
      <c r="JX58" s="168"/>
      <c r="JY58" s="168"/>
      <c r="JZ58" s="168"/>
      <c r="KA58" s="168"/>
      <c r="KB58" s="168"/>
      <c r="KC58" s="168"/>
      <c r="KD58" s="168"/>
      <c r="KE58" s="168"/>
      <c r="KF58" s="168"/>
      <c r="KG58" s="168"/>
      <c r="KH58" s="168"/>
      <c r="KI58" s="168"/>
      <c r="KJ58" s="168"/>
      <c r="KK58" s="168"/>
      <c r="KL58" s="168"/>
      <c r="KM58" s="168"/>
      <c r="KN58" s="168"/>
      <c r="KO58" s="168"/>
      <c r="KP58" s="168"/>
      <c r="KQ58" s="168"/>
      <c r="KR58" s="168"/>
      <c r="KS58" s="168"/>
      <c r="KT58" s="168"/>
      <c r="KU58" s="168"/>
      <c r="KV58" s="168"/>
      <c r="KW58" s="168"/>
      <c r="KX58" s="168"/>
      <c r="KY58" s="168"/>
      <c r="KZ58" s="168"/>
      <c r="LA58" s="168"/>
      <c r="LB58" s="168"/>
      <c r="LC58" s="168"/>
      <c r="LD58" s="168"/>
      <c r="LE58" s="168"/>
      <c r="LF58" s="168"/>
      <c r="LG58" s="168"/>
      <c r="LH58" s="168"/>
      <c r="LI58" s="168"/>
      <c r="LJ58" s="168"/>
      <c r="LK58" s="168"/>
      <c r="LL58" s="168"/>
      <c r="LM58" s="168"/>
      <c r="LN58" s="168"/>
      <c r="LO58" s="168"/>
      <c r="LP58" s="168"/>
      <c r="LQ58" s="168"/>
      <c r="LR58" s="168"/>
      <c r="LS58" s="168"/>
      <c r="LT58" s="168"/>
      <c r="LU58" s="168"/>
      <c r="LV58" s="168"/>
      <c r="LW58" s="168"/>
      <c r="LX58" s="168"/>
      <c r="LY58" s="168"/>
      <c r="LZ58" s="168"/>
      <c r="MA58" s="168"/>
      <c r="MB58" s="168"/>
    </row>
    <row r="59" spans="1:341" s="167" customFormat="1">
      <c r="A59" s="160"/>
      <c r="B59" s="160"/>
      <c r="C59" s="189"/>
      <c r="D59" s="160"/>
      <c r="E59" s="161" t="s">
        <v>1104</v>
      </c>
      <c r="F59" s="165">
        <v>0.11</v>
      </c>
      <c r="G59" s="159" t="s">
        <v>1100</v>
      </c>
      <c r="H59" s="190"/>
      <c r="I59" s="190"/>
      <c r="J59" s="190"/>
      <c r="K59" s="190"/>
      <c r="L59" s="182"/>
      <c r="M59" s="182"/>
      <c r="N59" s="182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  <c r="BI59" s="168"/>
      <c r="BJ59" s="168"/>
      <c r="BK59" s="168"/>
      <c r="BL59" s="168"/>
      <c r="BM59" s="168"/>
      <c r="BN59" s="168"/>
      <c r="BO59" s="168"/>
      <c r="BP59" s="168"/>
      <c r="BQ59" s="168"/>
      <c r="BR59" s="168"/>
      <c r="BS59" s="168"/>
      <c r="BT59" s="168"/>
      <c r="BU59" s="168"/>
      <c r="BV59" s="168"/>
      <c r="BW59" s="168"/>
      <c r="BX59" s="168"/>
      <c r="BY59" s="168"/>
      <c r="BZ59" s="168"/>
      <c r="CA59" s="168"/>
      <c r="CB59" s="168"/>
      <c r="CC59" s="168"/>
      <c r="CD59" s="168"/>
      <c r="CE59" s="168"/>
      <c r="CF59" s="168"/>
      <c r="CG59" s="168"/>
      <c r="CH59" s="168"/>
      <c r="CI59" s="168"/>
      <c r="CJ59" s="168"/>
      <c r="CK59" s="168"/>
      <c r="CL59" s="168"/>
      <c r="CM59" s="168"/>
      <c r="CN59" s="168"/>
      <c r="CO59" s="168"/>
      <c r="CP59" s="168"/>
      <c r="CQ59" s="168"/>
      <c r="CR59" s="168"/>
      <c r="CS59" s="168"/>
      <c r="CT59" s="168"/>
      <c r="CU59" s="168"/>
      <c r="CV59" s="168"/>
      <c r="CW59" s="168"/>
      <c r="CX59" s="168"/>
      <c r="CY59" s="168"/>
      <c r="CZ59" s="168"/>
      <c r="DA59" s="168"/>
      <c r="DB59" s="168"/>
      <c r="DC59" s="168"/>
      <c r="DD59" s="168"/>
      <c r="DE59" s="168"/>
      <c r="DF59" s="168"/>
      <c r="DG59" s="168"/>
      <c r="DH59" s="168"/>
      <c r="DI59" s="168"/>
      <c r="DJ59" s="168"/>
      <c r="DK59" s="168"/>
      <c r="DL59" s="168"/>
      <c r="DM59" s="168"/>
      <c r="DN59" s="168"/>
      <c r="DO59" s="168"/>
      <c r="DP59" s="168"/>
      <c r="DQ59" s="168"/>
      <c r="DR59" s="168"/>
      <c r="DS59" s="168"/>
      <c r="DT59" s="168"/>
      <c r="DU59" s="168"/>
      <c r="DV59" s="168"/>
      <c r="DW59" s="168"/>
      <c r="DX59" s="168"/>
      <c r="DY59" s="168"/>
      <c r="DZ59" s="168"/>
      <c r="EA59" s="168"/>
      <c r="EB59" s="168"/>
      <c r="EC59" s="168"/>
      <c r="ED59" s="168"/>
      <c r="EE59" s="168"/>
      <c r="EF59" s="168"/>
      <c r="EG59" s="168"/>
      <c r="EH59" s="168"/>
      <c r="EI59" s="168"/>
      <c r="EJ59" s="168"/>
      <c r="EK59" s="168"/>
      <c r="EL59" s="168"/>
      <c r="EM59" s="168"/>
      <c r="EN59" s="168"/>
      <c r="EO59" s="168"/>
      <c r="EP59" s="168"/>
      <c r="EQ59" s="168"/>
      <c r="ER59" s="168"/>
      <c r="ES59" s="168"/>
      <c r="ET59" s="168"/>
      <c r="EU59" s="168"/>
      <c r="EV59" s="168"/>
      <c r="EW59" s="168"/>
      <c r="EX59" s="168"/>
      <c r="EY59" s="168"/>
      <c r="EZ59" s="168"/>
      <c r="FA59" s="168"/>
      <c r="FB59" s="168"/>
      <c r="FC59" s="168"/>
      <c r="FD59" s="168"/>
      <c r="FE59" s="168"/>
      <c r="FF59" s="168"/>
      <c r="FG59" s="168"/>
      <c r="FH59" s="168"/>
      <c r="FI59" s="168"/>
      <c r="FJ59" s="168"/>
      <c r="FK59" s="168"/>
      <c r="FL59" s="168"/>
      <c r="FM59" s="168"/>
      <c r="FN59" s="168"/>
      <c r="FO59" s="168"/>
      <c r="FP59" s="168"/>
      <c r="FQ59" s="168"/>
      <c r="FR59" s="168"/>
      <c r="FS59" s="168"/>
      <c r="FT59" s="168"/>
      <c r="FU59" s="168"/>
      <c r="FV59" s="168"/>
      <c r="FW59" s="168"/>
      <c r="FX59" s="168"/>
      <c r="FY59" s="168"/>
      <c r="FZ59" s="168"/>
      <c r="GA59" s="168"/>
      <c r="GB59" s="168"/>
      <c r="GC59" s="168"/>
      <c r="GD59" s="168"/>
      <c r="GE59" s="168"/>
      <c r="GF59" s="168"/>
      <c r="GG59" s="168"/>
      <c r="GH59" s="168"/>
      <c r="GI59" s="168"/>
      <c r="GJ59" s="168"/>
      <c r="GK59" s="168"/>
      <c r="GL59" s="168"/>
      <c r="GM59" s="168"/>
      <c r="GN59" s="168"/>
      <c r="GO59" s="168"/>
      <c r="GP59" s="168"/>
      <c r="GQ59" s="168"/>
      <c r="GR59" s="168"/>
      <c r="GS59" s="168"/>
      <c r="GT59" s="168"/>
      <c r="GU59" s="168"/>
      <c r="GV59" s="168"/>
      <c r="GW59" s="168"/>
      <c r="GX59" s="168"/>
      <c r="GY59" s="168"/>
      <c r="GZ59" s="168"/>
      <c r="HA59" s="168"/>
      <c r="HB59" s="168"/>
      <c r="HC59" s="168"/>
      <c r="HD59" s="168"/>
      <c r="HE59" s="168"/>
      <c r="HF59" s="168"/>
      <c r="HG59" s="168"/>
      <c r="HH59" s="168"/>
      <c r="HI59" s="168"/>
      <c r="HJ59" s="168"/>
      <c r="HK59" s="168"/>
      <c r="HL59" s="168"/>
      <c r="HM59" s="168"/>
      <c r="HN59" s="168"/>
      <c r="HO59" s="168"/>
      <c r="HP59" s="168"/>
      <c r="HQ59" s="168"/>
      <c r="HR59" s="168"/>
      <c r="HS59" s="168"/>
      <c r="HT59" s="168"/>
      <c r="HU59" s="168"/>
      <c r="HV59" s="168"/>
      <c r="HW59" s="168"/>
      <c r="HX59" s="168"/>
      <c r="HY59" s="168"/>
      <c r="HZ59" s="168"/>
      <c r="IA59" s="168"/>
      <c r="IB59" s="168"/>
      <c r="IC59" s="168"/>
      <c r="ID59" s="168"/>
      <c r="IE59" s="168"/>
      <c r="IF59" s="168"/>
      <c r="IG59" s="168"/>
      <c r="IH59" s="168"/>
      <c r="II59" s="168"/>
      <c r="IJ59" s="168"/>
      <c r="IK59" s="168"/>
      <c r="IL59" s="168"/>
      <c r="IM59" s="168"/>
      <c r="IN59" s="168"/>
      <c r="IO59" s="168"/>
      <c r="IP59" s="168"/>
      <c r="IQ59" s="168"/>
      <c r="IR59" s="168"/>
      <c r="IS59" s="168"/>
      <c r="IT59" s="168"/>
      <c r="IU59" s="168"/>
      <c r="IV59" s="168"/>
      <c r="IW59" s="168"/>
      <c r="IX59" s="168"/>
      <c r="IY59" s="168"/>
      <c r="IZ59" s="168"/>
      <c r="JA59" s="168"/>
      <c r="JB59" s="168"/>
      <c r="JC59" s="168"/>
      <c r="JD59" s="168"/>
      <c r="JE59" s="168"/>
      <c r="JF59" s="168"/>
      <c r="JG59" s="168"/>
      <c r="JH59" s="168"/>
      <c r="JI59" s="168"/>
      <c r="JJ59" s="168"/>
      <c r="JK59" s="168"/>
      <c r="JL59" s="168"/>
      <c r="JM59" s="168"/>
      <c r="JN59" s="168"/>
      <c r="JO59" s="168"/>
      <c r="JP59" s="168"/>
      <c r="JQ59" s="168"/>
      <c r="JR59" s="168"/>
      <c r="JS59" s="168"/>
      <c r="JT59" s="168"/>
      <c r="JU59" s="168"/>
      <c r="JV59" s="168"/>
      <c r="JW59" s="168"/>
      <c r="JX59" s="168"/>
      <c r="JY59" s="168"/>
      <c r="JZ59" s="168"/>
      <c r="KA59" s="168"/>
      <c r="KB59" s="168"/>
      <c r="KC59" s="168"/>
      <c r="KD59" s="168"/>
      <c r="KE59" s="168"/>
      <c r="KF59" s="168"/>
      <c r="KG59" s="168"/>
      <c r="KH59" s="168"/>
      <c r="KI59" s="168"/>
      <c r="KJ59" s="168"/>
      <c r="KK59" s="168"/>
      <c r="KL59" s="168"/>
      <c r="KM59" s="168"/>
      <c r="KN59" s="168"/>
      <c r="KO59" s="168"/>
      <c r="KP59" s="168"/>
      <c r="KQ59" s="168"/>
      <c r="KR59" s="168"/>
      <c r="KS59" s="168"/>
      <c r="KT59" s="168"/>
      <c r="KU59" s="168"/>
      <c r="KV59" s="168"/>
      <c r="KW59" s="168"/>
      <c r="KX59" s="168"/>
      <c r="KY59" s="168"/>
      <c r="KZ59" s="168"/>
      <c r="LA59" s="168"/>
      <c r="LB59" s="168"/>
      <c r="LC59" s="168"/>
      <c r="LD59" s="168"/>
      <c r="LE59" s="168"/>
      <c r="LF59" s="168"/>
      <c r="LG59" s="168"/>
      <c r="LH59" s="168"/>
      <c r="LI59" s="168"/>
      <c r="LJ59" s="168"/>
      <c r="LK59" s="168"/>
      <c r="LL59" s="168"/>
      <c r="LM59" s="168"/>
      <c r="LN59" s="168"/>
      <c r="LO59" s="168"/>
      <c r="LP59" s="168"/>
      <c r="LQ59" s="168"/>
      <c r="LR59" s="168"/>
      <c r="LS59" s="168"/>
      <c r="LT59" s="168"/>
      <c r="LU59" s="168"/>
      <c r="LV59" s="168"/>
      <c r="LW59" s="168"/>
      <c r="LX59" s="168"/>
      <c r="LY59" s="168"/>
      <c r="LZ59" s="168"/>
      <c r="MA59" s="168"/>
      <c r="MB59" s="168"/>
    </row>
    <row r="60" spans="1:341" s="167" customFormat="1">
      <c r="A60" s="160" t="s">
        <v>1105</v>
      </c>
      <c r="B60" s="160" t="s">
        <v>1106</v>
      </c>
      <c r="C60" s="189"/>
      <c r="D60" s="190"/>
      <c r="E60" s="161" t="s">
        <v>1107</v>
      </c>
      <c r="F60" s="166">
        <f>COUNT(J63:J105)</f>
        <v>43</v>
      </c>
      <c r="G60" s="190"/>
      <c r="H60" s="190"/>
      <c r="I60" s="190"/>
      <c r="J60" s="190"/>
      <c r="K60" s="190"/>
      <c r="L60" s="182"/>
      <c r="M60" s="182"/>
      <c r="N60" s="182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168"/>
      <c r="BI60" s="168"/>
      <c r="BJ60" s="168"/>
      <c r="BK60" s="168"/>
      <c r="BL60" s="168"/>
      <c r="BM60" s="168"/>
      <c r="BN60" s="168"/>
      <c r="BO60" s="168"/>
      <c r="BP60" s="168"/>
      <c r="BQ60" s="168"/>
      <c r="BR60" s="168"/>
      <c r="BS60" s="168"/>
      <c r="BT60" s="168"/>
      <c r="BU60" s="168"/>
      <c r="BV60" s="168"/>
      <c r="BW60" s="168"/>
      <c r="BX60" s="168"/>
      <c r="BY60" s="168"/>
      <c r="BZ60" s="168"/>
      <c r="CA60" s="168"/>
      <c r="CB60" s="168"/>
      <c r="CC60" s="168"/>
      <c r="CD60" s="168"/>
      <c r="CE60" s="168"/>
      <c r="CF60" s="168"/>
      <c r="CG60" s="168"/>
      <c r="CH60" s="168"/>
      <c r="CI60" s="168"/>
      <c r="CJ60" s="168"/>
      <c r="CK60" s="168"/>
      <c r="CL60" s="168"/>
      <c r="CM60" s="168"/>
      <c r="CN60" s="168"/>
      <c r="CO60" s="168"/>
      <c r="CP60" s="168"/>
      <c r="CQ60" s="168"/>
      <c r="CR60" s="168"/>
      <c r="CS60" s="168"/>
      <c r="CT60" s="168"/>
      <c r="CU60" s="168"/>
      <c r="CV60" s="168"/>
      <c r="CW60" s="168"/>
      <c r="CX60" s="168"/>
      <c r="CY60" s="168"/>
      <c r="CZ60" s="168"/>
      <c r="DA60" s="168"/>
      <c r="DB60" s="168"/>
      <c r="DC60" s="168"/>
      <c r="DD60" s="168"/>
      <c r="DE60" s="168"/>
      <c r="DF60" s="168"/>
      <c r="DG60" s="168"/>
      <c r="DH60" s="168"/>
      <c r="DI60" s="168"/>
      <c r="DJ60" s="168"/>
      <c r="DK60" s="168"/>
      <c r="DL60" s="168"/>
      <c r="DM60" s="168"/>
      <c r="DN60" s="168"/>
      <c r="DO60" s="168"/>
      <c r="DP60" s="168"/>
      <c r="DQ60" s="168"/>
      <c r="DR60" s="168"/>
      <c r="DS60" s="168"/>
      <c r="DT60" s="168"/>
      <c r="DU60" s="168"/>
      <c r="DV60" s="168"/>
      <c r="DW60" s="168"/>
      <c r="DX60" s="168"/>
      <c r="DY60" s="168"/>
      <c r="DZ60" s="168"/>
      <c r="EA60" s="168"/>
      <c r="EB60" s="168"/>
      <c r="EC60" s="168"/>
      <c r="ED60" s="168"/>
      <c r="EE60" s="168"/>
      <c r="EF60" s="168"/>
      <c r="EG60" s="168"/>
      <c r="EH60" s="168"/>
      <c r="EI60" s="168"/>
      <c r="EJ60" s="168"/>
      <c r="EK60" s="168"/>
      <c r="EL60" s="168"/>
      <c r="EM60" s="168"/>
      <c r="EN60" s="168"/>
      <c r="EO60" s="168"/>
      <c r="EP60" s="168"/>
      <c r="EQ60" s="168"/>
      <c r="ER60" s="168"/>
      <c r="ES60" s="168"/>
      <c r="ET60" s="168"/>
      <c r="EU60" s="168"/>
      <c r="EV60" s="168"/>
      <c r="EW60" s="168"/>
      <c r="EX60" s="168"/>
      <c r="EY60" s="168"/>
      <c r="EZ60" s="168"/>
      <c r="FA60" s="168"/>
      <c r="FB60" s="168"/>
      <c r="FC60" s="168"/>
      <c r="FD60" s="168"/>
      <c r="FE60" s="168"/>
      <c r="FF60" s="168"/>
      <c r="FG60" s="168"/>
      <c r="FH60" s="168"/>
      <c r="FI60" s="168"/>
      <c r="FJ60" s="168"/>
      <c r="FK60" s="168"/>
      <c r="FL60" s="168"/>
      <c r="FM60" s="168"/>
      <c r="FN60" s="168"/>
      <c r="FO60" s="168"/>
      <c r="FP60" s="168"/>
      <c r="FQ60" s="168"/>
      <c r="FR60" s="168"/>
      <c r="FS60" s="168"/>
      <c r="FT60" s="168"/>
      <c r="FU60" s="168"/>
      <c r="FV60" s="168"/>
      <c r="FW60" s="168"/>
      <c r="FX60" s="168"/>
      <c r="FY60" s="168"/>
      <c r="FZ60" s="168"/>
      <c r="GA60" s="168"/>
      <c r="GB60" s="168"/>
      <c r="GC60" s="168"/>
      <c r="GD60" s="168"/>
      <c r="GE60" s="168"/>
      <c r="GF60" s="168"/>
      <c r="GG60" s="168"/>
      <c r="GH60" s="168"/>
      <c r="GI60" s="168"/>
      <c r="GJ60" s="168"/>
      <c r="GK60" s="168"/>
      <c r="GL60" s="168"/>
      <c r="GM60" s="168"/>
      <c r="GN60" s="168"/>
      <c r="GO60" s="168"/>
      <c r="GP60" s="168"/>
      <c r="GQ60" s="168"/>
      <c r="GR60" s="168"/>
      <c r="GS60" s="168"/>
      <c r="GT60" s="168"/>
      <c r="GU60" s="168"/>
      <c r="GV60" s="168"/>
      <c r="GW60" s="168"/>
      <c r="GX60" s="168"/>
      <c r="GY60" s="168"/>
      <c r="GZ60" s="168"/>
      <c r="HA60" s="168"/>
      <c r="HB60" s="168"/>
      <c r="HC60" s="168"/>
      <c r="HD60" s="168"/>
      <c r="HE60" s="168"/>
      <c r="HF60" s="168"/>
      <c r="HG60" s="168"/>
      <c r="HH60" s="168"/>
      <c r="HI60" s="168"/>
      <c r="HJ60" s="168"/>
      <c r="HK60" s="168"/>
      <c r="HL60" s="168"/>
      <c r="HM60" s="168"/>
      <c r="HN60" s="168"/>
      <c r="HO60" s="168"/>
      <c r="HP60" s="168"/>
      <c r="HQ60" s="168"/>
      <c r="HR60" s="168"/>
      <c r="HS60" s="168"/>
      <c r="HT60" s="168"/>
      <c r="HU60" s="168"/>
      <c r="HV60" s="168"/>
      <c r="HW60" s="168"/>
      <c r="HX60" s="168"/>
      <c r="HY60" s="168"/>
      <c r="HZ60" s="168"/>
      <c r="IA60" s="168"/>
      <c r="IB60" s="168"/>
      <c r="IC60" s="168"/>
      <c r="ID60" s="168"/>
      <c r="IE60" s="168"/>
      <c r="IF60" s="168"/>
      <c r="IG60" s="168"/>
      <c r="IH60" s="168"/>
      <c r="II60" s="168"/>
      <c r="IJ60" s="168"/>
      <c r="IK60" s="168"/>
      <c r="IL60" s="168"/>
      <c r="IM60" s="168"/>
      <c r="IN60" s="168"/>
      <c r="IO60" s="168"/>
      <c r="IP60" s="168"/>
      <c r="IQ60" s="168"/>
      <c r="IR60" s="168"/>
      <c r="IS60" s="168"/>
      <c r="IT60" s="168"/>
      <c r="IU60" s="168"/>
      <c r="IV60" s="168"/>
      <c r="IW60" s="168"/>
      <c r="IX60" s="168"/>
      <c r="IY60" s="168"/>
      <c r="IZ60" s="168"/>
      <c r="JA60" s="168"/>
      <c r="JB60" s="168"/>
      <c r="JC60" s="168"/>
      <c r="JD60" s="168"/>
      <c r="JE60" s="168"/>
      <c r="JF60" s="168"/>
      <c r="JG60" s="168"/>
      <c r="JH60" s="168"/>
      <c r="JI60" s="168"/>
      <c r="JJ60" s="168"/>
      <c r="JK60" s="168"/>
      <c r="JL60" s="168"/>
      <c r="JM60" s="168"/>
      <c r="JN60" s="168"/>
      <c r="JO60" s="168"/>
      <c r="JP60" s="168"/>
      <c r="JQ60" s="168"/>
      <c r="JR60" s="168"/>
      <c r="JS60" s="168"/>
      <c r="JT60" s="168"/>
      <c r="JU60" s="168"/>
      <c r="JV60" s="168"/>
      <c r="JW60" s="168"/>
      <c r="JX60" s="168"/>
      <c r="JY60" s="168"/>
      <c r="JZ60" s="168"/>
      <c r="KA60" s="168"/>
      <c r="KB60" s="168"/>
      <c r="KC60" s="168"/>
      <c r="KD60" s="168"/>
      <c r="KE60" s="168"/>
      <c r="KF60" s="168"/>
      <c r="KG60" s="168"/>
      <c r="KH60" s="168"/>
      <c r="KI60" s="168"/>
      <c r="KJ60" s="168"/>
      <c r="KK60" s="168"/>
      <c r="KL60" s="168"/>
      <c r="KM60" s="168"/>
      <c r="KN60" s="168"/>
      <c r="KO60" s="168"/>
      <c r="KP60" s="168"/>
      <c r="KQ60" s="168"/>
      <c r="KR60" s="168"/>
      <c r="KS60" s="168"/>
      <c r="KT60" s="168"/>
      <c r="KU60" s="168"/>
      <c r="KV60" s="168"/>
      <c r="KW60" s="168"/>
      <c r="KX60" s="168"/>
      <c r="KY60" s="168"/>
      <c r="KZ60" s="168"/>
      <c r="LA60" s="168"/>
      <c r="LB60" s="168"/>
      <c r="LC60" s="168"/>
      <c r="LD60" s="168"/>
      <c r="LE60" s="168"/>
      <c r="LF60" s="168"/>
      <c r="LG60" s="168"/>
      <c r="LH60" s="168"/>
      <c r="LI60" s="168"/>
      <c r="LJ60" s="168"/>
      <c r="LK60" s="168"/>
      <c r="LL60" s="168"/>
      <c r="LM60" s="168"/>
      <c r="LN60" s="168"/>
      <c r="LO60" s="168"/>
      <c r="LP60" s="168"/>
      <c r="LQ60" s="168"/>
      <c r="LR60" s="168"/>
      <c r="LS60" s="168"/>
      <c r="LT60" s="168"/>
      <c r="LU60" s="168"/>
      <c r="LV60" s="168"/>
      <c r="LW60" s="168"/>
      <c r="LX60" s="168"/>
      <c r="LY60" s="168"/>
      <c r="LZ60" s="168"/>
      <c r="MA60" s="168"/>
      <c r="MB60" s="168"/>
    </row>
    <row r="61" spans="1:341" s="167" customFormat="1">
      <c r="A61" s="160"/>
      <c r="B61" s="166"/>
      <c r="C61" s="189"/>
      <c r="D61" s="190"/>
      <c r="E61" s="190"/>
      <c r="F61" s="190"/>
      <c r="G61" s="190"/>
      <c r="H61" s="190"/>
      <c r="I61" s="190"/>
      <c r="J61" s="190"/>
      <c r="K61" s="190"/>
      <c r="L61" s="182"/>
      <c r="M61" s="182"/>
      <c r="N61" s="182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68"/>
      <c r="AW61" s="168"/>
      <c r="AX61" s="168"/>
      <c r="AY61" s="168"/>
      <c r="AZ61" s="168"/>
      <c r="BA61" s="168"/>
      <c r="BB61" s="168"/>
      <c r="BC61" s="168"/>
      <c r="BD61" s="168"/>
      <c r="BE61" s="168"/>
      <c r="BF61" s="168"/>
      <c r="BG61" s="168"/>
      <c r="BH61" s="168"/>
      <c r="BI61" s="168"/>
      <c r="BJ61" s="168"/>
      <c r="BK61" s="168"/>
      <c r="BL61" s="168"/>
      <c r="BM61" s="168"/>
      <c r="BN61" s="168"/>
      <c r="BO61" s="168"/>
      <c r="BP61" s="168"/>
      <c r="BQ61" s="168"/>
      <c r="BR61" s="168"/>
      <c r="BS61" s="168"/>
      <c r="BT61" s="168"/>
      <c r="BU61" s="168"/>
      <c r="BV61" s="168"/>
      <c r="BW61" s="168"/>
      <c r="BX61" s="168"/>
      <c r="BY61" s="168"/>
      <c r="BZ61" s="168"/>
      <c r="CA61" s="168"/>
      <c r="CB61" s="168"/>
      <c r="CC61" s="168"/>
      <c r="CD61" s="168"/>
      <c r="CE61" s="168"/>
      <c r="CF61" s="168"/>
      <c r="CG61" s="168"/>
      <c r="CH61" s="168"/>
      <c r="CI61" s="168"/>
      <c r="CJ61" s="168"/>
      <c r="CK61" s="168"/>
      <c r="CL61" s="168"/>
      <c r="CM61" s="168"/>
      <c r="CN61" s="168"/>
      <c r="CO61" s="168"/>
      <c r="CP61" s="168"/>
      <c r="CQ61" s="168"/>
      <c r="CR61" s="168"/>
      <c r="CS61" s="168"/>
      <c r="CT61" s="168"/>
      <c r="CU61" s="168"/>
      <c r="CV61" s="168"/>
      <c r="CW61" s="168"/>
      <c r="CX61" s="168"/>
      <c r="CY61" s="168"/>
      <c r="CZ61" s="168"/>
      <c r="DA61" s="168"/>
      <c r="DB61" s="168"/>
      <c r="DC61" s="168"/>
      <c r="DD61" s="168"/>
      <c r="DE61" s="168"/>
      <c r="DF61" s="168"/>
      <c r="DG61" s="168"/>
      <c r="DH61" s="168"/>
      <c r="DI61" s="168"/>
      <c r="DJ61" s="168"/>
      <c r="DK61" s="168"/>
      <c r="DL61" s="168"/>
      <c r="DM61" s="168"/>
      <c r="DN61" s="168"/>
      <c r="DO61" s="168"/>
      <c r="DP61" s="168"/>
      <c r="DQ61" s="168"/>
      <c r="DR61" s="168"/>
      <c r="DS61" s="168"/>
      <c r="DT61" s="168"/>
      <c r="DU61" s="168"/>
      <c r="DV61" s="168"/>
      <c r="DW61" s="168"/>
      <c r="DX61" s="168"/>
      <c r="DY61" s="168"/>
      <c r="DZ61" s="168"/>
      <c r="EA61" s="168"/>
      <c r="EB61" s="168"/>
      <c r="EC61" s="168"/>
      <c r="ED61" s="168"/>
      <c r="EE61" s="168"/>
      <c r="EF61" s="168"/>
      <c r="EG61" s="168"/>
      <c r="EH61" s="168"/>
      <c r="EI61" s="168"/>
      <c r="EJ61" s="168"/>
      <c r="EK61" s="168"/>
      <c r="EL61" s="168"/>
      <c r="EM61" s="168"/>
      <c r="EN61" s="168"/>
      <c r="EO61" s="168"/>
      <c r="EP61" s="168"/>
      <c r="EQ61" s="168"/>
      <c r="ER61" s="168"/>
      <c r="ES61" s="168"/>
      <c r="ET61" s="168"/>
      <c r="EU61" s="168"/>
      <c r="EV61" s="168"/>
      <c r="EW61" s="168"/>
      <c r="EX61" s="168"/>
      <c r="EY61" s="168"/>
      <c r="EZ61" s="168"/>
      <c r="FA61" s="168"/>
      <c r="FB61" s="168"/>
      <c r="FC61" s="168"/>
      <c r="FD61" s="168"/>
      <c r="FE61" s="168"/>
      <c r="FF61" s="168"/>
      <c r="FG61" s="168"/>
      <c r="FH61" s="168"/>
      <c r="FI61" s="168"/>
      <c r="FJ61" s="168"/>
      <c r="FK61" s="168"/>
      <c r="FL61" s="168"/>
      <c r="FM61" s="168"/>
      <c r="FN61" s="168"/>
      <c r="FO61" s="168"/>
      <c r="FP61" s="168"/>
      <c r="FQ61" s="168"/>
      <c r="FR61" s="168"/>
      <c r="FS61" s="168"/>
      <c r="FT61" s="168"/>
      <c r="FU61" s="168"/>
      <c r="FV61" s="168"/>
      <c r="FW61" s="168"/>
      <c r="FX61" s="168"/>
      <c r="FY61" s="168"/>
      <c r="FZ61" s="168"/>
      <c r="GA61" s="168"/>
      <c r="GB61" s="168"/>
      <c r="GC61" s="168"/>
      <c r="GD61" s="168"/>
      <c r="GE61" s="168"/>
      <c r="GF61" s="168"/>
      <c r="GG61" s="168"/>
      <c r="GH61" s="168"/>
      <c r="GI61" s="168"/>
      <c r="GJ61" s="168"/>
      <c r="GK61" s="168"/>
      <c r="GL61" s="168"/>
      <c r="GM61" s="168"/>
      <c r="GN61" s="168"/>
      <c r="GO61" s="168"/>
      <c r="GP61" s="168"/>
      <c r="GQ61" s="168"/>
      <c r="GR61" s="168"/>
      <c r="GS61" s="168"/>
      <c r="GT61" s="168"/>
      <c r="GU61" s="168"/>
      <c r="GV61" s="168"/>
      <c r="GW61" s="168"/>
      <c r="GX61" s="168"/>
      <c r="GY61" s="168"/>
      <c r="GZ61" s="168"/>
      <c r="HA61" s="168"/>
      <c r="HB61" s="168"/>
      <c r="HC61" s="168"/>
      <c r="HD61" s="168"/>
      <c r="HE61" s="168"/>
      <c r="HF61" s="168"/>
      <c r="HG61" s="168"/>
      <c r="HH61" s="168"/>
      <c r="HI61" s="168"/>
      <c r="HJ61" s="168"/>
      <c r="HK61" s="168"/>
      <c r="HL61" s="168"/>
      <c r="HM61" s="168"/>
      <c r="HN61" s="168"/>
      <c r="HO61" s="168"/>
      <c r="HP61" s="168"/>
      <c r="HQ61" s="168"/>
      <c r="HR61" s="168"/>
      <c r="HS61" s="168"/>
      <c r="HT61" s="168"/>
      <c r="HU61" s="168"/>
      <c r="HV61" s="168"/>
      <c r="HW61" s="168"/>
      <c r="HX61" s="168"/>
      <c r="HY61" s="168"/>
      <c r="HZ61" s="168"/>
      <c r="IA61" s="168"/>
      <c r="IB61" s="168"/>
      <c r="IC61" s="168"/>
      <c r="ID61" s="168"/>
      <c r="IE61" s="168"/>
      <c r="IF61" s="168"/>
      <c r="IG61" s="168"/>
      <c r="IH61" s="168"/>
      <c r="II61" s="168"/>
      <c r="IJ61" s="168"/>
      <c r="IK61" s="168"/>
      <c r="IL61" s="168"/>
      <c r="IM61" s="168"/>
      <c r="IN61" s="168"/>
      <c r="IO61" s="168"/>
      <c r="IP61" s="168"/>
      <c r="IQ61" s="168"/>
      <c r="IR61" s="168"/>
      <c r="IS61" s="168"/>
      <c r="IT61" s="168"/>
      <c r="IU61" s="168"/>
      <c r="IV61" s="168"/>
      <c r="IW61" s="168"/>
      <c r="IX61" s="168"/>
      <c r="IY61" s="168"/>
      <c r="IZ61" s="168"/>
      <c r="JA61" s="168"/>
      <c r="JB61" s="168"/>
      <c r="JC61" s="168"/>
      <c r="JD61" s="168"/>
      <c r="JE61" s="168"/>
      <c r="JF61" s="168"/>
      <c r="JG61" s="168"/>
      <c r="JH61" s="168"/>
      <c r="JI61" s="168"/>
      <c r="JJ61" s="168"/>
      <c r="JK61" s="168"/>
      <c r="JL61" s="168"/>
      <c r="JM61" s="168"/>
      <c r="JN61" s="168"/>
      <c r="JO61" s="168"/>
      <c r="JP61" s="168"/>
      <c r="JQ61" s="168"/>
      <c r="JR61" s="168"/>
      <c r="JS61" s="168"/>
      <c r="JT61" s="168"/>
      <c r="JU61" s="168"/>
      <c r="JV61" s="168"/>
      <c r="JW61" s="168"/>
      <c r="JX61" s="168"/>
      <c r="JY61" s="168"/>
      <c r="JZ61" s="168"/>
      <c r="KA61" s="168"/>
      <c r="KB61" s="168"/>
      <c r="KC61" s="168"/>
      <c r="KD61" s="168"/>
      <c r="KE61" s="168"/>
      <c r="KF61" s="168"/>
      <c r="KG61" s="168"/>
      <c r="KH61" s="168"/>
      <c r="KI61" s="168"/>
      <c r="KJ61" s="168"/>
      <c r="KK61" s="168"/>
      <c r="KL61" s="168"/>
      <c r="KM61" s="168"/>
      <c r="KN61" s="168"/>
      <c r="KO61" s="168"/>
      <c r="KP61" s="168"/>
      <c r="KQ61" s="168"/>
      <c r="KR61" s="168"/>
      <c r="KS61" s="168"/>
      <c r="KT61" s="168"/>
      <c r="KU61" s="168"/>
      <c r="KV61" s="168"/>
      <c r="KW61" s="168"/>
      <c r="KX61" s="168"/>
      <c r="KY61" s="168"/>
      <c r="KZ61" s="168"/>
      <c r="LA61" s="168"/>
      <c r="LB61" s="168"/>
      <c r="LC61" s="168"/>
      <c r="LD61" s="168"/>
      <c r="LE61" s="168"/>
      <c r="LF61" s="168"/>
      <c r="LG61" s="168"/>
      <c r="LH61" s="168"/>
      <c r="LI61" s="168"/>
      <c r="LJ61" s="168"/>
      <c r="LK61" s="168"/>
      <c r="LL61" s="168"/>
      <c r="LM61" s="168"/>
      <c r="LN61" s="168"/>
      <c r="LO61" s="168"/>
      <c r="LP61" s="168"/>
      <c r="LQ61" s="168"/>
      <c r="LR61" s="168"/>
      <c r="LS61" s="168"/>
      <c r="LT61" s="168"/>
      <c r="LU61" s="168"/>
      <c r="LV61" s="168"/>
      <c r="LW61" s="168"/>
      <c r="LX61" s="168"/>
      <c r="LY61" s="168"/>
      <c r="LZ61" s="168"/>
      <c r="MA61" s="168"/>
      <c r="MB61" s="168"/>
    </row>
    <row r="62" spans="1:341" s="179" customFormat="1">
      <c r="A62" s="170" t="s">
        <v>1108</v>
      </c>
      <c r="B62" s="171" t="s">
        <v>969</v>
      </c>
      <c r="C62" s="171" t="s">
        <v>964</v>
      </c>
      <c r="D62" s="172" t="s">
        <v>1109</v>
      </c>
      <c r="E62" s="173" t="s">
        <v>1110</v>
      </c>
      <c r="F62" s="174" t="s">
        <v>1111</v>
      </c>
      <c r="G62" s="165" t="s">
        <v>1110</v>
      </c>
      <c r="H62" s="172" t="s">
        <v>1112</v>
      </c>
      <c r="I62" s="173" t="s">
        <v>1110</v>
      </c>
      <c r="J62" s="175" t="s">
        <v>68</v>
      </c>
      <c r="K62" s="171" t="s">
        <v>1110</v>
      </c>
      <c r="L62" s="174" t="s">
        <v>1113</v>
      </c>
      <c r="M62" s="172" t="s">
        <v>1114</v>
      </c>
      <c r="N62" s="171" t="s">
        <v>1115</v>
      </c>
      <c r="O62" s="176"/>
      <c r="P62" s="177" t="s">
        <v>12</v>
      </c>
      <c r="Q62" s="177" t="s">
        <v>14</v>
      </c>
      <c r="R62" s="177" t="s">
        <v>15</v>
      </c>
      <c r="S62" s="177" t="s">
        <v>16</v>
      </c>
      <c r="T62" s="177" t="s">
        <v>17</v>
      </c>
      <c r="U62" s="177" t="s">
        <v>18</v>
      </c>
      <c r="V62" s="177" t="s">
        <v>19</v>
      </c>
      <c r="W62" s="177" t="s">
        <v>20</v>
      </c>
      <c r="X62" s="177" t="s">
        <v>21</v>
      </c>
      <c r="Y62" s="177" t="s">
        <v>22</v>
      </c>
      <c r="Z62" s="177" t="s">
        <v>23</v>
      </c>
      <c r="AA62" s="177" t="s">
        <v>13</v>
      </c>
      <c r="AB62" s="177" t="s">
        <v>24</v>
      </c>
      <c r="AC62" s="177" t="s">
        <v>25</v>
      </c>
      <c r="AD62" s="177" t="s">
        <v>26</v>
      </c>
      <c r="AE62" s="177" t="s">
        <v>27</v>
      </c>
      <c r="AF62" s="177" t="s">
        <v>28</v>
      </c>
      <c r="AG62" s="177" t="s">
        <v>29</v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8"/>
      <c r="AT62" s="178"/>
      <c r="AU62" s="178"/>
      <c r="AV62" s="178"/>
      <c r="AW62" s="178"/>
      <c r="AX62" s="178"/>
      <c r="AY62" s="178"/>
      <c r="AZ62" s="178"/>
      <c r="BA62" s="178"/>
      <c r="BB62" s="178"/>
      <c r="BC62" s="178"/>
      <c r="BD62" s="178"/>
      <c r="BE62" s="178"/>
      <c r="BF62" s="178"/>
      <c r="BG62" s="178"/>
      <c r="BH62" s="178"/>
      <c r="BI62" s="178"/>
      <c r="BJ62" s="178"/>
      <c r="BK62" s="178"/>
      <c r="BL62" s="178"/>
      <c r="BM62" s="178"/>
      <c r="BN62" s="178"/>
      <c r="BO62" s="178"/>
      <c r="BP62" s="178"/>
      <c r="BQ62" s="178"/>
      <c r="BR62" s="178"/>
      <c r="BS62" s="178"/>
      <c r="BT62" s="178"/>
      <c r="BU62" s="178"/>
      <c r="BV62" s="178"/>
      <c r="BW62" s="178"/>
      <c r="BX62" s="178"/>
      <c r="BY62" s="178"/>
      <c r="BZ62" s="178"/>
      <c r="CA62" s="178"/>
      <c r="CB62" s="178"/>
      <c r="CC62" s="178"/>
      <c r="CD62" s="178"/>
      <c r="CE62" s="178"/>
      <c r="CF62" s="178"/>
      <c r="CG62" s="178"/>
      <c r="CH62" s="178"/>
      <c r="CI62" s="178"/>
      <c r="CJ62" s="178"/>
      <c r="CK62" s="178"/>
      <c r="CL62" s="178"/>
      <c r="CM62" s="178"/>
      <c r="CN62" s="178"/>
      <c r="CO62" s="178"/>
      <c r="CP62" s="178"/>
      <c r="CQ62" s="178"/>
      <c r="CR62" s="178"/>
      <c r="CS62" s="178"/>
      <c r="CT62" s="178"/>
      <c r="CU62" s="178"/>
      <c r="CV62" s="178"/>
      <c r="CW62" s="178"/>
      <c r="CX62" s="178"/>
      <c r="CY62" s="178"/>
      <c r="CZ62" s="178"/>
      <c r="DA62" s="178"/>
      <c r="DB62" s="178"/>
      <c r="DC62" s="178"/>
      <c r="DD62" s="178"/>
      <c r="DE62" s="178"/>
      <c r="DF62" s="178"/>
      <c r="DG62" s="178"/>
      <c r="DH62" s="178"/>
      <c r="DI62" s="178"/>
      <c r="DJ62" s="178"/>
      <c r="DK62" s="178"/>
      <c r="DL62" s="178"/>
      <c r="DM62" s="178"/>
      <c r="DN62" s="178"/>
      <c r="DO62" s="178"/>
      <c r="DP62" s="178"/>
      <c r="DQ62" s="178"/>
      <c r="DR62" s="178"/>
      <c r="DS62" s="178"/>
      <c r="DT62" s="178"/>
      <c r="DU62" s="178"/>
      <c r="DV62" s="178"/>
      <c r="DW62" s="178"/>
      <c r="DX62" s="178"/>
      <c r="DY62" s="178"/>
      <c r="DZ62" s="178"/>
      <c r="EA62" s="178"/>
      <c r="EB62" s="178"/>
      <c r="EC62" s="178"/>
      <c r="ED62" s="178"/>
      <c r="EE62" s="178"/>
      <c r="EF62" s="178"/>
      <c r="EG62" s="178"/>
      <c r="EH62" s="178"/>
      <c r="EI62" s="178"/>
      <c r="EJ62" s="178"/>
      <c r="EK62" s="178"/>
      <c r="EL62" s="178"/>
      <c r="EM62" s="178"/>
      <c r="EN62" s="178"/>
      <c r="EO62" s="178"/>
      <c r="EP62" s="178"/>
      <c r="EQ62" s="178"/>
      <c r="ER62" s="178"/>
      <c r="ES62" s="178"/>
      <c r="ET62" s="178"/>
      <c r="EU62" s="178"/>
      <c r="EV62" s="178"/>
      <c r="EW62" s="178"/>
      <c r="EX62" s="178"/>
      <c r="EY62" s="178"/>
      <c r="EZ62" s="178"/>
      <c r="FA62" s="178"/>
      <c r="FB62" s="178"/>
      <c r="FC62" s="178"/>
      <c r="FD62" s="178"/>
      <c r="FE62" s="178"/>
      <c r="FF62" s="178"/>
      <c r="FG62" s="178"/>
      <c r="FH62" s="178"/>
      <c r="FI62" s="178"/>
      <c r="FJ62" s="178"/>
      <c r="FK62" s="178"/>
      <c r="FL62" s="178"/>
      <c r="FM62" s="178"/>
      <c r="FN62" s="178"/>
      <c r="FO62" s="178"/>
      <c r="FP62" s="178"/>
      <c r="FQ62" s="178"/>
      <c r="FR62" s="178"/>
      <c r="FS62" s="178"/>
      <c r="FT62" s="178"/>
      <c r="FU62" s="178"/>
      <c r="FV62" s="178"/>
      <c r="FW62" s="178"/>
      <c r="FX62" s="178"/>
      <c r="FY62" s="178"/>
      <c r="FZ62" s="178"/>
      <c r="GA62" s="178"/>
      <c r="GB62" s="178"/>
      <c r="GC62" s="178"/>
      <c r="GD62" s="178"/>
      <c r="GE62" s="178"/>
      <c r="GF62" s="178"/>
      <c r="GG62" s="178"/>
      <c r="GH62" s="178"/>
      <c r="GI62" s="178"/>
      <c r="GJ62" s="178"/>
      <c r="GK62" s="178"/>
      <c r="GL62" s="178"/>
      <c r="GM62" s="178"/>
      <c r="GN62" s="178"/>
      <c r="GO62" s="178"/>
      <c r="GP62" s="178"/>
      <c r="GQ62" s="178"/>
      <c r="GR62" s="178"/>
      <c r="GS62" s="178"/>
      <c r="GT62" s="178"/>
      <c r="GU62" s="178"/>
      <c r="GV62" s="178"/>
      <c r="GW62" s="178"/>
      <c r="GX62" s="178"/>
      <c r="GY62" s="178"/>
      <c r="GZ62" s="178"/>
      <c r="HA62" s="178"/>
      <c r="HB62" s="178"/>
      <c r="HC62" s="178"/>
      <c r="HD62" s="178"/>
      <c r="HE62" s="178"/>
      <c r="HF62" s="178"/>
      <c r="HG62" s="178"/>
      <c r="HH62" s="178"/>
      <c r="HI62" s="178"/>
      <c r="HJ62" s="178"/>
      <c r="HK62" s="178"/>
      <c r="HL62" s="178"/>
      <c r="HM62" s="178"/>
      <c r="HN62" s="178"/>
      <c r="HO62" s="178"/>
      <c r="HP62" s="178"/>
      <c r="HQ62" s="178"/>
      <c r="HR62" s="178"/>
      <c r="HS62" s="178"/>
      <c r="HT62" s="178"/>
      <c r="HU62" s="178"/>
      <c r="HV62" s="178"/>
      <c r="HW62" s="178"/>
      <c r="HX62" s="178"/>
      <c r="HY62" s="178"/>
      <c r="HZ62" s="178"/>
      <c r="IA62" s="178"/>
      <c r="IB62" s="178"/>
      <c r="IC62" s="178"/>
      <c r="ID62" s="178"/>
      <c r="IE62" s="178"/>
      <c r="IF62" s="178"/>
      <c r="IG62" s="178"/>
      <c r="IH62" s="178"/>
      <c r="II62" s="178"/>
      <c r="IJ62" s="178"/>
      <c r="IK62" s="178"/>
      <c r="IL62" s="178"/>
      <c r="IM62" s="178"/>
      <c r="IN62" s="178"/>
      <c r="IO62" s="178"/>
      <c r="IP62" s="178"/>
      <c r="IQ62" s="178"/>
      <c r="IR62" s="178"/>
      <c r="IS62" s="178"/>
      <c r="IT62" s="178"/>
      <c r="IU62" s="178"/>
      <c r="IV62" s="178"/>
      <c r="IW62" s="178"/>
      <c r="IX62" s="178"/>
      <c r="IY62" s="178"/>
      <c r="IZ62" s="178"/>
      <c r="JA62" s="178"/>
      <c r="JB62" s="178"/>
      <c r="JC62" s="178"/>
      <c r="JD62" s="178"/>
      <c r="JE62" s="178"/>
      <c r="JF62" s="178"/>
      <c r="JG62" s="178"/>
      <c r="JH62" s="178"/>
      <c r="JI62" s="178"/>
      <c r="JJ62" s="178"/>
      <c r="JK62" s="178"/>
      <c r="JL62" s="178"/>
      <c r="JM62" s="178"/>
      <c r="JN62" s="178"/>
      <c r="JO62" s="178"/>
      <c r="JP62" s="178"/>
      <c r="JQ62" s="178"/>
      <c r="JR62" s="178"/>
      <c r="JS62" s="178"/>
      <c r="JT62" s="178"/>
      <c r="JU62" s="178"/>
      <c r="JV62" s="178"/>
      <c r="JW62" s="178"/>
      <c r="JX62" s="178"/>
      <c r="JY62" s="178"/>
      <c r="JZ62" s="178"/>
      <c r="KA62" s="178"/>
      <c r="KB62" s="178"/>
      <c r="KC62" s="178"/>
      <c r="KD62" s="178"/>
      <c r="KE62" s="178"/>
      <c r="KF62" s="178"/>
      <c r="KG62" s="178"/>
      <c r="KH62" s="178"/>
      <c r="KI62" s="178"/>
      <c r="KJ62" s="178"/>
      <c r="KK62" s="178"/>
      <c r="KL62" s="178"/>
      <c r="KM62" s="178"/>
      <c r="KN62" s="178"/>
      <c r="KO62" s="178"/>
      <c r="KP62" s="178"/>
      <c r="KQ62" s="178"/>
      <c r="KR62" s="178"/>
      <c r="KS62" s="178"/>
      <c r="KT62" s="178"/>
      <c r="KU62" s="178"/>
      <c r="KV62" s="178"/>
      <c r="KW62" s="178"/>
      <c r="KX62" s="178"/>
      <c r="KY62" s="178"/>
      <c r="KZ62" s="178"/>
      <c r="LA62" s="178"/>
      <c r="LB62" s="178"/>
      <c r="LC62" s="178"/>
      <c r="LD62" s="178"/>
      <c r="LE62" s="178"/>
      <c r="LF62" s="178"/>
      <c r="LG62" s="178"/>
      <c r="LH62" s="178"/>
      <c r="LI62" s="178"/>
      <c r="LJ62" s="178"/>
      <c r="LK62" s="178"/>
      <c r="LL62" s="178"/>
      <c r="LM62" s="178"/>
      <c r="LN62" s="178"/>
      <c r="LO62" s="178"/>
      <c r="LP62" s="178"/>
      <c r="LQ62" s="178"/>
      <c r="LR62" s="178"/>
      <c r="LS62" s="178"/>
      <c r="LT62" s="178"/>
      <c r="LU62" s="178"/>
      <c r="LV62" s="178"/>
      <c r="LW62" s="178"/>
      <c r="LX62" s="178"/>
      <c r="LY62" s="178"/>
      <c r="LZ62" s="178"/>
      <c r="MA62" s="178"/>
      <c r="MB62" s="178"/>
    </row>
    <row r="63" spans="1:341">
      <c r="A63" s="191" t="s">
        <v>1161</v>
      </c>
      <c r="B63" s="192">
        <v>329.8</v>
      </c>
      <c r="C63" s="192">
        <v>163.80000000000001</v>
      </c>
      <c r="D63" s="182">
        <v>9.9354949200000001E-2</v>
      </c>
      <c r="E63" s="182">
        <v>3.1965766797924572E-3</v>
      </c>
      <c r="F63" s="182">
        <v>1.495E-2</v>
      </c>
      <c r="G63" s="182">
        <v>3.5972350493121798E-4</v>
      </c>
      <c r="H63" s="182">
        <v>4.82E-2</v>
      </c>
      <c r="I63" s="182">
        <v>1.388991000690789E-3</v>
      </c>
      <c r="J63" s="182">
        <v>95.627863871278819</v>
      </c>
      <c r="K63" s="182">
        <v>2.2955789326758502</v>
      </c>
      <c r="L63" s="182">
        <f t="shared" ref="L63:L105" si="3">((1/0.000000000155123)*LN(F63+1))/1000000</f>
        <v>95.661830912500392</v>
      </c>
      <c r="M63" s="182">
        <f t="shared" ref="M63:M105" si="4">((1/0.00000000098485)*LN(D63+1))/1000000</f>
        <v>96.180736133074703</v>
      </c>
      <c r="N63" s="182">
        <f t="shared" ref="N63:N105" si="5">L63/M63</f>
        <v>0.99460489447849143</v>
      </c>
      <c r="O63" s="164"/>
      <c r="P63" s="164">
        <v>9.52</v>
      </c>
      <c r="Q63" s="164">
        <v>0.94799999999999995</v>
      </c>
      <c r="S63" s="164">
        <v>16.7</v>
      </c>
      <c r="T63" s="164">
        <v>0.05</v>
      </c>
      <c r="U63" s="164">
        <v>1.01</v>
      </c>
      <c r="V63" s="164">
        <v>1.88</v>
      </c>
      <c r="W63" s="164">
        <v>0.156</v>
      </c>
      <c r="X63" s="164">
        <v>12.7</v>
      </c>
      <c r="Y63" s="164">
        <v>5.14</v>
      </c>
      <c r="Z63" s="164">
        <v>63.8</v>
      </c>
      <c r="AA63" s="164">
        <v>698</v>
      </c>
      <c r="AB63" s="164">
        <v>22.3</v>
      </c>
      <c r="AC63" s="164">
        <v>99.9</v>
      </c>
      <c r="AD63" s="164">
        <v>23.3</v>
      </c>
      <c r="AE63" s="164">
        <v>197</v>
      </c>
      <c r="AF63" s="164">
        <v>37.299999999999997</v>
      </c>
      <c r="AG63" s="164">
        <v>13700</v>
      </c>
      <c r="MC63" s="158"/>
    </row>
    <row r="64" spans="1:341">
      <c r="A64" s="191" t="s">
        <v>1162</v>
      </c>
      <c r="B64" s="192">
        <v>276.60000000000002</v>
      </c>
      <c r="C64" s="192">
        <v>246.4</v>
      </c>
      <c r="D64" s="182">
        <v>0.10037457180000001</v>
      </c>
      <c r="E64" s="182">
        <v>3.5845381281446437E-3</v>
      </c>
      <c r="F64" s="182">
        <v>1.5010000000000001E-2</v>
      </c>
      <c r="G64" s="182">
        <v>3.5527459802243115E-4</v>
      </c>
      <c r="H64" s="182">
        <v>4.8500000000000001E-2</v>
      </c>
      <c r="I64" s="182">
        <v>1.5430165261590687E-3</v>
      </c>
      <c r="J64" s="182">
        <v>95.973638219684148</v>
      </c>
      <c r="K64" s="182">
        <v>2.2679000315568159</v>
      </c>
      <c r="L64" s="182">
        <f t="shared" si="3"/>
        <v>96.042912153366174</v>
      </c>
      <c r="M64" s="182">
        <f t="shared" si="4"/>
        <v>97.122040573479751</v>
      </c>
      <c r="N64" s="182">
        <f t="shared" si="5"/>
        <v>0.98888894411874373</v>
      </c>
      <c r="O64" s="164"/>
      <c r="P64" s="164">
        <v>23.5</v>
      </c>
      <c r="Q64" s="164">
        <v>0.85</v>
      </c>
      <c r="R64" s="164">
        <v>0.06</v>
      </c>
      <c r="S64" s="164">
        <v>19.25</v>
      </c>
      <c r="T64" s="164">
        <v>1.1499999999999999</v>
      </c>
      <c r="U64" s="164">
        <v>11.2</v>
      </c>
      <c r="V64" s="164">
        <v>12.7</v>
      </c>
      <c r="W64" s="164">
        <v>1.59</v>
      </c>
      <c r="X64" s="164">
        <v>51.8</v>
      </c>
      <c r="Y64" s="164">
        <v>15.83</v>
      </c>
      <c r="Z64" s="164">
        <v>164</v>
      </c>
      <c r="AA64" s="164">
        <v>1444</v>
      </c>
      <c r="AB64" s="164">
        <v>52</v>
      </c>
      <c r="AC64" s="164">
        <v>219.4</v>
      </c>
      <c r="AD64" s="164">
        <v>45.7</v>
      </c>
      <c r="AE64" s="164">
        <v>357</v>
      </c>
      <c r="AF64" s="164">
        <v>66.5</v>
      </c>
      <c r="AG64" s="164">
        <v>11180</v>
      </c>
      <c r="MC64" s="158"/>
    </row>
    <row r="65" spans="1:341">
      <c r="A65" s="191" t="s">
        <v>1163</v>
      </c>
      <c r="B65" s="192">
        <v>3666</v>
      </c>
      <c r="C65" s="192">
        <v>1365</v>
      </c>
      <c r="D65" s="182">
        <v>9.9334460231999988E-2</v>
      </c>
      <c r="E65" s="182">
        <v>2.3709078413083032E-3</v>
      </c>
      <c r="F65" s="182">
        <v>1.4829999999999999E-2</v>
      </c>
      <c r="G65" s="182">
        <v>3.3237262221789569E-4</v>
      </c>
      <c r="H65" s="182">
        <v>4.8579999999999998E-2</v>
      </c>
      <c r="I65" s="182">
        <v>1.0057865379890507E-3</v>
      </c>
      <c r="J65" s="182">
        <v>94.818887595443016</v>
      </c>
      <c r="K65" s="182">
        <v>2.1180016290661072</v>
      </c>
      <c r="L65" s="182">
        <f t="shared" si="3"/>
        <v>94.899600841866757</v>
      </c>
      <c r="M65" s="182">
        <f t="shared" si="4"/>
        <v>96.161811995088215</v>
      </c>
      <c r="N65" s="182">
        <f t="shared" si="5"/>
        <v>0.98687409141909754</v>
      </c>
      <c r="O65" s="164"/>
      <c r="P65" s="164">
        <v>5.54</v>
      </c>
      <c r="Q65" s="164">
        <v>2.5499999999999998</v>
      </c>
      <c r="R65" s="164">
        <v>0.104</v>
      </c>
      <c r="S65" s="164">
        <v>46</v>
      </c>
      <c r="T65" s="164">
        <v>0.27200000000000002</v>
      </c>
      <c r="U65" s="164">
        <v>3.36</v>
      </c>
      <c r="V65" s="164">
        <v>5.74</v>
      </c>
      <c r="W65" s="164">
        <v>0.48</v>
      </c>
      <c r="X65" s="164">
        <v>31.6</v>
      </c>
      <c r="Y65" s="164">
        <v>13.07</v>
      </c>
      <c r="Z65" s="164">
        <v>162</v>
      </c>
      <c r="AA65" s="164">
        <v>1827</v>
      </c>
      <c r="AB65" s="164">
        <v>58.3</v>
      </c>
      <c r="AC65" s="164">
        <v>276</v>
      </c>
      <c r="AD65" s="164">
        <v>63.8</v>
      </c>
      <c r="AE65" s="164">
        <v>559</v>
      </c>
      <c r="AF65" s="164">
        <v>108.2</v>
      </c>
      <c r="AG65" s="164">
        <v>18400</v>
      </c>
      <c r="MC65" s="158"/>
    </row>
    <row r="66" spans="1:341">
      <c r="A66" s="191" t="s">
        <v>1164</v>
      </c>
      <c r="B66" s="192">
        <v>594</v>
      </c>
      <c r="C66" s="192">
        <v>334.1</v>
      </c>
      <c r="D66" s="182">
        <v>9.7791886367999986E-2</v>
      </c>
      <c r="E66" s="182">
        <v>2.774332804239223E-3</v>
      </c>
      <c r="F66" s="182">
        <v>1.4959999999999999E-2</v>
      </c>
      <c r="G66" s="182">
        <v>3.8989824313530829E-4</v>
      </c>
      <c r="H66" s="182">
        <v>4.7410000000000001E-2</v>
      </c>
      <c r="I66" s="182">
        <v>1.0719530027011445E-3</v>
      </c>
      <c r="J66" s="182">
        <v>95.786256381045362</v>
      </c>
      <c r="K66" s="182">
        <v>2.48734346174979</v>
      </c>
      <c r="L66" s="182">
        <f t="shared" si="3"/>
        <v>95.725346017069441</v>
      </c>
      <c r="M66" s="182">
        <f t="shared" si="4"/>
        <v>94.736037260118124</v>
      </c>
      <c r="N66" s="182">
        <f t="shared" si="5"/>
        <v>1.0104427922632542</v>
      </c>
      <c r="O66" s="164"/>
      <c r="P66" s="164">
        <v>6.9</v>
      </c>
      <c r="Q66" s="164">
        <v>1.45</v>
      </c>
      <c r="R66" s="164">
        <v>5.0000000000000001E-3</v>
      </c>
      <c r="S66" s="164">
        <v>21.6</v>
      </c>
      <c r="T66" s="164">
        <v>0.108</v>
      </c>
      <c r="U66" s="164">
        <v>1.52</v>
      </c>
      <c r="V66" s="164">
        <v>3.03</v>
      </c>
      <c r="W66" s="164">
        <v>0.25</v>
      </c>
      <c r="X66" s="164">
        <v>16.399999999999999</v>
      </c>
      <c r="Y66" s="164">
        <v>6.71</v>
      </c>
      <c r="Z66" s="164">
        <v>81</v>
      </c>
      <c r="AA66" s="164">
        <v>887</v>
      </c>
      <c r="AB66" s="164">
        <v>29.6</v>
      </c>
      <c r="AC66" s="164">
        <v>129.4</v>
      </c>
      <c r="AD66" s="164">
        <v>31.7</v>
      </c>
      <c r="AE66" s="164">
        <v>254</v>
      </c>
      <c r="AF66" s="164">
        <v>51.5</v>
      </c>
      <c r="AG66" s="164">
        <v>14400</v>
      </c>
      <c r="MC66" s="158"/>
    </row>
    <row r="67" spans="1:341">
      <c r="A67" s="191" t="s">
        <v>1165</v>
      </c>
      <c r="B67" s="192">
        <v>1007</v>
      </c>
      <c r="C67" s="192">
        <v>541.70000000000005</v>
      </c>
      <c r="D67" s="182">
        <v>0.1010805174</v>
      </c>
      <c r="E67" s="182">
        <v>2.6960633336065537E-3</v>
      </c>
      <c r="F67" s="182">
        <v>1.5100000000000001E-2</v>
      </c>
      <c r="G67" s="182">
        <v>3.6783692038728252E-4</v>
      </c>
      <c r="H67" s="182">
        <v>4.8550000000000003E-2</v>
      </c>
      <c r="I67" s="182">
        <v>1.0744491611984256E-3</v>
      </c>
      <c r="J67" s="182">
        <v>96.540146317985133</v>
      </c>
      <c r="K67" s="182">
        <v>2.3435369442551486</v>
      </c>
      <c r="L67" s="182">
        <f t="shared" si="3"/>
        <v>96.614491779092972</v>
      </c>
      <c r="M67" s="182">
        <f t="shared" si="4"/>
        <v>97.773250972317925</v>
      </c>
      <c r="N67" s="182">
        <f t="shared" si="5"/>
        <v>0.98814850501848372</v>
      </c>
      <c r="O67" s="164"/>
      <c r="P67" s="164">
        <v>8.1999999999999993</v>
      </c>
      <c r="Q67" s="164">
        <v>1.85</v>
      </c>
      <c r="R67" s="164">
        <v>4.9000000000000002E-2</v>
      </c>
      <c r="S67" s="164">
        <v>27.4</v>
      </c>
      <c r="T67" s="164">
        <v>0.20599999999999999</v>
      </c>
      <c r="U67" s="164">
        <v>2.34</v>
      </c>
      <c r="V67" s="164">
        <v>4.18</v>
      </c>
      <c r="W67" s="164">
        <v>0.39</v>
      </c>
      <c r="X67" s="164">
        <v>20.399999999999999</v>
      </c>
      <c r="Y67" s="164">
        <v>8.41</v>
      </c>
      <c r="Z67" s="164">
        <v>100.7</v>
      </c>
      <c r="AA67" s="164">
        <v>1024</v>
      </c>
      <c r="AB67" s="164">
        <v>34.299999999999997</v>
      </c>
      <c r="AC67" s="164">
        <v>161</v>
      </c>
      <c r="AD67" s="164">
        <v>37.4</v>
      </c>
      <c r="AE67" s="164">
        <v>306</v>
      </c>
      <c r="AF67" s="164">
        <v>57</v>
      </c>
      <c r="AG67" s="164">
        <v>14240</v>
      </c>
      <c r="MC67" s="158"/>
    </row>
    <row r="68" spans="1:341">
      <c r="A68" s="191" t="s">
        <v>1166</v>
      </c>
      <c r="B68" s="192">
        <v>1102</v>
      </c>
      <c r="C68" s="192">
        <v>802</v>
      </c>
      <c r="D68" s="182">
        <v>9.8854169040000009E-2</v>
      </c>
      <c r="E68" s="182">
        <v>2.6622804200795627E-3</v>
      </c>
      <c r="F68" s="182">
        <v>1.485E-2</v>
      </c>
      <c r="G68" s="182">
        <v>3.9472648758349113E-4</v>
      </c>
      <c r="H68" s="182">
        <v>4.8280000000000003E-2</v>
      </c>
      <c r="I68" s="182">
        <v>1.0141416863535392E-3</v>
      </c>
      <c r="J68" s="182">
        <v>94.9818409861942</v>
      </c>
      <c r="K68" s="182">
        <v>2.5151321047830018</v>
      </c>
      <c r="L68" s="182">
        <f t="shared" si="3"/>
        <v>95.026645445862385</v>
      </c>
      <c r="M68" s="182">
        <f t="shared" si="4"/>
        <v>95.718101625330476</v>
      </c>
      <c r="N68" s="182">
        <f t="shared" si="5"/>
        <v>0.99277611896050066</v>
      </c>
      <c r="O68" s="164"/>
      <c r="P68" s="164">
        <v>12.1</v>
      </c>
      <c r="Q68" s="164">
        <v>1.43</v>
      </c>
      <c r="R68" s="164">
        <v>0.123</v>
      </c>
      <c r="S68" s="164">
        <v>29.3</v>
      </c>
      <c r="T68" s="164">
        <v>0.93600000000000005</v>
      </c>
      <c r="U68" s="164">
        <v>10.43</v>
      </c>
      <c r="V68" s="164">
        <v>12.84</v>
      </c>
      <c r="W68" s="164">
        <v>1.06</v>
      </c>
      <c r="X68" s="164">
        <v>53.9</v>
      </c>
      <c r="Y68" s="164">
        <v>18</v>
      </c>
      <c r="Z68" s="164">
        <v>227</v>
      </c>
      <c r="AA68" s="164">
        <v>2210</v>
      </c>
      <c r="AB68" s="164">
        <v>73.5</v>
      </c>
      <c r="AC68" s="164">
        <v>321</v>
      </c>
      <c r="AD68" s="164">
        <v>68.400000000000006</v>
      </c>
      <c r="AE68" s="164">
        <v>549</v>
      </c>
      <c r="AF68" s="164">
        <v>97.7</v>
      </c>
      <c r="AG68" s="164">
        <v>12700</v>
      </c>
      <c r="MC68" s="158"/>
    </row>
    <row r="69" spans="1:341">
      <c r="A69" s="191" t="s">
        <v>1167</v>
      </c>
      <c r="B69" s="192">
        <v>1516</v>
      </c>
      <c r="C69" s="192">
        <v>1072.5999999999999</v>
      </c>
      <c r="D69" s="182">
        <v>0.100733363136</v>
      </c>
      <c r="E69" s="182">
        <v>3.1232395909055041E-3</v>
      </c>
      <c r="F69" s="182">
        <v>1.5169999999999999E-2</v>
      </c>
      <c r="G69" s="182">
        <v>4.1970413388481173E-4</v>
      </c>
      <c r="H69" s="182">
        <v>4.8160000000000001E-2</v>
      </c>
      <c r="I69" s="182">
        <v>1.031820837161181E-3</v>
      </c>
      <c r="J69" s="182">
        <v>97.03285598871733</v>
      </c>
      <c r="K69" s="182">
        <v>2.6739859795236516</v>
      </c>
      <c r="L69" s="182">
        <f t="shared" si="3"/>
        <v>97.059018675394938</v>
      </c>
      <c r="M69" s="182">
        <f t="shared" si="4"/>
        <v>97.453065363017785</v>
      </c>
      <c r="N69" s="182">
        <f t="shared" si="5"/>
        <v>0.99595654907154529</v>
      </c>
      <c r="O69" s="164"/>
      <c r="P69" s="164">
        <v>7.1</v>
      </c>
      <c r="Q69" s="164">
        <v>1.39</v>
      </c>
      <c r="R69" s="164">
        <v>8.9999999999999993E-3</v>
      </c>
      <c r="S69" s="164">
        <v>35.4</v>
      </c>
      <c r="T69" s="164">
        <v>0.44600000000000001</v>
      </c>
      <c r="U69" s="164">
        <v>5.52</v>
      </c>
      <c r="V69" s="164">
        <v>9.7200000000000006</v>
      </c>
      <c r="W69" s="164">
        <v>0.72</v>
      </c>
      <c r="X69" s="164">
        <v>51.7</v>
      </c>
      <c r="Y69" s="164">
        <v>16.5</v>
      </c>
      <c r="Z69" s="164">
        <v>194</v>
      </c>
      <c r="AA69" s="164">
        <v>2117</v>
      </c>
      <c r="AB69" s="164">
        <v>67.599999999999994</v>
      </c>
      <c r="AC69" s="164">
        <v>296</v>
      </c>
      <c r="AD69" s="164">
        <v>67.900000000000006</v>
      </c>
      <c r="AE69" s="164">
        <v>543</v>
      </c>
      <c r="AF69" s="164">
        <v>99.2</v>
      </c>
      <c r="AG69" s="164">
        <v>16050</v>
      </c>
      <c r="MC69" s="158"/>
    </row>
    <row r="70" spans="1:341">
      <c r="A70" s="191" t="s">
        <v>1168</v>
      </c>
      <c r="B70" s="192">
        <v>1991</v>
      </c>
      <c r="C70" s="192">
        <v>1331</v>
      </c>
      <c r="D70" s="182">
        <v>9.9652990608000008E-2</v>
      </c>
      <c r="E70" s="182">
        <v>2.6695396081258967E-3</v>
      </c>
      <c r="F70" s="182">
        <v>1.4970000000000001E-2</v>
      </c>
      <c r="G70" s="182">
        <v>4.1682173647735794E-4</v>
      </c>
      <c r="H70" s="182">
        <v>4.8280000000000003E-2</v>
      </c>
      <c r="I70" s="182">
        <v>1.0237105841007996E-3</v>
      </c>
      <c r="J70" s="182">
        <v>95.745548868218535</v>
      </c>
      <c r="K70" s="182">
        <v>2.6554919533483581</v>
      </c>
      <c r="L70" s="182">
        <f t="shared" si="3"/>
        <v>95.78886049585094</v>
      </c>
      <c r="M70" s="182">
        <f t="shared" si="4"/>
        <v>96.455974972577295</v>
      </c>
      <c r="N70" s="182">
        <f t="shared" si="5"/>
        <v>0.99308374129320642</v>
      </c>
      <c r="O70" s="164"/>
      <c r="P70" s="164">
        <v>5.9</v>
      </c>
      <c r="Q70" s="164">
        <v>1.43</v>
      </c>
      <c r="R70" s="164">
        <v>5.0000000000000001E-3</v>
      </c>
      <c r="S70" s="164">
        <v>43.8</v>
      </c>
      <c r="T70" s="164">
        <v>0.32600000000000001</v>
      </c>
      <c r="U70" s="164">
        <v>4.4000000000000004</v>
      </c>
      <c r="V70" s="164">
        <v>8.6999999999999993</v>
      </c>
      <c r="W70" s="164">
        <v>0.71</v>
      </c>
      <c r="X70" s="164">
        <v>46.9</v>
      </c>
      <c r="Y70" s="164">
        <v>19</v>
      </c>
      <c r="Z70" s="164">
        <v>217</v>
      </c>
      <c r="AA70" s="164">
        <v>2230</v>
      </c>
      <c r="AB70" s="164">
        <v>74.400000000000006</v>
      </c>
      <c r="AC70" s="164">
        <v>336</v>
      </c>
      <c r="AD70" s="164">
        <v>73.8</v>
      </c>
      <c r="AE70" s="164">
        <v>635</v>
      </c>
      <c r="AF70" s="164">
        <v>117.2</v>
      </c>
      <c r="AG70" s="164">
        <v>16900</v>
      </c>
      <c r="MC70" s="158"/>
    </row>
    <row r="71" spans="1:341">
      <c r="A71" s="191" t="s">
        <v>1169</v>
      </c>
      <c r="B71" s="192">
        <v>909</v>
      </c>
      <c r="C71" s="192">
        <v>656</v>
      </c>
      <c r="D71" s="182">
        <v>9.8504712179999981E-2</v>
      </c>
      <c r="E71" s="182">
        <v>2.5999704487946317E-3</v>
      </c>
      <c r="F71" s="182">
        <v>1.5049999999999999E-2</v>
      </c>
      <c r="G71" s="182">
        <v>3.728283787481849E-4</v>
      </c>
      <c r="H71" s="182">
        <v>4.7469999999999998E-2</v>
      </c>
      <c r="I71" s="182">
        <v>1.0341471655426998E-3</v>
      </c>
      <c r="J71" s="182">
        <v>96.352388672379078</v>
      </c>
      <c r="K71" s="182">
        <v>2.3782247260025704</v>
      </c>
      <c r="L71" s="182">
        <f t="shared" si="3"/>
        <v>96.296953799289355</v>
      </c>
      <c r="M71" s="182">
        <f t="shared" si="4"/>
        <v>95.395138836218123</v>
      </c>
      <c r="N71" s="182">
        <f t="shared" si="5"/>
        <v>1.0094534687414161</v>
      </c>
      <c r="O71" s="164"/>
      <c r="P71" s="164">
        <v>11.2</v>
      </c>
      <c r="Q71" s="164">
        <v>1.29</v>
      </c>
      <c r="R71" s="164">
        <v>5.8999999999999997E-2</v>
      </c>
      <c r="S71" s="164">
        <v>28.5</v>
      </c>
      <c r="T71" s="164">
        <v>0.77</v>
      </c>
      <c r="U71" s="164">
        <v>8.8800000000000008</v>
      </c>
      <c r="V71" s="164">
        <v>12.8</v>
      </c>
      <c r="W71" s="164">
        <v>1.03</v>
      </c>
      <c r="X71" s="164">
        <v>52.3</v>
      </c>
      <c r="Y71" s="164">
        <v>16.899999999999999</v>
      </c>
      <c r="Z71" s="164">
        <v>194</v>
      </c>
      <c r="AA71" s="164">
        <v>1847</v>
      </c>
      <c r="AB71" s="164">
        <v>66.5</v>
      </c>
      <c r="AC71" s="164">
        <v>296</v>
      </c>
      <c r="AD71" s="164">
        <v>60.1</v>
      </c>
      <c r="AE71" s="164">
        <v>532</v>
      </c>
      <c r="AF71" s="164">
        <v>93.4</v>
      </c>
      <c r="AG71" s="164">
        <v>13800</v>
      </c>
      <c r="MC71" s="158"/>
    </row>
    <row r="72" spans="1:341">
      <c r="A72" s="191" t="s">
        <v>1170</v>
      </c>
      <c r="B72" s="192">
        <v>119.6</v>
      </c>
      <c r="C72" s="192">
        <v>86.9</v>
      </c>
      <c r="D72" s="182">
        <v>0.10472372063999999</v>
      </c>
      <c r="E72" s="182">
        <v>4.1716152444587944E-3</v>
      </c>
      <c r="F72" s="182">
        <v>1.507E-2</v>
      </c>
      <c r="G72" s="182">
        <v>3.6734447049057377E-4</v>
      </c>
      <c r="H72" s="182">
        <v>5.04E-2</v>
      </c>
      <c r="I72" s="182">
        <v>2.0630230245927937E-3</v>
      </c>
      <c r="J72" s="182">
        <v>96.12581229058074</v>
      </c>
      <c r="K72" s="182">
        <v>2.344799093676353</v>
      </c>
      <c r="L72" s="182">
        <f t="shared" si="3"/>
        <v>96.423970868149809</v>
      </c>
      <c r="M72" s="182">
        <f t="shared" si="4"/>
        <v>101.12735659006604</v>
      </c>
      <c r="N72" s="182">
        <f t="shared" si="5"/>
        <v>0.95349047102079343</v>
      </c>
      <c r="O72" s="164"/>
      <c r="P72" s="164">
        <v>20.9</v>
      </c>
      <c r="Q72" s="164">
        <v>0.9</v>
      </c>
      <c r="R72" s="164">
        <v>4.7E-2</v>
      </c>
      <c r="S72" s="164">
        <v>9.23</v>
      </c>
      <c r="T72" s="164">
        <v>0.38200000000000001</v>
      </c>
      <c r="U72" s="164">
        <v>4.17</v>
      </c>
      <c r="V72" s="164">
        <v>6.15</v>
      </c>
      <c r="W72" s="164">
        <v>1.65</v>
      </c>
      <c r="X72" s="164">
        <v>29.6</v>
      </c>
      <c r="Y72" s="164">
        <v>8.91</v>
      </c>
      <c r="Z72" s="164">
        <v>107.4</v>
      </c>
      <c r="AA72" s="164">
        <v>979</v>
      </c>
      <c r="AB72" s="164">
        <v>31.2</v>
      </c>
      <c r="AC72" s="164">
        <v>148.4</v>
      </c>
      <c r="AD72" s="164">
        <v>31.3</v>
      </c>
      <c r="AE72" s="164">
        <v>261</v>
      </c>
      <c r="AF72" s="164">
        <v>47.4</v>
      </c>
      <c r="AG72" s="164">
        <v>9430</v>
      </c>
      <c r="MC72" s="158"/>
    </row>
    <row r="73" spans="1:341">
      <c r="A73" s="191" t="s">
        <v>1171</v>
      </c>
      <c r="B73" s="192">
        <v>287</v>
      </c>
      <c r="C73" s="192">
        <v>232.1</v>
      </c>
      <c r="D73" s="182">
        <v>0.10138730039999999</v>
      </c>
      <c r="E73" s="182">
        <v>3.0592399783682406E-3</v>
      </c>
      <c r="F73" s="182">
        <v>1.524E-2</v>
      </c>
      <c r="G73" s="182">
        <v>3.8184164256927243E-4</v>
      </c>
      <c r="H73" s="182">
        <v>4.8250000000000001E-2</v>
      </c>
      <c r="I73" s="182">
        <v>1.2534851415154469E-3</v>
      </c>
      <c r="J73" s="182">
        <v>97.467338428518403</v>
      </c>
      <c r="K73" s="182">
        <v>2.4345169067110186</v>
      </c>
      <c r="L73" s="182">
        <f t="shared" si="3"/>
        <v>97.503514920860127</v>
      </c>
      <c r="M73" s="182">
        <f t="shared" si="4"/>
        <v>98.05611754473658</v>
      </c>
      <c r="N73" s="182">
        <f t="shared" si="5"/>
        <v>0.99436442480374221</v>
      </c>
      <c r="O73" s="164"/>
      <c r="P73" s="164">
        <v>23.8</v>
      </c>
      <c r="Q73" s="164">
        <v>1</v>
      </c>
      <c r="R73" s="164">
        <v>0.156</v>
      </c>
      <c r="S73" s="164">
        <v>17.7</v>
      </c>
      <c r="T73" s="164">
        <v>1.23</v>
      </c>
      <c r="U73" s="164">
        <v>11.6</v>
      </c>
      <c r="V73" s="164">
        <v>12.5</v>
      </c>
      <c r="W73" s="164">
        <v>1.29</v>
      </c>
      <c r="X73" s="164">
        <v>48.2</v>
      </c>
      <c r="Y73" s="164">
        <v>14.42</v>
      </c>
      <c r="Z73" s="164">
        <v>162</v>
      </c>
      <c r="AA73" s="164">
        <v>1504</v>
      </c>
      <c r="AB73" s="164">
        <v>51</v>
      </c>
      <c r="AC73" s="164">
        <v>206</v>
      </c>
      <c r="AD73" s="164">
        <v>42.8</v>
      </c>
      <c r="AE73" s="164">
        <v>346</v>
      </c>
      <c r="AF73" s="164">
        <v>61.8</v>
      </c>
      <c r="AG73" s="164">
        <v>10520</v>
      </c>
      <c r="MC73" s="158"/>
    </row>
    <row r="74" spans="1:341">
      <c r="A74" s="191" t="s">
        <v>1172</v>
      </c>
      <c r="B74" s="192">
        <v>280.60000000000002</v>
      </c>
      <c r="C74" s="192">
        <v>245.8</v>
      </c>
      <c r="D74" s="182">
        <v>0.10052444736</v>
      </c>
      <c r="E74" s="182">
        <v>2.8376025226784724E-3</v>
      </c>
      <c r="F74" s="182">
        <v>1.494E-2</v>
      </c>
      <c r="G74" s="182">
        <v>3.3894164689515511E-4</v>
      </c>
      <c r="H74" s="182">
        <v>4.8800000000000003E-2</v>
      </c>
      <c r="I74" s="182">
        <v>1.397346055921725E-3</v>
      </c>
      <c r="J74" s="182">
        <v>95.492353105671015</v>
      </c>
      <c r="K74" s="182">
        <v>2.162160603866798</v>
      </c>
      <c r="L74" s="182">
        <f t="shared" si="3"/>
        <v>95.598315182132836</v>
      </c>
      <c r="M74" s="182">
        <f t="shared" si="4"/>
        <v>97.260330520116838</v>
      </c>
      <c r="N74" s="182">
        <f t="shared" si="5"/>
        <v>0.98291168322073263</v>
      </c>
      <c r="O74" s="164"/>
      <c r="P74" s="164">
        <v>25.4</v>
      </c>
      <c r="Q74" s="164">
        <v>1.05</v>
      </c>
      <c r="R74" s="164">
        <v>9.9000000000000005E-2</v>
      </c>
      <c r="S74" s="164">
        <v>17.399999999999999</v>
      </c>
      <c r="T74" s="164">
        <v>1.1000000000000001</v>
      </c>
      <c r="U74" s="164">
        <v>10.8</v>
      </c>
      <c r="V74" s="164">
        <v>12.98</v>
      </c>
      <c r="W74" s="164">
        <v>1.35</v>
      </c>
      <c r="X74" s="164">
        <v>50.7</v>
      </c>
      <c r="Y74" s="164">
        <v>16</v>
      </c>
      <c r="Z74" s="164">
        <v>173.3</v>
      </c>
      <c r="AA74" s="164">
        <v>1539</v>
      </c>
      <c r="AB74" s="164">
        <v>55.4</v>
      </c>
      <c r="AC74" s="164">
        <v>214</v>
      </c>
      <c r="AD74" s="164">
        <v>47</v>
      </c>
      <c r="AE74" s="164">
        <v>358</v>
      </c>
      <c r="AF74" s="164">
        <v>62</v>
      </c>
      <c r="AG74" s="164">
        <v>10030</v>
      </c>
      <c r="MC74" s="158"/>
    </row>
    <row r="75" spans="1:341">
      <c r="A75" s="191" t="s">
        <v>1173</v>
      </c>
      <c r="B75" s="192">
        <v>1130</v>
      </c>
      <c r="C75" s="192">
        <v>646</v>
      </c>
      <c r="D75" s="182">
        <v>9.6992209943999999E-2</v>
      </c>
      <c r="E75" s="182">
        <v>2.3913691403990079E-3</v>
      </c>
      <c r="F75" s="182">
        <v>1.491E-2</v>
      </c>
      <c r="G75" s="182">
        <v>3.535862553889786E-4</v>
      </c>
      <c r="H75" s="182">
        <v>4.718E-2</v>
      </c>
      <c r="I75" s="182">
        <v>1.0029860218367952E-3</v>
      </c>
      <c r="J75" s="182">
        <v>95.495200153151913</v>
      </c>
      <c r="K75" s="182">
        <v>2.2565879553119026</v>
      </c>
      <c r="L75" s="182">
        <f t="shared" si="3"/>
        <v>95.407764236117373</v>
      </c>
      <c r="M75" s="182">
        <f t="shared" si="4"/>
        <v>93.996121269006238</v>
      </c>
      <c r="N75" s="182">
        <f t="shared" si="5"/>
        <v>1.01501809806674</v>
      </c>
      <c r="O75" s="164"/>
      <c r="P75" s="164">
        <v>4.2699999999999996</v>
      </c>
      <c r="Q75" s="164">
        <v>1.1200000000000001</v>
      </c>
      <c r="S75" s="164">
        <v>28.7</v>
      </c>
      <c r="T75" s="164">
        <v>0.112</v>
      </c>
      <c r="U75" s="164">
        <v>1.65</v>
      </c>
      <c r="V75" s="164">
        <v>4.05</v>
      </c>
      <c r="W75" s="164">
        <v>0.33</v>
      </c>
      <c r="X75" s="164">
        <v>29.3</v>
      </c>
      <c r="Y75" s="164">
        <v>9.27</v>
      </c>
      <c r="Z75" s="164">
        <v>120.5</v>
      </c>
      <c r="AA75" s="164">
        <v>1380</v>
      </c>
      <c r="AB75" s="164">
        <v>47.5</v>
      </c>
      <c r="AC75" s="164">
        <v>204</v>
      </c>
      <c r="AD75" s="164">
        <v>46.2</v>
      </c>
      <c r="AE75" s="164">
        <v>376</v>
      </c>
      <c r="AF75" s="164">
        <v>76.8</v>
      </c>
      <c r="AG75" s="164">
        <v>16530</v>
      </c>
      <c r="MC75" s="158"/>
    </row>
    <row r="76" spans="1:341">
      <c r="A76" s="191" t="s">
        <v>1174</v>
      </c>
      <c r="B76" s="192">
        <v>721</v>
      </c>
      <c r="C76" s="192">
        <v>517.79999999999995</v>
      </c>
      <c r="D76" s="182">
        <v>9.8312080031999996E-2</v>
      </c>
      <c r="E76" s="182">
        <v>2.2530875355401812E-3</v>
      </c>
      <c r="F76" s="182">
        <v>1.4829999999999999E-2</v>
      </c>
      <c r="G76" s="182">
        <v>3.5773112808364891E-4</v>
      </c>
      <c r="H76" s="182">
        <v>4.8079999999999998E-2</v>
      </c>
      <c r="I76" s="182">
        <v>1.0792472191300747E-3</v>
      </c>
      <c r="J76" s="182">
        <v>94.878339652946266</v>
      </c>
      <c r="K76" s="182">
        <v>2.2809853173979149</v>
      </c>
      <c r="L76" s="182">
        <f t="shared" si="3"/>
        <v>94.899600841866757</v>
      </c>
      <c r="M76" s="182">
        <f t="shared" si="4"/>
        <v>95.217067164710244</v>
      </c>
      <c r="N76" s="182">
        <f t="shared" si="5"/>
        <v>0.9966658674511123</v>
      </c>
      <c r="O76" s="164"/>
      <c r="P76" s="164">
        <v>11.3</v>
      </c>
      <c r="Q76" s="164">
        <v>1.19</v>
      </c>
      <c r="R76" s="164">
        <v>0.125</v>
      </c>
      <c r="S76" s="164">
        <v>26.7</v>
      </c>
      <c r="T76" s="164">
        <v>0.83</v>
      </c>
      <c r="U76" s="164">
        <v>7.78</v>
      </c>
      <c r="V76" s="164">
        <v>11.35</v>
      </c>
      <c r="W76" s="164">
        <v>0.98</v>
      </c>
      <c r="X76" s="164">
        <v>47.8</v>
      </c>
      <c r="Y76" s="164">
        <v>15.25</v>
      </c>
      <c r="Z76" s="164">
        <v>175</v>
      </c>
      <c r="AA76" s="164">
        <v>1720</v>
      </c>
      <c r="AB76" s="164">
        <v>60</v>
      </c>
      <c r="AC76" s="164">
        <v>253.8</v>
      </c>
      <c r="AD76" s="164">
        <v>54.7</v>
      </c>
      <c r="AE76" s="164">
        <v>427</v>
      </c>
      <c r="AF76" s="164">
        <v>84</v>
      </c>
      <c r="AG76" s="164">
        <v>13040</v>
      </c>
      <c r="MC76" s="158"/>
    </row>
    <row r="77" spans="1:341">
      <c r="A77" s="191" t="s">
        <v>1175</v>
      </c>
      <c r="B77" s="192">
        <v>2428</v>
      </c>
      <c r="C77" s="192">
        <v>1523</v>
      </c>
      <c r="D77" s="182">
        <v>9.8025813575999987E-2</v>
      </c>
      <c r="E77" s="182">
        <v>3.0173091660728804E-3</v>
      </c>
      <c r="F77" s="182">
        <v>1.4829999999999999E-2</v>
      </c>
      <c r="G77" s="182">
        <v>4.2903561623716045E-4</v>
      </c>
      <c r="H77" s="182">
        <v>4.7940000000000003E-2</v>
      </c>
      <c r="I77" s="182">
        <v>1.014000710058923E-3</v>
      </c>
      <c r="J77" s="182">
        <v>94.894986163836478</v>
      </c>
      <c r="K77" s="182">
        <v>2.7344437162598618</v>
      </c>
      <c r="L77" s="182">
        <f t="shared" si="3"/>
        <v>94.899600841866757</v>
      </c>
      <c r="M77" s="182">
        <f t="shared" si="4"/>
        <v>94.952381015433872</v>
      </c>
      <c r="N77" s="182">
        <f t="shared" si="5"/>
        <v>0.99944414059971243</v>
      </c>
      <c r="O77" s="164"/>
      <c r="P77" s="164">
        <v>6.9</v>
      </c>
      <c r="Q77" s="164">
        <v>2</v>
      </c>
      <c r="R77" s="164">
        <v>1.7000000000000001E-2</v>
      </c>
      <c r="S77" s="164">
        <v>39.4</v>
      </c>
      <c r="T77" s="164">
        <v>0.46200000000000002</v>
      </c>
      <c r="U77" s="164">
        <v>6.3</v>
      </c>
      <c r="V77" s="164">
        <v>8.77</v>
      </c>
      <c r="W77" s="164">
        <v>0.92</v>
      </c>
      <c r="X77" s="164">
        <v>47.8</v>
      </c>
      <c r="Y77" s="164">
        <v>15.93</v>
      </c>
      <c r="Z77" s="164">
        <v>194</v>
      </c>
      <c r="AA77" s="164">
        <v>2200</v>
      </c>
      <c r="AB77" s="164">
        <v>71.400000000000006</v>
      </c>
      <c r="AC77" s="164">
        <v>328</v>
      </c>
      <c r="AD77" s="164">
        <v>76.7</v>
      </c>
      <c r="AE77" s="164">
        <v>631</v>
      </c>
      <c r="AF77" s="164">
        <v>113.7</v>
      </c>
      <c r="AG77" s="164">
        <v>15070</v>
      </c>
      <c r="MC77" s="158"/>
    </row>
    <row r="78" spans="1:341">
      <c r="A78" s="191" t="s">
        <v>1176</v>
      </c>
      <c r="B78" s="192">
        <v>214.5</v>
      </c>
      <c r="C78" s="192">
        <v>169.7</v>
      </c>
      <c r="D78" s="182">
        <v>9.9700476479999994E-2</v>
      </c>
      <c r="E78" s="182">
        <v>3.1129064603237101E-3</v>
      </c>
      <c r="F78" s="182">
        <v>1.494E-2</v>
      </c>
      <c r="G78" s="182">
        <v>3.7706954265758456E-4</v>
      </c>
      <c r="H78" s="182">
        <v>4.8399999999999999E-2</v>
      </c>
      <c r="I78" s="182">
        <v>1.3703736716676952E-3</v>
      </c>
      <c r="J78" s="182">
        <v>95.540264242849474</v>
      </c>
      <c r="K78" s="182">
        <v>2.4049630782817064</v>
      </c>
      <c r="L78" s="182">
        <f t="shared" si="3"/>
        <v>95.598315182132836</v>
      </c>
      <c r="M78" s="182">
        <f t="shared" si="4"/>
        <v>96.499820903144652</v>
      </c>
      <c r="N78" s="182">
        <f t="shared" si="5"/>
        <v>0.99065795446484151</v>
      </c>
      <c r="O78" s="164"/>
      <c r="P78" s="164">
        <v>20.2</v>
      </c>
      <c r="Q78" s="164">
        <v>0.84</v>
      </c>
      <c r="R78" s="164">
        <v>7.0000000000000007E-2</v>
      </c>
      <c r="S78" s="164">
        <v>15.1</v>
      </c>
      <c r="T78" s="164">
        <v>0.56999999999999995</v>
      </c>
      <c r="U78" s="164">
        <v>6.57</v>
      </c>
      <c r="V78" s="164">
        <v>9.6</v>
      </c>
      <c r="W78" s="164">
        <v>1.04</v>
      </c>
      <c r="X78" s="164">
        <v>38.5</v>
      </c>
      <c r="Y78" s="164">
        <v>11.6</v>
      </c>
      <c r="Z78" s="164">
        <v>133.1</v>
      </c>
      <c r="AA78" s="164">
        <v>1252</v>
      </c>
      <c r="AB78" s="164">
        <v>42.1</v>
      </c>
      <c r="AC78" s="164">
        <v>178</v>
      </c>
      <c r="AD78" s="164">
        <v>36.6</v>
      </c>
      <c r="AE78" s="164">
        <v>296</v>
      </c>
      <c r="AF78" s="164">
        <v>52</v>
      </c>
      <c r="AG78" s="164">
        <v>11430</v>
      </c>
      <c r="MC78" s="158"/>
    </row>
    <row r="79" spans="1:341">
      <c r="A79" s="191" t="s">
        <v>1177</v>
      </c>
      <c r="B79" s="192">
        <v>211</v>
      </c>
      <c r="C79" s="192">
        <v>120.4</v>
      </c>
      <c r="D79" s="182">
        <v>9.8876505599999998E-2</v>
      </c>
      <c r="E79" s="182">
        <v>4.1716255088688117E-3</v>
      </c>
      <c r="F79" s="182">
        <v>1.494E-2</v>
      </c>
      <c r="G79" s="182">
        <v>4.4517574057893137E-4</v>
      </c>
      <c r="H79" s="182">
        <v>4.8000000000000001E-2</v>
      </c>
      <c r="I79" s="182">
        <v>1.5367498169838838E-3</v>
      </c>
      <c r="J79" s="182">
        <v>95.588175143773611</v>
      </c>
      <c r="K79" s="182">
        <v>2.8401082251058525</v>
      </c>
      <c r="L79" s="182">
        <f t="shared" si="3"/>
        <v>95.598315182132836</v>
      </c>
      <c r="M79" s="182">
        <f t="shared" si="4"/>
        <v>95.738741246695028</v>
      </c>
      <c r="N79" s="182">
        <f t="shared" si="5"/>
        <v>0.99853323677819883</v>
      </c>
      <c r="O79" s="164"/>
      <c r="P79" s="164">
        <v>15.5</v>
      </c>
      <c r="Q79" s="164">
        <v>1.1100000000000001</v>
      </c>
      <c r="R79" s="164">
        <v>8.9999999999999993E-3</v>
      </c>
      <c r="S79" s="164">
        <v>14.58</v>
      </c>
      <c r="T79" s="164">
        <v>0.11600000000000001</v>
      </c>
      <c r="U79" s="164">
        <v>1.27</v>
      </c>
      <c r="V79" s="164">
        <v>2.25</v>
      </c>
      <c r="W79" s="164">
        <v>0.25</v>
      </c>
      <c r="X79" s="164">
        <v>13.5</v>
      </c>
      <c r="Y79" s="164">
        <v>4.25</v>
      </c>
      <c r="Z79" s="164">
        <v>55.6</v>
      </c>
      <c r="AA79" s="164">
        <v>582</v>
      </c>
      <c r="AB79" s="164">
        <v>18.59</v>
      </c>
      <c r="AC79" s="164">
        <v>83.1</v>
      </c>
      <c r="AD79" s="164">
        <v>19.7</v>
      </c>
      <c r="AE79" s="164">
        <v>173.4</v>
      </c>
      <c r="AF79" s="164">
        <v>31.9</v>
      </c>
      <c r="AG79" s="164">
        <v>11750</v>
      </c>
      <c r="MC79" s="158"/>
    </row>
    <row r="80" spans="1:341">
      <c r="A80" s="191" t="s">
        <v>1178</v>
      </c>
      <c r="B80" s="192">
        <v>615</v>
      </c>
      <c r="C80" s="192">
        <v>429.6</v>
      </c>
      <c r="D80" s="182">
        <v>9.8165734199999993E-2</v>
      </c>
      <c r="E80" s="182">
        <v>3.0944429312057035E-3</v>
      </c>
      <c r="F80" s="182">
        <v>1.5100000000000001E-2</v>
      </c>
      <c r="G80" s="182">
        <v>3.9850219572795334E-4</v>
      </c>
      <c r="H80" s="182">
        <v>4.7149999999999997E-2</v>
      </c>
      <c r="I80" s="182">
        <v>1.1230979476430361E-3</v>
      </c>
      <c r="J80" s="182">
        <v>96.709611809853726</v>
      </c>
      <c r="K80" s="182">
        <v>2.5430634448273013</v>
      </c>
      <c r="L80" s="182">
        <f t="shared" si="3"/>
        <v>96.614491779092972</v>
      </c>
      <c r="M80" s="182">
        <f t="shared" si="4"/>
        <v>95.081762289801176</v>
      </c>
      <c r="N80" s="182">
        <f t="shared" si="5"/>
        <v>1.0161201207506037</v>
      </c>
      <c r="O80" s="164"/>
      <c r="P80" s="164">
        <v>10.5</v>
      </c>
      <c r="Q80" s="164">
        <v>1.0900000000000001</v>
      </c>
      <c r="S80" s="164">
        <v>27.9</v>
      </c>
      <c r="T80" s="164">
        <v>0.28199999999999997</v>
      </c>
      <c r="U80" s="164">
        <v>4.3899999999999997</v>
      </c>
      <c r="V80" s="164">
        <v>7.5</v>
      </c>
      <c r="W80" s="164">
        <v>0.81</v>
      </c>
      <c r="X80" s="164">
        <v>36.9</v>
      </c>
      <c r="Y80" s="164">
        <v>13.77</v>
      </c>
      <c r="Z80" s="164">
        <v>150.69999999999999</v>
      </c>
      <c r="AA80" s="164">
        <v>1463</v>
      </c>
      <c r="AB80" s="164">
        <v>52.4</v>
      </c>
      <c r="AC80" s="164">
        <v>237</v>
      </c>
      <c r="AD80" s="164">
        <v>49.3</v>
      </c>
      <c r="AE80" s="164">
        <v>403</v>
      </c>
      <c r="AF80" s="164">
        <v>70.5</v>
      </c>
      <c r="AG80" s="164">
        <v>14740</v>
      </c>
      <c r="MC80" s="158"/>
    </row>
    <row r="81" spans="1:341">
      <c r="A81" s="191" t="s">
        <v>1179</v>
      </c>
      <c r="B81" s="192">
        <v>2109</v>
      </c>
      <c r="C81" s="192">
        <v>1339</v>
      </c>
      <c r="D81" s="182">
        <v>0.10081916585999999</v>
      </c>
      <c r="E81" s="182">
        <v>2.6332663005952327E-3</v>
      </c>
      <c r="F81" s="182">
        <v>1.503E-2</v>
      </c>
      <c r="G81" s="182">
        <v>3.9097360524720844E-4</v>
      </c>
      <c r="H81" s="182">
        <v>4.8649999999999999E-2</v>
      </c>
      <c r="I81" s="182">
        <v>1.0306934558829799E-3</v>
      </c>
      <c r="J81" s="182">
        <v>96.082801583966429</v>
      </c>
      <c r="K81" s="182">
        <v>2.4900087423230572</v>
      </c>
      <c r="L81" s="182">
        <f t="shared" si="3"/>
        <v>96.169934227728177</v>
      </c>
      <c r="M81" s="182">
        <f t="shared" si="4"/>
        <v>97.532211902352699</v>
      </c>
      <c r="N81" s="182">
        <f t="shared" si="5"/>
        <v>0.98603253583556161</v>
      </c>
      <c r="O81" s="164"/>
      <c r="P81" s="164">
        <v>7.3</v>
      </c>
      <c r="Q81" s="164">
        <v>2.21</v>
      </c>
      <c r="R81" s="164">
        <v>1.7000000000000001E-2</v>
      </c>
      <c r="S81" s="164">
        <v>40</v>
      </c>
      <c r="T81" s="164">
        <v>0.35</v>
      </c>
      <c r="U81" s="164">
        <v>3.95</v>
      </c>
      <c r="V81" s="164">
        <v>7</v>
      </c>
      <c r="W81" s="164">
        <v>0.51</v>
      </c>
      <c r="X81" s="164">
        <v>37.4</v>
      </c>
      <c r="Y81" s="164">
        <v>12.4</v>
      </c>
      <c r="Z81" s="164">
        <v>150</v>
      </c>
      <c r="AA81" s="164">
        <v>1792</v>
      </c>
      <c r="AB81" s="164">
        <v>56.2</v>
      </c>
      <c r="AC81" s="164">
        <v>251</v>
      </c>
      <c r="AD81" s="164">
        <v>60.3</v>
      </c>
      <c r="AE81" s="164">
        <v>472</v>
      </c>
      <c r="AF81" s="164">
        <v>92.7</v>
      </c>
      <c r="AG81" s="164">
        <v>15470</v>
      </c>
      <c r="MC81" s="158"/>
    </row>
    <row r="82" spans="1:341">
      <c r="A82" s="191" t="s">
        <v>1180</v>
      </c>
      <c r="B82" s="192">
        <v>498.5</v>
      </c>
      <c r="C82" s="192">
        <v>285.39999999999998</v>
      </c>
      <c r="D82" s="182">
        <v>9.9487865519999996E-2</v>
      </c>
      <c r="E82" s="182">
        <v>2.4360842736945317E-3</v>
      </c>
      <c r="F82" s="182">
        <v>1.4970000000000001E-2</v>
      </c>
      <c r="G82" s="182">
        <v>3.5459887196662095E-4</v>
      </c>
      <c r="H82" s="182">
        <v>4.82E-2</v>
      </c>
      <c r="I82" s="182">
        <v>1.0768918237223273E-3</v>
      </c>
      <c r="J82" s="182">
        <v>95.755150104789109</v>
      </c>
      <c r="K82" s="182">
        <v>2.2605853258229844</v>
      </c>
      <c r="L82" s="182">
        <f t="shared" si="3"/>
        <v>95.78886049585094</v>
      </c>
      <c r="M82" s="182">
        <f t="shared" si="4"/>
        <v>96.303492501188003</v>
      </c>
      <c r="N82" s="182">
        <f t="shared" si="5"/>
        <v>0.9946561439053655</v>
      </c>
      <c r="O82" s="164"/>
      <c r="P82" s="164">
        <v>9.1</v>
      </c>
      <c r="Q82" s="164">
        <v>1.18</v>
      </c>
      <c r="R82" s="164">
        <v>0.01</v>
      </c>
      <c r="S82" s="164">
        <v>21.3</v>
      </c>
      <c r="T82" s="164">
        <v>0.222</v>
      </c>
      <c r="U82" s="164">
        <v>1.95</v>
      </c>
      <c r="V82" s="164">
        <v>4</v>
      </c>
      <c r="W82" s="164">
        <v>0.3</v>
      </c>
      <c r="X82" s="164">
        <v>20.7</v>
      </c>
      <c r="Y82" s="164">
        <v>7.2</v>
      </c>
      <c r="Z82" s="164">
        <v>94.4</v>
      </c>
      <c r="AA82" s="164">
        <v>993</v>
      </c>
      <c r="AB82" s="164">
        <v>32</v>
      </c>
      <c r="AC82" s="164">
        <v>145.4</v>
      </c>
      <c r="AD82" s="164">
        <v>32.799999999999997</v>
      </c>
      <c r="AE82" s="164">
        <v>273</v>
      </c>
      <c r="AF82" s="164">
        <v>50.1</v>
      </c>
      <c r="AG82" s="164">
        <v>13430</v>
      </c>
      <c r="MC82" s="158"/>
    </row>
    <row r="83" spans="1:341">
      <c r="A83" s="191" t="s">
        <v>1181</v>
      </c>
      <c r="B83" s="192">
        <v>349</v>
      </c>
      <c r="C83" s="192">
        <v>203.4</v>
      </c>
      <c r="D83" s="182">
        <v>9.9038321568000007E-2</v>
      </c>
      <c r="E83" s="182">
        <v>2.6708497361607212E-3</v>
      </c>
      <c r="F83" s="182">
        <v>1.489E-2</v>
      </c>
      <c r="G83" s="182">
        <v>3.4797247017544366E-4</v>
      </c>
      <c r="H83" s="182">
        <v>4.8239999999999998E-2</v>
      </c>
      <c r="I83" s="182">
        <v>1.1919895301553617E-3</v>
      </c>
      <c r="J83" s="182">
        <v>95.241192071592096</v>
      </c>
      <c r="K83" s="182">
        <v>2.2192859676163899</v>
      </c>
      <c r="L83" s="182">
        <f t="shared" si="3"/>
        <v>95.280727142889006</v>
      </c>
      <c r="M83" s="182">
        <f t="shared" si="4"/>
        <v>95.888251309523085</v>
      </c>
      <c r="N83" s="182">
        <f t="shared" si="5"/>
        <v>0.99366424813950338</v>
      </c>
      <c r="O83" s="164"/>
      <c r="P83" s="164">
        <v>11</v>
      </c>
      <c r="Q83" s="164">
        <v>0.88</v>
      </c>
      <c r="S83" s="164">
        <v>17.399999999999999</v>
      </c>
      <c r="T83" s="164">
        <v>0.105</v>
      </c>
      <c r="U83" s="164">
        <v>1.4</v>
      </c>
      <c r="V83" s="164">
        <v>3.25</v>
      </c>
      <c r="W83" s="164">
        <v>0.216</v>
      </c>
      <c r="X83" s="164">
        <v>18.100000000000001</v>
      </c>
      <c r="Y83" s="164">
        <v>6.88</v>
      </c>
      <c r="Z83" s="164">
        <v>86</v>
      </c>
      <c r="AA83" s="164">
        <v>850</v>
      </c>
      <c r="AB83" s="164">
        <v>28.4</v>
      </c>
      <c r="AC83" s="164">
        <v>120.1</v>
      </c>
      <c r="AD83" s="164">
        <v>26.7</v>
      </c>
      <c r="AE83" s="164">
        <v>215</v>
      </c>
      <c r="AF83" s="164">
        <v>40.1</v>
      </c>
      <c r="AG83" s="164">
        <v>14530</v>
      </c>
      <c r="MC83" s="158"/>
    </row>
    <row r="84" spans="1:341">
      <c r="A84" s="191" t="s">
        <v>1182</v>
      </c>
      <c r="B84" s="192">
        <v>226.2</v>
      </c>
      <c r="C84" s="192">
        <v>177.3</v>
      </c>
      <c r="D84" s="182">
        <v>0.10013166860399998</v>
      </c>
      <c r="E84" s="182">
        <v>3.6733539251874521E-3</v>
      </c>
      <c r="F84" s="182">
        <v>1.507E-2</v>
      </c>
      <c r="G84" s="182">
        <v>3.9804768558553383E-4</v>
      </c>
      <c r="H84" s="182">
        <v>4.8189999999999997E-2</v>
      </c>
      <c r="I84" s="182">
        <v>1.2151174593429228E-3</v>
      </c>
      <c r="J84" s="182">
        <v>96.392804252652212</v>
      </c>
      <c r="K84" s="182">
        <v>2.5375377929244416</v>
      </c>
      <c r="L84" s="182">
        <f t="shared" si="3"/>
        <v>96.423970868149809</v>
      </c>
      <c r="M84" s="182">
        <f t="shared" si="4"/>
        <v>96.897874165520037</v>
      </c>
      <c r="N84" s="182">
        <f t="shared" si="5"/>
        <v>0.99510924980087068</v>
      </c>
      <c r="O84" s="164"/>
      <c r="P84" s="164">
        <v>24.5</v>
      </c>
      <c r="Q84" s="164">
        <v>0.754</v>
      </c>
      <c r="R84" s="164">
        <v>6.8000000000000005E-2</v>
      </c>
      <c r="S84" s="164">
        <v>13.5</v>
      </c>
      <c r="T84" s="164">
        <v>0.627</v>
      </c>
      <c r="U84" s="164">
        <v>7.02</v>
      </c>
      <c r="V84" s="164">
        <v>8.6999999999999993</v>
      </c>
      <c r="W84" s="164">
        <v>0.85</v>
      </c>
      <c r="X84" s="164">
        <v>35.299999999999997</v>
      </c>
      <c r="Y84" s="164">
        <v>11.23</v>
      </c>
      <c r="Z84" s="164">
        <v>129</v>
      </c>
      <c r="AA84" s="164">
        <v>1245</v>
      </c>
      <c r="AB84" s="164">
        <v>41.8</v>
      </c>
      <c r="AC84" s="164">
        <v>171</v>
      </c>
      <c r="AD84" s="164">
        <v>38.5</v>
      </c>
      <c r="AE84" s="164">
        <v>287</v>
      </c>
      <c r="AF84" s="164">
        <v>52.9</v>
      </c>
      <c r="AG84" s="164">
        <v>10390</v>
      </c>
      <c r="MC84" s="158"/>
    </row>
    <row r="85" spans="1:341">
      <c r="A85" s="191" t="s">
        <v>1183</v>
      </c>
      <c r="B85" s="192">
        <v>1591</v>
      </c>
      <c r="C85" s="192">
        <v>1157</v>
      </c>
      <c r="D85" s="182">
        <v>9.8852073264000001E-2</v>
      </c>
      <c r="E85" s="182">
        <v>2.8101153375702753E-3</v>
      </c>
      <c r="F85" s="182">
        <v>1.498E-2</v>
      </c>
      <c r="G85" s="182">
        <v>4.1696541823033723E-4</v>
      </c>
      <c r="H85" s="182">
        <v>4.786E-2</v>
      </c>
      <c r="I85" s="182">
        <v>1.0001659062375602E-3</v>
      </c>
      <c r="J85" s="182">
        <v>95.859638272046894</v>
      </c>
      <c r="K85" s="182">
        <v>2.6576504294468117</v>
      </c>
      <c r="L85" s="182">
        <f t="shared" si="3"/>
        <v>95.85237434886001</v>
      </c>
      <c r="M85" s="182">
        <f t="shared" si="4"/>
        <v>95.7161650467351</v>
      </c>
      <c r="N85" s="182">
        <f t="shared" si="5"/>
        <v>1.0014230543195959</v>
      </c>
      <c r="O85" s="164"/>
      <c r="P85" s="164">
        <v>9</v>
      </c>
      <c r="Q85" s="164">
        <v>1.34</v>
      </c>
      <c r="R85" s="164">
        <v>7.5999999999999998E-2</v>
      </c>
      <c r="S85" s="164">
        <v>34.5</v>
      </c>
      <c r="T85" s="164">
        <v>1.07</v>
      </c>
      <c r="U85" s="164">
        <v>10.28</v>
      </c>
      <c r="V85" s="164">
        <v>14.9</v>
      </c>
      <c r="W85" s="164">
        <v>1.27</v>
      </c>
      <c r="X85" s="164">
        <v>62.3</v>
      </c>
      <c r="Y85" s="164">
        <v>20.2</v>
      </c>
      <c r="Z85" s="164">
        <v>241</v>
      </c>
      <c r="AA85" s="164">
        <v>2480</v>
      </c>
      <c r="AB85" s="164">
        <v>85.1</v>
      </c>
      <c r="AC85" s="164">
        <v>373</v>
      </c>
      <c r="AD85" s="164">
        <v>78.400000000000006</v>
      </c>
      <c r="AE85" s="164">
        <v>676</v>
      </c>
      <c r="AF85" s="164">
        <v>120.2</v>
      </c>
      <c r="AG85" s="164">
        <v>13800</v>
      </c>
      <c r="MC85" s="158"/>
    </row>
    <row r="86" spans="1:341">
      <c r="A86" s="191" t="s">
        <v>1184</v>
      </c>
      <c r="B86" s="192">
        <v>784</v>
      </c>
      <c r="C86" s="192">
        <v>554</v>
      </c>
      <c r="D86" s="182">
        <v>9.9414099719999982E-2</v>
      </c>
      <c r="E86" s="182">
        <v>2.7437626672892315E-3</v>
      </c>
      <c r="F86" s="182">
        <v>1.499E-2</v>
      </c>
      <c r="G86" s="182">
        <v>3.9035886053732661E-4</v>
      </c>
      <c r="H86" s="182">
        <v>4.8099999999999997E-2</v>
      </c>
      <c r="I86" s="182">
        <v>1.0418464378208526E-3</v>
      </c>
      <c r="J86" s="182">
        <v>95.894464149691544</v>
      </c>
      <c r="K86" s="182">
        <v>2.487915605333709</v>
      </c>
      <c r="L86" s="182">
        <f t="shared" si="3"/>
        <v>95.915887576107608</v>
      </c>
      <c r="M86" s="182">
        <f t="shared" si="4"/>
        <v>96.235367096379505</v>
      </c>
      <c r="N86" s="182">
        <f t="shared" si="5"/>
        <v>0.99668022755135399</v>
      </c>
      <c r="O86" s="164"/>
      <c r="P86" s="164">
        <v>9.06</v>
      </c>
      <c r="Q86" s="164">
        <v>0.81</v>
      </c>
      <c r="R86" s="164">
        <v>0.05</v>
      </c>
      <c r="S86" s="164">
        <v>25.9</v>
      </c>
      <c r="T86" s="164">
        <v>0.9</v>
      </c>
      <c r="U86" s="164">
        <v>9.6199999999999992</v>
      </c>
      <c r="V86" s="164">
        <v>12</v>
      </c>
      <c r="W86" s="164">
        <v>1.38</v>
      </c>
      <c r="X86" s="164">
        <v>54.8</v>
      </c>
      <c r="Y86" s="164">
        <v>15.7</v>
      </c>
      <c r="Z86" s="164">
        <v>180.2</v>
      </c>
      <c r="AA86" s="164">
        <v>1693</v>
      </c>
      <c r="AB86" s="164">
        <v>59.8</v>
      </c>
      <c r="AC86" s="164">
        <v>252</v>
      </c>
      <c r="AD86" s="164">
        <v>56</v>
      </c>
      <c r="AE86" s="164">
        <v>422</v>
      </c>
      <c r="AF86" s="164">
        <v>77.900000000000006</v>
      </c>
      <c r="AG86" s="164">
        <v>13030</v>
      </c>
      <c r="MC86" s="158"/>
    </row>
    <row r="87" spans="1:341">
      <c r="A87" s="191" t="s">
        <v>1185</v>
      </c>
      <c r="B87" s="192">
        <v>1210</v>
      </c>
      <c r="C87" s="192">
        <v>667</v>
      </c>
      <c r="D87" s="182">
        <v>0.1005889752</v>
      </c>
      <c r="E87" s="182">
        <v>2.6981690671462723E-3</v>
      </c>
      <c r="F87" s="182">
        <v>1.512E-2</v>
      </c>
      <c r="G87" s="182">
        <v>3.6255449245596176E-4</v>
      </c>
      <c r="H87" s="182">
        <v>4.8250000000000001E-2</v>
      </c>
      <c r="I87" s="182">
        <v>1.1009654853808997E-3</v>
      </c>
      <c r="J87" s="182">
        <v>96.703734202552411</v>
      </c>
      <c r="K87" s="182">
        <v>2.3110077245362244</v>
      </c>
      <c r="L87" s="182">
        <f t="shared" si="3"/>
        <v>96.741502591634358</v>
      </c>
      <c r="M87" s="182">
        <f t="shared" si="4"/>
        <v>97.319864458301481</v>
      </c>
      <c r="N87" s="182">
        <f t="shared" si="5"/>
        <v>0.99405710365621258</v>
      </c>
      <c r="O87" s="164"/>
      <c r="P87" s="164">
        <v>8.5</v>
      </c>
      <c r="Q87" s="164">
        <v>1.66</v>
      </c>
      <c r="R87" s="164">
        <v>2.1000000000000001E-2</v>
      </c>
      <c r="S87" s="164">
        <v>31.4</v>
      </c>
      <c r="T87" s="164">
        <v>0.16300000000000001</v>
      </c>
      <c r="U87" s="164">
        <v>2.7</v>
      </c>
      <c r="V87" s="164">
        <v>3.84</v>
      </c>
      <c r="W87" s="164">
        <v>0.31</v>
      </c>
      <c r="X87" s="164">
        <v>22.9</v>
      </c>
      <c r="Y87" s="164">
        <v>8.06</v>
      </c>
      <c r="Z87" s="164">
        <v>107.5</v>
      </c>
      <c r="AA87" s="164">
        <v>1110</v>
      </c>
      <c r="AB87" s="164">
        <v>37.5</v>
      </c>
      <c r="AC87" s="164">
        <v>181</v>
      </c>
      <c r="AD87" s="164">
        <v>42.3</v>
      </c>
      <c r="AE87" s="164">
        <v>347</v>
      </c>
      <c r="AF87" s="164">
        <v>68.599999999999994</v>
      </c>
      <c r="AG87" s="164">
        <v>15180</v>
      </c>
      <c r="MC87" s="158"/>
    </row>
    <row r="88" spans="1:341">
      <c r="A88" s="191" t="s">
        <v>1186</v>
      </c>
      <c r="B88" s="192">
        <v>206.8</v>
      </c>
      <c r="C88" s="192">
        <v>164.4</v>
      </c>
      <c r="D88" s="182">
        <v>0.10263388429411763</v>
      </c>
      <c r="E88" s="182">
        <v>2.8411090651972275E-3</v>
      </c>
      <c r="F88" s="182">
        <v>1.4872549019607842E-2</v>
      </c>
      <c r="G88" s="182">
        <v>3.2759119928429058E-4</v>
      </c>
      <c r="H88" s="182">
        <v>5.0049999999999997E-2</v>
      </c>
      <c r="I88" s="182">
        <v>1.339440554858632E-3</v>
      </c>
      <c r="J88" s="182">
        <v>94.914293459524046</v>
      </c>
      <c r="K88" s="182">
        <v>2.0864988111494807</v>
      </c>
      <c r="L88" s="182">
        <f t="shared" si="3"/>
        <v>95.169879006526187</v>
      </c>
      <c r="M88" s="182">
        <f t="shared" si="4"/>
        <v>99.204709313555895</v>
      </c>
      <c r="N88" s="182">
        <f t="shared" si="5"/>
        <v>0.9593282381960635</v>
      </c>
      <c r="O88" s="164"/>
      <c r="P88" s="164">
        <v>22.1</v>
      </c>
      <c r="Q88" s="164">
        <v>0.85</v>
      </c>
      <c r="R88" s="164">
        <v>0.33</v>
      </c>
      <c r="S88" s="164">
        <v>15.99</v>
      </c>
      <c r="T88" s="164">
        <v>1.02</v>
      </c>
      <c r="U88" s="164">
        <v>9.09</v>
      </c>
      <c r="V88" s="164">
        <v>10</v>
      </c>
      <c r="W88" s="164">
        <v>1.26</v>
      </c>
      <c r="X88" s="164">
        <v>44.6</v>
      </c>
      <c r="Y88" s="164">
        <v>14.19</v>
      </c>
      <c r="Z88" s="164">
        <v>152.5</v>
      </c>
      <c r="AA88" s="164">
        <v>1329</v>
      </c>
      <c r="AB88" s="164">
        <v>45.4</v>
      </c>
      <c r="AC88" s="164">
        <v>191</v>
      </c>
      <c r="AD88" s="164">
        <v>44.8</v>
      </c>
      <c r="AE88" s="164">
        <v>306</v>
      </c>
      <c r="AF88" s="164">
        <v>51.8</v>
      </c>
      <c r="AG88" s="164">
        <v>10010</v>
      </c>
      <c r="MC88" s="158"/>
    </row>
    <row r="89" spans="1:341">
      <c r="A89" s="191" t="s">
        <v>1187</v>
      </c>
      <c r="B89" s="192">
        <v>974</v>
      </c>
      <c r="C89" s="192">
        <v>496</v>
      </c>
      <c r="D89" s="182">
        <v>0.10057332176470588</v>
      </c>
      <c r="E89" s="182">
        <v>2.432021798864089E-3</v>
      </c>
      <c r="F89" s="182">
        <v>1.5117647058823529E-2</v>
      </c>
      <c r="G89" s="182">
        <v>3.3621956905557557E-4</v>
      </c>
      <c r="H89" s="182">
        <v>4.8250000000000001E-2</v>
      </c>
      <c r="I89" s="182">
        <v>1.0198651871693631E-3</v>
      </c>
      <c r="J89" s="182">
        <v>96.688771180347715</v>
      </c>
      <c r="K89" s="182">
        <v>2.1431375073681949</v>
      </c>
      <c r="L89" s="182">
        <f t="shared" si="3"/>
        <v>96.726560272981558</v>
      </c>
      <c r="M89" s="182">
        <f t="shared" si="4"/>
        <v>97.305422785422408</v>
      </c>
      <c r="N89" s="182">
        <f t="shared" si="5"/>
        <v>0.99405107653951252</v>
      </c>
      <c r="O89" s="164"/>
      <c r="P89" s="164">
        <v>9.4</v>
      </c>
      <c r="Q89" s="164">
        <v>1.85</v>
      </c>
      <c r="R89" s="164">
        <v>4.2999999999999997E-2</v>
      </c>
      <c r="S89" s="164">
        <v>25.4</v>
      </c>
      <c r="T89" s="164">
        <v>0.30199999999999999</v>
      </c>
      <c r="U89" s="164">
        <v>3.68</v>
      </c>
      <c r="V89" s="164">
        <v>4.96</v>
      </c>
      <c r="W89" s="164">
        <v>0.66</v>
      </c>
      <c r="X89" s="164">
        <v>30.7</v>
      </c>
      <c r="Y89" s="164">
        <v>10.9</v>
      </c>
      <c r="Z89" s="164">
        <v>139</v>
      </c>
      <c r="AA89" s="164">
        <v>1520</v>
      </c>
      <c r="AB89" s="164">
        <v>52.9</v>
      </c>
      <c r="AC89" s="164">
        <v>220</v>
      </c>
      <c r="AD89" s="164">
        <v>51.2</v>
      </c>
      <c r="AE89" s="164">
        <v>432</v>
      </c>
      <c r="AF89" s="164">
        <v>80.5</v>
      </c>
      <c r="AG89" s="164">
        <v>14900</v>
      </c>
      <c r="MC89" s="158"/>
    </row>
    <row r="90" spans="1:341">
      <c r="A90" s="191" t="s">
        <v>1188</v>
      </c>
      <c r="B90" s="192">
        <v>335.5</v>
      </c>
      <c r="C90" s="192">
        <v>254.7</v>
      </c>
      <c r="D90" s="182">
        <v>9.9735092470588232E-2</v>
      </c>
      <c r="E90" s="182">
        <v>2.871446841046199E-3</v>
      </c>
      <c r="F90" s="182">
        <v>1.5098039215686275E-2</v>
      </c>
      <c r="G90" s="182">
        <v>3.547936136207239E-4</v>
      </c>
      <c r="H90" s="182">
        <v>4.7910000000000001E-2</v>
      </c>
      <c r="I90" s="182">
        <v>1.1252765171281234E-3</v>
      </c>
      <c r="J90" s="182">
        <v>96.605147264775979</v>
      </c>
      <c r="K90" s="182">
        <v>2.2628561293294358</v>
      </c>
      <c r="L90" s="182">
        <f t="shared" si="3"/>
        <v>96.60203960395458</v>
      </c>
      <c r="M90" s="182">
        <f t="shared" si="4"/>
        <v>96.531782276065996</v>
      </c>
      <c r="N90" s="182">
        <f t="shared" si="5"/>
        <v>1.0007278155052359</v>
      </c>
      <c r="O90" s="164"/>
      <c r="P90" s="164">
        <v>23.3</v>
      </c>
      <c r="Q90" s="164">
        <v>0.99</v>
      </c>
      <c r="R90" s="164">
        <v>0.56000000000000005</v>
      </c>
      <c r="S90" s="164">
        <v>16.899999999999999</v>
      </c>
      <c r="T90" s="164">
        <v>1.48</v>
      </c>
      <c r="U90" s="164">
        <v>12.3</v>
      </c>
      <c r="V90" s="164">
        <v>11.6</v>
      </c>
      <c r="W90" s="164">
        <v>1.32</v>
      </c>
      <c r="X90" s="164">
        <v>48.8</v>
      </c>
      <c r="Y90" s="164">
        <v>13.68</v>
      </c>
      <c r="Z90" s="164">
        <v>173</v>
      </c>
      <c r="AA90" s="164">
        <v>1560</v>
      </c>
      <c r="AB90" s="164">
        <v>53.6</v>
      </c>
      <c r="AC90" s="164">
        <v>219</v>
      </c>
      <c r="AD90" s="164">
        <v>44.8</v>
      </c>
      <c r="AE90" s="164">
        <v>352</v>
      </c>
      <c r="AF90" s="164">
        <v>62.7</v>
      </c>
      <c r="AG90" s="164">
        <v>10270</v>
      </c>
      <c r="MC90" s="158"/>
    </row>
    <row r="91" spans="1:341">
      <c r="A91" s="191" t="s">
        <v>1189</v>
      </c>
      <c r="B91" s="192">
        <v>265.39999999999998</v>
      </c>
      <c r="C91" s="192">
        <v>200.1</v>
      </c>
      <c r="D91" s="182">
        <v>9.9972300141176473E-2</v>
      </c>
      <c r="E91" s="182">
        <v>3.0017515685840028E-3</v>
      </c>
      <c r="F91" s="182">
        <v>1.4931372549019608E-2</v>
      </c>
      <c r="G91" s="182">
        <v>3.7419805318378654E-4</v>
      </c>
      <c r="H91" s="182">
        <v>4.8559999999999999E-2</v>
      </c>
      <c r="I91" s="182">
        <v>1.2394068904117001E-3</v>
      </c>
      <c r="J91" s="182">
        <v>95.466209335600581</v>
      </c>
      <c r="K91" s="182">
        <v>2.3852428639232661</v>
      </c>
      <c r="L91" s="182">
        <f t="shared" si="3"/>
        <v>95.543516794249101</v>
      </c>
      <c r="M91" s="182">
        <f t="shared" si="4"/>
        <v>96.750771993116985</v>
      </c>
      <c r="N91" s="182">
        <f t="shared" si="5"/>
        <v>0.98752200965431292</v>
      </c>
      <c r="O91" s="164"/>
      <c r="P91" s="164">
        <v>24.3</v>
      </c>
      <c r="Q91" s="164">
        <v>1.04</v>
      </c>
      <c r="R91" s="164">
        <v>0.45</v>
      </c>
      <c r="S91" s="164">
        <v>18.2</v>
      </c>
      <c r="T91" s="164">
        <v>1.7</v>
      </c>
      <c r="U91" s="164">
        <v>12.3</v>
      </c>
      <c r="V91" s="164">
        <v>12.5</v>
      </c>
      <c r="W91" s="164">
        <v>1.31</v>
      </c>
      <c r="X91" s="164">
        <v>50.9</v>
      </c>
      <c r="Y91" s="164">
        <v>14.4</v>
      </c>
      <c r="Z91" s="164">
        <v>159.6</v>
      </c>
      <c r="AA91" s="164">
        <v>1517</v>
      </c>
      <c r="AB91" s="164">
        <v>53.9</v>
      </c>
      <c r="AC91" s="164">
        <v>199</v>
      </c>
      <c r="AD91" s="164">
        <v>44.7</v>
      </c>
      <c r="AE91" s="164">
        <v>362</v>
      </c>
      <c r="AF91" s="164">
        <v>63.6</v>
      </c>
      <c r="AG91" s="164">
        <v>10780</v>
      </c>
      <c r="MC91" s="158"/>
    </row>
    <row r="92" spans="1:341">
      <c r="A92" s="191" t="s">
        <v>1190</v>
      </c>
      <c r="B92" s="192">
        <v>2011</v>
      </c>
      <c r="C92" s="192">
        <v>1339</v>
      </c>
      <c r="D92" s="182">
        <v>9.7437148703999998E-2</v>
      </c>
      <c r="E92" s="182">
        <v>2.8702398812827093E-3</v>
      </c>
      <c r="F92" s="182">
        <v>1.4840000000000001E-2</v>
      </c>
      <c r="G92" s="182">
        <v>4.2917390414609321E-4</v>
      </c>
      <c r="H92" s="182">
        <v>4.7620000000000003E-2</v>
      </c>
      <c r="I92" s="182">
        <v>1.0079512686633218E-3</v>
      </c>
      <c r="J92" s="182">
        <v>94.996735068505672</v>
      </c>
      <c r="K92" s="182">
        <v>2.7363676899204985</v>
      </c>
      <c r="L92" s="182">
        <f t="shared" si="3"/>
        <v>94.963123456831653</v>
      </c>
      <c r="M92" s="182">
        <f t="shared" si="4"/>
        <v>94.407875952338216</v>
      </c>
      <c r="N92" s="182">
        <f t="shared" si="5"/>
        <v>1.0058813684652088</v>
      </c>
      <c r="O92" s="164"/>
      <c r="P92" s="164">
        <v>6.3</v>
      </c>
      <c r="Q92" s="164">
        <v>1.32</v>
      </c>
      <c r="R92" s="164">
        <v>2.1999999999999999E-2</v>
      </c>
      <c r="S92" s="164">
        <v>37.5</v>
      </c>
      <c r="T92" s="164">
        <v>0.35</v>
      </c>
      <c r="U92" s="164">
        <v>6.1</v>
      </c>
      <c r="V92" s="164">
        <v>9.8000000000000007</v>
      </c>
      <c r="W92" s="164">
        <v>0.69</v>
      </c>
      <c r="X92" s="164">
        <v>53.8</v>
      </c>
      <c r="Y92" s="164">
        <v>17.2</v>
      </c>
      <c r="Z92" s="164">
        <v>209</v>
      </c>
      <c r="AA92" s="164">
        <v>2161</v>
      </c>
      <c r="AB92" s="164">
        <v>70.3</v>
      </c>
      <c r="AC92" s="164">
        <v>329</v>
      </c>
      <c r="AD92" s="164">
        <v>71.2</v>
      </c>
      <c r="AE92" s="164">
        <v>591</v>
      </c>
      <c r="AF92" s="164">
        <v>111.8</v>
      </c>
      <c r="AG92" s="164">
        <v>15740</v>
      </c>
      <c r="MC92" s="158"/>
    </row>
    <row r="93" spans="1:341">
      <c r="A93" s="191" t="s">
        <v>1191</v>
      </c>
      <c r="B93" s="192">
        <v>175.7</v>
      </c>
      <c r="C93" s="192">
        <v>119</v>
      </c>
      <c r="D93" s="182">
        <v>9.8672226917647057E-2</v>
      </c>
      <c r="E93" s="182">
        <v>3.2106567238245893E-3</v>
      </c>
      <c r="F93" s="182">
        <v>1.492156862745098E-2</v>
      </c>
      <c r="G93" s="182">
        <v>3.5708267301986401E-4</v>
      </c>
      <c r="H93" s="182">
        <v>4.7960000000000003E-2</v>
      </c>
      <c r="I93" s="182">
        <v>1.2176061103657456E-3</v>
      </c>
      <c r="J93" s="182">
        <v>95.475616711901154</v>
      </c>
      <c r="K93" s="182">
        <v>2.2781095267346174</v>
      </c>
      <c r="L93" s="182">
        <f t="shared" si="3"/>
        <v>95.481245333497</v>
      </c>
      <c r="M93" s="182">
        <f t="shared" si="4"/>
        <v>95.549966263249928</v>
      </c>
      <c r="N93" s="182">
        <f t="shared" si="5"/>
        <v>0.99928078541060295</v>
      </c>
      <c r="O93" s="164"/>
      <c r="P93" s="164">
        <v>21.4</v>
      </c>
      <c r="Q93" s="164">
        <v>1.03</v>
      </c>
      <c r="R93" s="164">
        <v>1.4999999999999999E-2</v>
      </c>
      <c r="S93" s="164">
        <v>14.68</v>
      </c>
      <c r="T93" s="164">
        <v>0.51</v>
      </c>
      <c r="U93" s="164">
        <v>5.09</v>
      </c>
      <c r="V93" s="164">
        <v>6.5</v>
      </c>
      <c r="W93" s="164">
        <v>0.9</v>
      </c>
      <c r="X93" s="164">
        <v>38.799999999999997</v>
      </c>
      <c r="Y93" s="164">
        <v>10.1</v>
      </c>
      <c r="Z93" s="164">
        <v>125.9</v>
      </c>
      <c r="AA93" s="164">
        <v>1112</v>
      </c>
      <c r="AB93" s="164">
        <v>42.9</v>
      </c>
      <c r="AC93" s="164">
        <v>170</v>
      </c>
      <c r="AD93" s="164">
        <v>35.700000000000003</v>
      </c>
      <c r="AE93" s="164">
        <v>287</v>
      </c>
      <c r="AF93" s="164">
        <v>52</v>
      </c>
      <c r="AG93" s="164">
        <v>11300</v>
      </c>
      <c r="MC93" s="158"/>
    </row>
    <row r="94" spans="1:341">
      <c r="A94" s="191" t="s">
        <v>1192</v>
      </c>
      <c r="B94" s="192">
        <v>226.8</v>
      </c>
      <c r="C94" s="192">
        <v>177</v>
      </c>
      <c r="D94" s="182">
        <v>9.835637357647059E-2</v>
      </c>
      <c r="E94" s="182">
        <v>2.8992214752667196E-3</v>
      </c>
      <c r="F94" s="182">
        <v>1.4696078431372548E-2</v>
      </c>
      <c r="G94" s="182">
        <v>3.3788706143058977E-4</v>
      </c>
      <c r="H94" s="182">
        <v>4.854E-2</v>
      </c>
      <c r="I94" s="182">
        <v>1.2707685233747331E-3</v>
      </c>
      <c r="J94" s="182">
        <v>93.971526302660592</v>
      </c>
      <c r="K94" s="182">
        <v>2.1552104581431255</v>
      </c>
      <c r="L94" s="182">
        <f t="shared" si="3"/>
        <v>94.048835689923834</v>
      </c>
      <c r="M94" s="182">
        <f t="shared" si="4"/>
        <v>95.258015460167556</v>
      </c>
      <c r="N94" s="182">
        <f t="shared" si="5"/>
        <v>0.9873062674631371</v>
      </c>
      <c r="O94" s="164"/>
      <c r="P94" s="164">
        <v>19.399999999999999</v>
      </c>
      <c r="Q94" s="164">
        <v>0.91</v>
      </c>
      <c r="R94" s="164">
        <v>9.2999999999999999E-2</v>
      </c>
      <c r="S94" s="164">
        <v>17.3</v>
      </c>
      <c r="T94" s="164">
        <v>0.93</v>
      </c>
      <c r="U94" s="164">
        <v>8.5500000000000007</v>
      </c>
      <c r="V94" s="164">
        <v>9.86</v>
      </c>
      <c r="W94" s="164">
        <v>1.18</v>
      </c>
      <c r="X94" s="164">
        <v>44</v>
      </c>
      <c r="Y94" s="164">
        <v>12.85</v>
      </c>
      <c r="Z94" s="164">
        <v>159</v>
      </c>
      <c r="AA94" s="164">
        <v>1288</v>
      </c>
      <c r="AB94" s="164">
        <v>47.3</v>
      </c>
      <c r="AC94" s="164">
        <v>192</v>
      </c>
      <c r="AD94" s="164">
        <v>38.200000000000003</v>
      </c>
      <c r="AE94" s="164">
        <v>307</v>
      </c>
      <c r="AF94" s="164">
        <v>53.4</v>
      </c>
      <c r="AG94" s="164">
        <v>10800</v>
      </c>
      <c r="MC94" s="158"/>
    </row>
    <row r="95" spans="1:341">
      <c r="A95" s="191" t="s">
        <v>1193</v>
      </c>
      <c r="B95" s="192">
        <v>502.1</v>
      </c>
      <c r="C95" s="192">
        <v>316.10000000000002</v>
      </c>
      <c r="D95" s="182">
        <v>0.10201865562352942</v>
      </c>
      <c r="E95" s="182">
        <v>2.6994165476170911E-3</v>
      </c>
      <c r="F95" s="182">
        <v>1.5137254901960785E-2</v>
      </c>
      <c r="G95" s="182">
        <v>3.2847883765883048E-4</v>
      </c>
      <c r="H95" s="182">
        <v>4.888E-2</v>
      </c>
      <c r="I95" s="182">
        <v>1.1684612787764943E-3</v>
      </c>
      <c r="J95" s="182">
        <v>96.737095086570022</v>
      </c>
      <c r="K95" s="182">
        <v>2.093460111845483</v>
      </c>
      <c r="L95" s="182">
        <f t="shared" si="3"/>
        <v>96.851078536812665</v>
      </c>
      <c r="M95" s="182">
        <f t="shared" si="4"/>
        <v>98.638005244866505</v>
      </c>
      <c r="N95" s="182">
        <f t="shared" si="5"/>
        <v>0.98188399386607794</v>
      </c>
      <c r="O95" s="164"/>
      <c r="P95" s="164">
        <v>20.399999999999999</v>
      </c>
      <c r="Q95" s="164">
        <v>1.2</v>
      </c>
      <c r="R95" s="164">
        <v>3.9E-2</v>
      </c>
      <c r="S95" s="164">
        <v>21.9</v>
      </c>
      <c r="T95" s="164">
        <v>0.47</v>
      </c>
      <c r="U95" s="164">
        <v>6.03</v>
      </c>
      <c r="V95" s="164">
        <v>7.3</v>
      </c>
      <c r="W95" s="164">
        <v>0.63</v>
      </c>
      <c r="X95" s="164">
        <v>37.9</v>
      </c>
      <c r="Y95" s="164">
        <v>11.9</v>
      </c>
      <c r="Z95" s="164">
        <v>133</v>
      </c>
      <c r="AA95" s="164">
        <v>1356</v>
      </c>
      <c r="AB95" s="164">
        <v>47.3</v>
      </c>
      <c r="AC95" s="164">
        <v>195</v>
      </c>
      <c r="AD95" s="164">
        <v>42.2</v>
      </c>
      <c r="AE95" s="164">
        <v>330</v>
      </c>
      <c r="AF95" s="164">
        <v>62.1</v>
      </c>
      <c r="AG95" s="164">
        <v>12640</v>
      </c>
      <c r="MC95" s="158"/>
    </row>
    <row r="96" spans="1:341">
      <c r="A96" s="191" t="s">
        <v>1194</v>
      </c>
      <c r="B96" s="192">
        <v>233</v>
      </c>
      <c r="C96" s="192">
        <v>185</v>
      </c>
      <c r="D96" s="182">
        <v>0.10157700705882351</v>
      </c>
      <c r="E96" s="182">
        <v>2.8395628885020509E-3</v>
      </c>
      <c r="F96" s="182">
        <v>1.4852941176470588E-2</v>
      </c>
      <c r="G96" s="182">
        <v>3.671028652143656E-4</v>
      </c>
      <c r="H96" s="182">
        <v>4.9599999999999998E-2</v>
      </c>
      <c r="I96" s="182">
        <v>1.4085680672228801E-3</v>
      </c>
      <c r="J96" s="182">
        <v>94.84336968267425</v>
      </c>
      <c r="K96" s="182">
        <v>2.3386267384877675</v>
      </c>
      <c r="L96" s="182">
        <f t="shared" si="3"/>
        <v>95.045328264691889</v>
      </c>
      <c r="M96" s="182">
        <f t="shared" si="4"/>
        <v>98.230995481962779</v>
      </c>
      <c r="N96" s="182">
        <f t="shared" si="5"/>
        <v>0.96756963317290368</v>
      </c>
      <c r="O96" s="164"/>
      <c r="P96" s="164">
        <v>21.3</v>
      </c>
      <c r="Q96" s="164">
        <v>0.93</v>
      </c>
      <c r="R96" s="164">
        <v>0.45</v>
      </c>
      <c r="S96" s="164">
        <v>18.5</v>
      </c>
      <c r="T96" s="164">
        <v>1.23</v>
      </c>
      <c r="U96" s="164">
        <v>11.6</v>
      </c>
      <c r="V96" s="164">
        <v>11.4</v>
      </c>
      <c r="W96" s="164">
        <v>1.18</v>
      </c>
      <c r="X96" s="164">
        <v>47</v>
      </c>
      <c r="Y96" s="164">
        <v>13.4</v>
      </c>
      <c r="Z96" s="164">
        <v>162</v>
      </c>
      <c r="AA96" s="164">
        <v>1367</v>
      </c>
      <c r="AB96" s="164">
        <v>47.3</v>
      </c>
      <c r="AC96" s="164">
        <v>190</v>
      </c>
      <c r="AD96" s="164">
        <v>38.700000000000003</v>
      </c>
      <c r="AE96" s="164">
        <v>338</v>
      </c>
      <c r="AF96" s="164">
        <v>56.7</v>
      </c>
      <c r="AG96" s="164">
        <v>10300</v>
      </c>
      <c r="MC96" s="158"/>
    </row>
    <row r="97" spans="1:341">
      <c r="A97" s="191" t="s">
        <v>1195</v>
      </c>
      <c r="B97" s="192">
        <v>1227</v>
      </c>
      <c r="C97" s="192">
        <v>849.8</v>
      </c>
      <c r="D97" s="182">
        <v>9.8115191717647043E-2</v>
      </c>
      <c r="E97" s="182">
        <v>2.2384835271487408E-3</v>
      </c>
      <c r="F97" s="182">
        <v>1.4745098039215686E-2</v>
      </c>
      <c r="G97" s="182">
        <v>3.2953522429671699E-4</v>
      </c>
      <c r="H97" s="182">
        <v>4.8259999999999997E-2</v>
      </c>
      <c r="I97" s="182">
        <v>1.0137608396461168E-3</v>
      </c>
      <c r="J97" s="182">
        <v>94.316541850466805</v>
      </c>
      <c r="K97" s="182">
        <v>2.1009418405166276</v>
      </c>
      <c r="L97" s="182">
        <f t="shared" si="3"/>
        <v>94.36025616677405</v>
      </c>
      <c r="M97" s="182">
        <f t="shared" si="4"/>
        <v>95.035028759992557</v>
      </c>
      <c r="N97" s="182">
        <f t="shared" si="5"/>
        <v>0.99289974862929098</v>
      </c>
      <c r="O97" s="164"/>
      <c r="P97" s="164">
        <v>9.1</v>
      </c>
      <c r="Q97" s="164">
        <v>1.59</v>
      </c>
      <c r="R97" s="164">
        <v>0.14599999999999999</v>
      </c>
      <c r="S97" s="164">
        <v>31.9</v>
      </c>
      <c r="T97" s="164">
        <v>1.02</v>
      </c>
      <c r="U97" s="164">
        <v>8.3000000000000007</v>
      </c>
      <c r="V97" s="164">
        <v>10.92</v>
      </c>
      <c r="W97" s="164">
        <v>0.75</v>
      </c>
      <c r="X97" s="164">
        <v>49.4</v>
      </c>
      <c r="Y97" s="164">
        <v>17.23</v>
      </c>
      <c r="Z97" s="164">
        <v>210</v>
      </c>
      <c r="AA97" s="164">
        <v>2170</v>
      </c>
      <c r="AB97" s="164">
        <v>71.3</v>
      </c>
      <c r="AC97" s="164">
        <v>301</v>
      </c>
      <c r="AD97" s="164">
        <v>70.099999999999994</v>
      </c>
      <c r="AE97" s="164">
        <v>543</v>
      </c>
      <c r="AF97" s="164">
        <v>95.2</v>
      </c>
      <c r="AG97" s="164">
        <v>13720</v>
      </c>
      <c r="MC97" s="158"/>
    </row>
    <row r="98" spans="1:341">
      <c r="A98" s="191" t="s">
        <v>1196</v>
      </c>
      <c r="B98" s="192">
        <v>218</v>
      </c>
      <c r="C98" s="192">
        <v>176.6</v>
      </c>
      <c r="D98" s="182">
        <v>0.10145940352941175</v>
      </c>
      <c r="E98" s="182">
        <v>2.6857277377062886E-3</v>
      </c>
      <c r="F98" s="182">
        <v>1.4941176470588236E-2</v>
      </c>
      <c r="G98" s="182">
        <v>3.4704087690388074E-4</v>
      </c>
      <c r="H98" s="182">
        <v>4.9250000000000002E-2</v>
      </c>
      <c r="I98" s="182">
        <v>1.226019983523923E-3</v>
      </c>
      <c r="J98" s="182">
        <v>95.445921802125866</v>
      </c>
      <c r="K98" s="182">
        <v>2.2108379550519968</v>
      </c>
      <c r="L98" s="182">
        <f t="shared" si="3"/>
        <v>95.605787653481158</v>
      </c>
      <c r="M98" s="182">
        <f t="shared" si="4"/>
        <v>98.122588167124647</v>
      </c>
      <c r="N98" s="182">
        <f t="shared" si="5"/>
        <v>0.9743504471227683</v>
      </c>
      <c r="O98" s="164"/>
      <c r="P98" s="164">
        <v>30.6</v>
      </c>
      <c r="Q98" s="164">
        <v>0.84</v>
      </c>
      <c r="R98" s="164">
        <v>0.55000000000000004</v>
      </c>
      <c r="S98" s="164">
        <v>15</v>
      </c>
      <c r="T98" s="164">
        <v>1.33</v>
      </c>
      <c r="U98" s="164">
        <v>10.97</v>
      </c>
      <c r="V98" s="164">
        <v>11.4</v>
      </c>
      <c r="W98" s="164">
        <v>1.44</v>
      </c>
      <c r="X98" s="164">
        <v>51.8</v>
      </c>
      <c r="Y98" s="164">
        <v>14.2</v>
      </c>
      <c r="Z98" s="164">
        <v>177</v>
      </c>
      <c r="AA98" s="164">
        <v>1540</v>
      </c>
      <c r="AB98" s="164">
        <v>55.1</v>
      </c>
      <c r="AC98" s="164">
        <v>209</v>
      </c>
      <c r="AD98" s="164">
        <v>42.9</v>
      </c>
      <c r="AE98" s="164">
        <v>345</v>
      </c>
      <c r="AF98" s="164">
        <v>57.2</v>
      </c>
      <c r="AG98" s="164">
        <v>9660</v>
      </c>
      <c r="MC98" s="158"/>
    </row>
    <row r="99" spans="1:341">
      <c r="A99" s="191" t="s">
        <v>1197</v>
      </c>
      <c r="B99" s="192">
        <v>1901</v>
      </c>
      <c r="C99" s="192">
        <v>1173.3</v>
      </c>
      <c r="D99" s="182">
        <v>9.9608837647058815E-2</v>
      </c>
      <c r="E99" s="182">
        <v>2.2689202122234196E-3</v>
      </c>
      <c r="F99" s="182">
        <v>1.4950980392156862E-2</v>
      </c>
      <c r="G99" s="182">
        <v>3.47209726803231E-4</v>
      </c>
      <c r="H99" s="182">
        <v>4.8320000000000002E-2</v>
      </c>
      <c r="I99" s="182">
        <v>1.0089742117616288E-3</v>
      </c>
      <c r="J99" s="182">
        <v>95.61971774988568</v>
      </c>
      <c r="K99" s="182">
        <v>2.2128639427321186</v>
      </c>
      <c r="L99" s="182">
        <f t="shared" si="3"/>
        <v>95.66805791120477</v>
      </c>
      <c r="M99" s="182">
        <f t="shared" si="4"/>
        <v>96.415204776213372</v>
      </c>
      <c r="N99" s="182">
        <f t="shared" si="5"/>
        <v>0.99225073610803627</v>
      </c>
      <c r="O99" s="164"/>
      <c r="P99" s="164">
        <v>7</v>
      </c>
      <c r="Q99" s="164">
        <v>1.69</v>
      </c>
      <c r="R99" s="164">
        <v>4.5999999999999999E-2</v>
      </c>
      <c r="S99" s="164">
        <v>33.5</v>
      </c>
      <c r="T99" s="164">
        <v>0.59</v>
      </c>
      <c r="U99" s="164">
        <v>7.48</v>
      </c>
      <c r="V99" s="164">
        <v>8.9</v>
      </c>
      <c r="W99" s="164">
        <v>0.9</v>
      </c>
      <c r="X99" s="164">
        <v>47.4</v>
      </c>
      <c r="Y99" s="164">
        <v>16.2</v>
      </c>
      <c r="Z99" s="164">
        <v>203</v>
      </c>
      <c r="AA99" s="164">
        <v>2120</v>
      </c>
      <c r="AB99" s="164">
        <v>71.8</v>
      </c>
      <c r="AC99" s="164">
        <v>304</v>
      </c>
      <c r="AD99" s="164">
        <v>74.099999999999994</v>
      </c>
      <c r="AE99" s="164">
        <v>577</v>
      </c>
      <c r="AF99" s="164">
        <v>108.2</v>
      </c>
      <c r="AG99" s="164">
        <v>14600</v>
      </c>
      <c r="MC99" s="158"/>
    </row>
    <row r="100" spans="1:341">
      <c r="A100" s="191" t="s">
        <v>1198</v>
      </c>
      <c r="B100" s="192">
        <v>858</v>
      </c>
      <c r="C100" s="192">
        <v>566.29999999999995</v>
      </c>
      <c r="D100" s="182">
        <v>9.8566559470588219E-2</v>
      </c>
      <c r="E100" s="182">
        <v>2.7152246411047982E-3</v>
      </c>
      <c r="F100" s="182">
        <v>1.4852941176470588E-2</v>
      </c>
      <c r="G100" s="182">
        <v>3.8511945349988783E-4</v>
      </c>
      <c r="H100" s="182">
        <v>4.8129999999999999E-2</v>
      </c>
      <c r="I100" s="182">
        <v>1.0668639838329907E-3</v>
      </c>
      <c r="J100" s="182">
        <v>95.018427630644481</v>
      </c>
      <c r="K100" s="182">
        <v>2.4548313826166615</v>
      </c>
      <c r="L100" s="182">
        <f t="shared" si="3"/>
        <v>95.045328264691889</v>
      </c>
      <c r="M100" s="182">
        <f t="shared" si="4"/>
        <v>95.452304656535404</v>
      </c>
      <c r="N100" s="182">
        <f t="shared" si="5"/>
        <v>0.99573633771014824</v>
      </c>
      <c r="O100" s="164"/>
      <c r="P100" s="164">
        <v>11.6</v>
      </c>
      <c r="Q100" s="164">
        <v>1.23</v>
      </c>
      <c r="R100" s="164">
        <v>0.2</v>
      </c>
      <c r="S100" s="164">
        <v>25</v>
      </c>
      <c r="T100" s="164">
        <v>0.81</v>
      </c>
      <c r="U100" s="164">
        <v>7.9</v>
      </c>
      <c r="V100" s="164">
        <v>9.6300000000000008</v>
      </c>
      <c r="W100" s="164">
        <v>0.83</v>
      </c>
      <c r="X100" s="164">
        <v>43.2</v>
      </c>
      <c r="Y100" s="164">
        <v>14.5</v>
      </c>
      <c r="Z100" s="164">
        <v>186</v>
      </c>
      <c r="AA100" s="164">
        <v>1800</v>
      </c>
      <c r="AB100" s="164">
        <v>60.2</v>
      </c>
      <c r="AC100" s="164">
        <v>256</v>
      </c>
      <c r="AD100" s="164">
        <v>58.2</v>
      </c>
      <c r="AE100" s="164">
        <v>466</v>
      </c>
      <c r="AF100" s="164">
        <v>81</v>
      </c>
      <c r="AG100" s="164">
        <v>12440</v>
      </c>
      <c r="MC100" s="158"/>
    </row>
    <row r="101" spans="1:341">
      <c r="A101" s="191" t="s">
        <v>1199</v>
      </c>
      <c r="B101" s="192">
        <v>611.20000000000005</v>
      </c>
      <c r="C101" s="192">
        <v>465.3</v>
      </c>
      <c r="D101" s="182">
        <v>9.9625193999999986E-2</v>
      </c>
      <c r="E101" s="182">
        <v>2.4234903378793277E-3</v>
      </c>
      <c r="F101" s="182">
        <v>1.4999999999999999E-2</v>
      </c>
      <c r="G101" s="182">
        <v>3.5839468641362337E-4</v>
      </c>
      <c r="H101" s="182">
        <v>4.8169999999999998E-2</v>
      </c>
      <c r="I101" s="182">
        <v>1.1349623606093729E-3</v>
      </c>
      <c r="J101" s="182">
        <v>95.949694209997077</v>
      </c>
      <c r="K101" s="182">
        <v>2.285166283007368</v>
      </c>
      <c r="L101" s="182">
        <f t="shared" si="3"/>
        <v>95.979400177604603</v>
      </c>
      <c r="M101" s="182">
        <f t="shared" si="4"/>
        <v>96.430308183445959</v>
      </c>
      <c r="N101" s="182">
        <f t="shared" si="5"/>
        <v>0.99532400119489861</v>
      </c>
      <c r="O101" s="164"/>
      <c r="P101" s="164">
        <v>17.399999999999999</v>
      </c>
      <c r="Q101" s="164">
        <v>1.48</v>
      </c>
      <c r="R101" s="164">
        <v>0.17</v>
      </c>
      <c r="S101" s="164">
        <v>24.9</v>
      </c>
      <c r="T101" s="164">
        <v>1.32</v>
      </c>
      <c r="U101" s="164">
        <v>12</v>
      </c>
      <c r="V101" s="164">
        <v>11.4</v>
      </c>
      <c r="W101" s="164">
        <v>1.36</v>
      </c>
      <c r="X101" s="164">
        <v>57.6</v>
      </c>
      <c r="Y101" s="164">
        <v>17.43</v>
      </c>
      <c r="Z101" s="164">
        <v>204</v>
      </c>
      <c r="AA101" s="164">
        <v>2020</v>
      </c>
      <c r="AB101" s="164">
        <v>68.5</v>
      </c>
      <c r="AC101" s="164">
        <v>280</v>
      </c>
      <c r="AD101" s="164">
        <v>62</v>
      </c>
      <c r="AE101" s="164">
        <v>475</v>
      </c>
      <c r="AF101" s="164">
        <v>86.9</v>
      </c>
      <c r="AG101" s="164">
        <v>11540</v>
      </c>
      <c r="MC101" s="158"/>
    </row>
    <row r="102" spans="1:341">
      <c r="A102" s="164" t="s">
        <v>1200</v>
      </c>
      <c r="B102" s="193">
        <v>324.5</v>
      </c>
      <c r="C102" s="193">
        <v>251.3</v>
      </c>
      <c r="D102" s="184">
        <v>0.10030769999999999</v>
      </c>
      <c r="E102" s="184">
        <v>2.5514994055854555E-3</v>
      </c>
      <c r="F102" s="184">
        <v>1.4999999999999999E-2</v>
      </c>
      <c r="G102" s="184">
        <v>3.6948689964857822E-4</v>
      </c>
      <c r="H102" s="184">
        <v>4.8500000000000001E-2</v>
      </c>
      <c r="I102" s="184">
        <v>1.1846096403457132E-3</v>
      </c>
      <c r="J102" s="184">
        <v>95.910010473345466</v>
      </c>
      <c r="K102" s="184">
        <v>2.3550336195306527</v>
      </c>
      <c r="L102" s="184">
        <f t="shared" si="3"/>
        <v>95.979400177604603</v>
      </c>
      <c r="M102" s="184">
        <f t="shared" si="4"/>
        <v>97.060331990326375</v>
      </c>
      <c r="N102" s="184">
        <f t="shared" si="5"/>
        <v>0.98886329986147681</v>
      </c>
      <c r="O102" s="164"/>
      <c r="P102" s="164">
        <v>25.3</v>
      </c>
      <c r="Q102" s="164">
        <v>1</v>
      </c>
      <c r="R102" s="164">
        <v>0.5</v>
      </c>
      <c r="S102" s="164">
        <v>17.2</v>
      </c>
      <c r="T102" s="164">
        <v>1.32</v>
      </c>
      <c r="U102" s="164">
        <v>11.8</v>
      </c>
      <c r="V102" s="164">
        <v>10.1</v>
      </c>
      <c r="W102" s="164">
        <v>1.01</v>
      </c>
      <c r="X102" s="164">
        <v>51.4</v>
      </c>
      <c r="Y102" s="164">
        <v>14.1</v>
      </c>
      <c r="Z102" s="164">
        <v>167</v>
      </c>
      <c r="AA102" s="164">
        <v>1599</v>
      </c>
      <c r="AB102" s="164">
        <v>54.6</v>
      </c>
      <c r="AC102" s="164">
        <v>227</v>
      </c>
      <c r="AD102" s="164">
        <v>50.1</v>
      </c>
      <c r="AE102" s="164">
        <v>355.8</v>
      </c>
      <c r="AF102" s="164">
        <v>64.900000000000006</v>
      </c>
      <c r="AG102" s="164">
        <v>9730</v>
      </c>
      <c r="MC102" s="158"/>
    </row>
    <row r="103" spans="1:341">
      <c r="A103" s="191" t="s">
        <v>1201</v>
      </c>
      <c r="B103" s="192">
        <v>3552</v>
      </c>
      <c r="C103" s="192">
        <v>2594</v>
      </c>
      <c r="D103" s="182">
        <v>0.10221242947200002</v>
      </c>
      <c r="E103" s="182">
        <v>2.7885012498444386E-3</v>
      </c>
      <c r="F103" s="182">
        <v>1.4970000000000001E-2</v>
      </c>
      <c r="G103" s="182">
        <v>3.9653544608269254E-4</v>
      </c>
      <c r="H103" s="182">
        <v>4.9520000000000002E-2</v>
      </c>
      <c r="I103" s="182">
        <v>1.0797185559209401E-3</v>
      </c>
      <c r="J103" s="182">
        <v>95.596728488186429</v>
      </c>
      <c r="K103" s="182">
        <v>2.5230009363850248</v>
      </c>
      <c r="L103" s="182">
        <f t="shared" si="3"/>
        <v>95.78886049585094</v>
      </c>
      <c r="M103" s="182">
        <f t="shared" si="4"/>
        <v>98.81652979588894</v>
      </c>
      <c r="N103" s="182">
        <f t="shared" si="5"/>
        <v>0.96936070001353192</v>
      </c>
      <c r="O103" s="164"/>
      <c r="P103" s="164">
        <v>6.7</v>
      </c>
      <c r="Q103" s="164">
        <v>1.75</v>
      </c>
      <c r="R103" s="164">
        <v>8.8999999999999996E-2</v>
      </c>
      <c r="S103" s="164">
        <v>51.8</v>
      </c>
      <c r="T103" s="164">
        <v>0.76</v>
      </c>
      <c r="U103" s="164">
        <v>10.1</v>
      </c>
      <c r="V103" s="164">
        <v>18.100000000000001</v>
      </c>
      <c r="W103" s="164">
        <v>1.28</v>
      </c>
      <c r="X103" s="164">
        <v>75.400000000000006</v>
      </c>
      <c r="Y103" s="164">
        <v>25.6</v>
      </c>
      <c r="Z103" s="164">
        <v>298</v>
      </c>
      <c r="AA103" s="164">
        <v>3240</v>
      </c>
      <c r="AB103" s="164">
        <v>105.6</v>
      </c>
      <c r="AC103" s="164">
        <v>488</v>
      </c>
      <c r="AD103" s="164">
        <v>106.2</v>
      </c>
      <c r="AE103" s="164">
        <v>845</v>
      </c>
      <c r="AF103" s="164">
        <v>158.1</v>
      </c>
      <c r="AG103" s="164">
        <v>17100</v>
      </c>
      <c r="MC103" s="158"/>
    </row>
    <row r="104" spans="1:341">
      <c r="A104" s="191" t="s">
        <v>1202</v>
      </c>
      <c r="B104" s="192">
        <v>2378</v>
      </c>
      <c r="C104" s="192">
        <v>1785</v>
      </c>
      <c r="D104" s="182">
        <v>9.9471816288000003E-2</v>
      </c>
      <c r="E104" s="182">
        <v>2.3720691501098938E-3</v>
      </c>
      <c r="F104" s="182">
        <v>1.482E-2</v>
      </c>
      <c r="G104" s="182">
        <v>3.416913226875977E-4</v>
      </c>
      <c r="H104" s="182">
        <v>4.8680000000000001E-2</v>
      </c>
      <c r="I104" s="182">
        <v>1.0027447132745203E-3</v>
      </c>
      <c r="J104" s="182">
        <v>94.743382894682156</v>
      </c>
      <c r="K104" s="182">
        <v>2.1769177806377775</v>
      </c>
      <c r="L104" s="182">
        <f t="shared" si="3"/>
        <v>94.836077600956799</v>
      </c>
      <c r="M104" s="182">
        <f t="shared" si="4"/>
        <v>96.288670839539776</v>
      </c>
      <c r="N104" s="182">
        <f t="shared" si="5"/>
        <v>0.98491418329988534</v>
      </c>
      <c r="O104" s="164"/>
      <c r="P104" s="164">
        <v>9.3000000000000007</v>
      </c>
      <c r="Q104" s="164">
        <v>2.1</v>
      </c>
      <c r="R104" s="164">
        <v>0.13100000000000001</v>
      </c>
      <c r="S104" s="164">
        <v>50.2</v>
      </c>
      <c r="T104" s="164">
        <v>0.83</v>
      </c>
      <c r="U104" s="164">
        <v>9.6999999999999993</v>
      </c>
      <c r="V104" s="164">
        <v>11.3</v>
      </c>
      <c r="W104" s="164">
        <v>0.93</v>
      </c>
      <c r="X104" s="164">
        <v>60.2</v>
      </c>
      <c r="Y104" s="164">
        <v>20</v>
      </c>
      <c r="Z104" s="164">
        <v>249</v>
      </c>
      <c r="AA104" s="164">
        <v>2520</v>
      </c>
      <c r="AB104" s="164">
        <v>87.7</v>
      </c>
      <c r="AC104" s="164">
        <v>364</v>
      </c>
      <c r="AD104" s="164">
        <v>86.8</v>
      </c>
      <c r="AE104" s="164">
        <v>691</v>
      </c>
      <c r="AF104" s="164">
        <v>127.3</v>
      </c>
      <c r="AG104" s="164">
        <v>14690</v>
      </c>
      <c r="MC104" s="158"/>
    </row>
    <row r="105" spans="1:341" s="156" customFormat="1" ht="13" thickBot="1">
      <c r="A105" s="157" t="s">
        <v>1203</v>
      </c>
      <c r="B105" s="194">
        <v>5116</v>
      </c>
      <c r="C105" s="194">
        <v>2972</v>
      </c>
      <c r="D105" s="187">
        <v>9.8948975327999997E-2</v>
      </c>
      <c r="E105" s="187">
        <v>2.3659707628626617E-3</v>
      </c>
      <c r="F105" s="187">
        <v>1.473E-2</v>
      </c>
      <c r="G105" s="187">
        <v>3.6178606938355159E-4</v>
      </c>
      <c r="H105" s="187">
        <v>4.8719999999999999E-2</v>
      </c>
      <c r="I105" s="187">
        <v>1.008491626142726E-3</v>
      </c>
      <c r="J105" s="187">
        <v>94.166111571739123</v>
      </c>
      <c r="K105" s="187">
        <v>2.3045874227244338</v>
      </c>
      <c r="L105" s="187">
        <f t="shared" si="3"/>
        <v>94.264340263129455</v>
      </c>
      <c r="M105" s="187">
        <f t="shared" si="4"/>
        <v>95.80570246299763</v>
      </c>
      <c r="N105" s="187">
        <f t="shared" si="5"/>
        <v>0.98391158187620942</v>
      </c>
      <c r="O105" s="157"/>
      <c r="P105" s="157">
        <v>4.9000000000000004</v>
      </c>
      <c r="Q105" s="157">
        <v>2.96</v>
      </c>
      <c r="R105" s="157">
        <v>2.1999999999999999E-2</v>
      </c>
      <c r="S105" s="157">
        <v>60.4</v>
      </c>
      <c r="T105" s="157">
        <v>0.34</v>
      </c>
      <c r="U105" s="157">
        <v>4.99</v>
      </c>
      <c r="V105" s="157">
        <v>8.86</v>
      </c>
      <c r="W105" s="157">
        <v>0.89</v>
      </c>
      <c r="X105" s="157">
        <v>46.6</v>
      </c>
      <c r="Y105" s="157">
        <v>16.3</v>
      </c>
      <c r="Z105" s="157">
        <v>220</v>
      </c>
      <c r="AA105" s="157">
        <v>2360</v>
      </c>
      <c r="AB105" s="157">
        <v>75.099999999999994</v>
      </c>
      <c r="AC105" s="157">
        <v>335</v>
      </c>
      <c r="AD105" s="157">
        <v>80.599999999999994</v>
      </c>
      <c r="AE105" s="157">
        <v>687</v>
      </c>
      <c r="AF105" s="157">
        <v>127.1</v>
      </c>
      <c r="AG105" s="157">
        <v>16100</v>
      </c>
      <c r="AH105" s="158"/>
      <c r="AI105" s="158"/>
      <c r="AJ105" s="158"/>
      <c r="AK105" s="158"/>
      <c r="AL105" s="158"/>
      <c r="AM105" s="158"/>
      <c r="AN105" s="158"/>
      <c r="AO105" s="158"/>
      <c r="AP105" s="158"/>
      <c r="AQ105" s="158"/>
      <c r="AR105" s="158"/>
      <c r="AS105" s="158"/>
      <c r="AT105" s="158"/>
      <c r="AU105" s="158"/>
      <c r="AV105" s="158"/>
      <c r="AW105" s="158"/>
      <c r="AX105" s="158"/>
      <c r="AY105" s="158"/>
      <c r="AZ105" s="158"/>
      <c r="BA105" s="158"/>
      <c r="BB105" s="158"/>
      <c r="BC105" s="158"/>
      <c r="BD105" s="158"/>
      <c r="BE105" s="158"/>
      <c r="BF105" s="158"/>
      <c r="BG105" s="158"/>
      <c r="BH105" s="158"/>
      <c r="BI105" s="158"/>
      <c r="BJ105" s="158"/>
      <c r="BK105" s="158"/>
      <c r="BL105" s="158"/>
      <c r="BM105" s="158"/>
      <c r="BN105" s="158"/>
      <c r="BO105" s="158"/>
      <c r="BP105" s="158"/>
      <c r="BQ105" s="158"/>
      <c r="BR105" s="158"/>
      <c r="BS105" s="158"/>
      <c r="BT105" s="158"/>
      <c r="BU105" s="158"/>
      <c r="BV105" s="158"/>
      <c r="BW105" s="158"/>
      <c r="BX105" s="158"/>
      <c r="BY105" s="158"/>
      <c r="BZ105" s="158"/>
      <c r="CA105" s="158"/>
      <c r="CB105" s="158"/>
      <c r="CC105" s="158"/>
      <c r="CD105" s="158"/>
      <c r="CE105" s="158"/>
      <c r="CF105" s="158"/>
      <c r="CG105" s="158"/>
      <c r="CH105" s="158"/>
      <c r="CI105" s="158"/>
      <c r="CJ105" s="158"/>
      <c r="CK105" s="158"/>
      <c r="CL105" s="158"/>
      <c r="CM105" s="158"/>
      <c r="CN105" s="158"/>
      <c r="CO105" s="158"/>
      <c r="CP105" s="158"/>
      <c r="CQ105" s="158"/>
      <c r="CR105" s="158"/>
      <c r="CS105" s="158"/>
      <c r="CT105" s="158"/>
      <c r="CU105" s="158"/>
      <c r="CV105" s="158"/>
      <c r="CW105" s="158"/>
      <c r="CX105" s="158"/>
      <c r="CY105" s="158"/>
      <c r="CZ105" s="158"/>
      <c r="DA105" s="158"/>
      <c r="DB105" s="158"/>
      <c r="DC105" s="158"/>
      <c r="DD105" s="158"/>
      <c r="DE105" s="158"/>
      <c r="DF105" s="158"/>
      <c r="DG105" s="158"/>
      <c r="DH105" s="158"/>
      <c r="DI105" s="158"/>
      <c r="DJ105" s="158"/>
      <c r="DK105" s="158"/>
      <c r="DL105" s="158"/>
      <c r="DM105" s="158"/>
      <c r="DN105" s="158"/>
      <c r="DO105" s="158"/>
      <c r="DP105" s="158"/>
      <c r="DQ105" s="158"/>
      <c r="DR105" s="158"/>
      <c r="DS105" s="158"/>
      <c r="DT105" s="158"/>
      <c r="DU105" s="158"/>
      <c r="DV105" s="158"/>
      <c r="DW105" s="158"/>
      <c r="DX105" s="158"/>
      <c r="DY105" s="158"/>
      <c r="DZ105" s="158"/>
      <c r="EA105" s="158"/>
      <c r="EB105" s="158"/>
      <c r="EC105" s="158"/>
      <c r="ED105" s="158"/>
      <c r="EE105" s="158"/>
      <c r="EF105" s="158"/>
      <c r="EG105" s="158"/>
      <c r="EH105" s="158"/>
      <c r="EI105" s="158"/>
      <c r="EJ105" s="158"/>
      <c r="EK105" s="158"/>
      <c r="EL105" s="158"/>
      <c r="EM105" s="158"/>
      <c r="EN105" s="158"/>
      <c r="EO105" s="158"/>
      <c r="EP105" s="158"/>
      <c r="EQ105" s="158"/>
      <c r="ER105" s="158"/>
      <c r="ES105" s="158"/>
      <c r="ET105" s="158"/>
      <c r="EU105" s="158"/>
      <c r="EV105" s="158"/>
      <c r="EW105" s="158"/>
      <c r="EX105" s="158"/>
      <c r="EY105" s="158"/>
      <c r="EZ105" s="158"/>
      <c r="FA105" s="158"/>
      <c r="FB105" s="158"/>
      <c r="FC105" s="158"/>
      <c r="FD105" s="158"/>
      <c r="FE105" s="158"/>
      <c r="FF105" s="158"/>
      <c r="FG105" s="158"/>
      <c r="FH105" s="158"/>
      <c r="FI105" s="158"/>
      <c r="FJ105" s="158"/>
      <c r="FK105" s="158"/>
      <c r="FL105" s="158"/>
      <c r="FM105" s="158"/>
      <c r="FN105" s="158"/>
      <c r="FO105" s="158"/>
      <c r="FP105" s="158"/>
      <c r="FQ105" s="158"/>
      <c r="FR105" s="158"/>
      <c r="FS105" s="158"/>
      <c r="FT105" s="158"/>
      <c r="FU105" s="158"/>
      <c r="FV105" s="158"/>
      <c r="FW105" s="158"/>
      <c r="FX105" s="158"/>
      <c r="FY105" s="158"/>
      <c r="FZ105" s="158"/>
      <c r="GA105" s="158"/>
      <c r="GB105" s="158"/>
      <c r="GC105" s="158"/>
      <c r="GD105" s="158"/>
      <c r="GE105" s="158"/>
      <c r="GF105" s="158"/>
      <c r="GG105" s="158"/>
      <c r="GH105" s="158"/>
      <c r="GI105" s="158"/>
      <c r="GJ105" s="158"/>
      <c r="GK105" s="158"/>
      <c r="GL105" s="158"/>
      <c r="GM105" s="158"/>
      <c r="GN105" s="158"/>
      <c r="GO105" s="158"/>
      <c r="GP105" s="158"/>
      <c r="GQ105" s="158"/>
      <c r="GR105" s="158"/>
      <c r="GS105" s="158"/>
      <c r="GT105" s="158"/>
      <c r="GU105" s="158"/>
      <c r="GV105" s="158"/>
      <c r="GW105" s="158"/>
      <c r="GX105" s="158"/>
      <c r="GY105" s="158"/>
      <c r="GZ105" s="158"/>
      <c r="HA105" s="158"/>
      <c r="HB105" s="158"/>
      <c r="HC105" s="158"/>
      <c r="HD105" s="158"/>
      <c r="HE105" s="158"/>
      <c r="HF105" s="158"/>
      <c r="HG105" s="158"/>
      <c r="HH105" s="158"/>
      <c r="HI105" s="158"/>
      <c r="HJ105" s="158"/>
      <c r="HK105" s="158"/>
      <c r="HL105" s="158"/>
      <c r="HM105" s="158"/>
      <c r="HN105" s="158"/>
      <c r="HO105" s="158"/>
      <c r="HP105" s="158"/>
      <c r="HQ105" s="158"/>
      <c r="HR105" s="158"/>
      <c r="HS105" s="158"/>
      <c r="HT105" s="158"/>
      <c r="HU105" s="158"/>
      <c r="HV105" s="158"/>
      <c r="HW105" s="158"/>
      <c r="HX105" s="158"/>
      <c r="HY105" s="158"/>
      <c r="HZ105" s="158"/>
      <c r="IA105" s="158"/>
      <c r="IB105" s="158"/>
      <c r="IC105" s="158"/>
      <c r="ID105" s="158"/>
      <c r="IE105" s="158"/>
      <c r="IF105" s="158"/>
      <c r="IG105" s="158"/>
      <c r="IH105" s="158"/>
      <c r="II105" s="158"/>
      <c r="IJ105" s="158"/>
      <c r="IK105" s="158"/>
      <c r="IL105" s="158"/>
      <c r="IM105" s="158"/>
      <c r="IN105" s="158"/>
      <c r="IO105" s="158"/>
      <c r="IP105" s="158"/>
      <c r="IQ105" s="158"/>
      <c r="IR105" s="158"/>
      <c r="IS105" s="158"/>
      <c r="IT105" s="158"/>
      <c r="IU105" s="158"/>
      <c r="IV105" s="158"/>
      <c r="IW105" s="158"/>
      <c r="IX105" s="158"/>
      <c r="IY105" s="158"/>
      <c r="IZ105" s="158"/>
      <c r="JA105" s="158"/>
      <c r="JB105" s="158"/>
      <c r="JC105" s="158"/>
      <c r="JD105" s="158"/>
      <c r="JE105" s="158"/>
      <c r="JF105" s="158"/>
      <c r="JG105" s="158"/>
      <c r="JH105" s="158"/>
      <c r="JI105" s="158"/>
      <c r="JJ105" s="158"/>
      <c r="JK105" s="158"/>
      <c r="JL105" s="158"/>
      <c r="JM105" s="158"/>
      <c r="JN105" s="158"/>
      <c r="JO105" s="158"/>
      <c r="JP105" s="158"/>
      <c r="JQ105" s="158"/>
      <c r="JR105" s="158"/>
      <c r="JS105" s="158"/>
      <c r="JT105" s="158"/>
      <c r="JU105" s="158"/>
      <c r="JV105" s="158"/>
      <c r="JW105" s="158"/>
      <c r="JX105" s="158"/>
      <c r="JY105" s="158"/>
      <c r="JZ105" s="158"/>
      <c r="KA105" s="158"/>
      <c r="KB105" s="158"/>
      <c r="KC105" s="158"/>
      <c r="KD105" s="158"/>
      <c r="KE105" s="158"/>
      <c r="KF105" s="158"/>
      <c r="KG105" s="158"/>
      <c r="KH105" s="158"/>
      <c r="KI105" s="158"/>
      <c r="KJ105" s="158"/>
      <c r="KK105" s="158"/>
      <c r="KL105" s="158"/>
      <c r="KM105" s="158"/>
      <c r="KN105" s="158"/>
      <c r="KO105" s="158"/>
      <c r="KP105" s="158"/>
      <c r="KQ105" s="158"/>
      <c r="KR105" s="158"/>
      <c r="KS105" s="158"/>
      <c r="KT105" s="158"/>
      <c r="KU105" s="158"/>
      <c r="KV105" s="158"/>
      <c r="KW105" s="158"/>
      <c r="KX105" s="158"/>
      <c r="KY105" s="158"/>
      <c r="KZ105" s="158"/>
      <c r="LA105" s="158"/>
      <c r="LB105" s="158"/>
      <c r="LC105" s="158"/>
      <c r="LD105" s="158"/>
      <c r="LE105" s="158"/>
      <c r="LF105" s="158"/>
      <c r="LG105" s="158"/>
      <c r="LH105" s="158"/>
      <c r="LI105" s="158"/>
      <c r="LJ105" s="158"/>
      <c r="LK105" s="158"/>
      <c r="LL105" s="158"/>
      <c r="LM105" s="158"/>
      <c r="LN105" s="158"/>
      <c r="LO105" s="158"/>
      <c r="LP105" s="158"/>
      <c r="LQ105" s="158"/>
      <c r="LR105" s="158"/>
      <c r="LS105" s="158"/>
      <c r="LT105" s="158"/>
      <c r="LU105" s="158"/>
      <c r="LV105" s="158"/>
      <c r="LW105" s="158"/>
      <c r="LX105" s="158"/>
      <c r="LY105" s="158"/>
      <c r="LZ105" s="158"/>
      <c r="MA105" s="158"/>
      <c r="MB105" s="158"/>
      <c r="MC105" s="158"/>
    </row>
    <row r="106" spans="1:341" ht="13" thickTop="1">
      <c r="A106" s="191"/>
      <c r="B106" s="192"/>
      <c r="C106" s="19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64"/>
    </row>
    <row r="107" spans="1:341" s="156" customFormat="1" ht="13" thickBot="1">
      <c r="A107" s="195"/>
      <c r="B107" s="196"/>
      <c r="C107" s="196"/>
      <c r="D107" s="197"/>
      <c r="E107" s="197"/>
      <c r="F107" s="197"/>
      <c r="G107" s="197"/>
      <c r="H107" s="197"/>
      <c r="I107" s="197"/>
      <c r="J107" s="197"/>
      <c r="K107" s="197"/>
      <c r="L107" s="187"/>
      <c r="M107" s="187"/>
      <c r="N107" s="18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57"/>
      <c r="AG107" s="157"/>
      <c r="AH107" s="158"/>
      <c r="AI107" s="158"/>
      <c r="AJ107" s="158"/>
      <c r="AK107" s="158"/>
      <c r="AL107" s="158"/>
      <c r="AM107" s="158"/>
      <c r="AN107" s="158"/>
      <c r="AO107" s="158"/>
      <c r="AP107" s="158"/>
      <c r="AQ107" s="158"/>
      <c r="AR107" s="158"/>
      <c r="AS107" s="158"/>
      <c r="AT107" s="158"/>
      <c r="AU107" s="158"/>
      <c r="AV107" s="158"/>
      <c r="AW107" s="158"/>
      <c r="AX107" s="158"/>
      <c r="AY107" s="158"/>
      <c r="AZ107" s="158"/>
      <c r="BA107" s="158"/>
      <c r="BB107" s="158"/>
      <c r="BC107" s="158"/>
      <c r="BD107" s="158"/>
      <c r="BE107" s="158"/>
      <c r="BF107" s="158"/>
      <c r="BG107" s="158"/>
      <c r="BH107" s="158"/>
      <c r="BI107" s="158"/>
      <c r="BJ107" s="158"/>
      <c r="BK107" s="158"/>
      <c r="BL107" s="158"/>
      <c r="BM107" s="158"/>
      <c r="BN107" s="158"/>
      <c r="BO107" s="158"/>
      <c r="BP107" s="158"/>
      <c r="BQ107" s="158"/>
      <c r="BR107" s="158"/>
      <c r="BS107" s="158"/>
      <c r="BT107" s="158"/>
      <c r="BU107" s="158"/>
      <c r="BV107" s="158"/>
      <c r="BW107" s="158"/>
      <c r="BX107" s="158"/>
      <c r="BY107" s="158"/>
      <c r="BZ107" s="158"/>
      <c r="CA107" s="158"/>
      <c r="CB107" s="158"/>
      <c r="CC107" s="158"/>
      <c r="CD107" s="158"/>
      <c r="CE107" s="158"/>
      <c r="CF107" s="158"/>
      <c r="CG107" s="158"/>
      <c r="CH107" s="158"/>
      <c r="CI107" s="158"/>
      <c r="CJ107" s="158"/>
      <c r="CK107" s="158"/>
      <c r="CL107" s="158"/>
      <c r="CM107" s="158"/>
      <c r="CN107" s="158"/>
      <c r="CO107" s="158"/>
      <c r="CP107" s="158"/>
      <c r="CQ107" s="158"/>
      <c r="CR107" s="158"/>
      <c r="CS107" s="158"/>
      <c r="CT107" s="158"/>
      <c r="CU107" s="158"/>
      <c r="CV107" s="158"/>
      <c r="CW107" s="158"/>
      <c r="CX107" s="158"/>
      <c r="CY107" s="158"/>
      <c r="CZ107" s="158"/>
      <c r="DA107" s="158"/>
      <c r="DB107" s="158"/>
      <c r="DC107" s="158"/>
      <c r="DD107" s="158"/>
      <c r="DE107" s="158"/>
      <c r="DF107" s="158"/>
      <c r="DG107" s="158"/>
      <c r="DH107" s="158"/>
      <c r="DI107" s="158"/>
      <c r="DJ107" s="158"/>
      <c r="DK107" s="158"/>
      <c r="DL107" s="158"/>
      <c r="DM107" s="158"/>
      <c r="DN107" s="158"/>
      <c r="DO107" s="158"/>
      <c r="DP107" s="158"/>
      <c r="DQ107" s="158"/>
      <c r="DR107" s="158"/>
      <c r="DS107" s="158"/>
      <c r="DT107" s="158"/>
      <c r="DU107" s="158"/>
      <c r="DV107" s="158"/>
      <c r="DW107" s="158"/>
      <c r="DX107" s="158"/>
      <c r="DY107" s="158"/>
      <c r="DZ107" s="158"/>
      <c r="EA107" s="158"/>
      <c r="EB107" s="158"/>
      <c r="EC107" s="158"/>
      <c r="ED107" s="158"/>
      <c r="EE107" s="158"/>
      <c r="EF107" s="158"/>
      <c r="EG107" s="158"/>
      <c r="EH107" s="158"/>
      <c r="EI107" s="158"/>
      <c r="EJ107" s="158"/>
      <c r="EK107" s="158"/>
      <c r="EL107" s="158"/>
      <c r="EM107" s="158"/>
      <c r="EN107" s="158"/>
      <c r="EO107" s="158"/>
      <c r="EP107" s="158"/>
      <c r="EQ107" s="158"/>
      <c r="ER107" s="158"/>
      <c r="ES107" s="158"/>
      <c r="ET107" s="158"/>
      <c r="EU107" s="158"/>
      <c r="EV107" s="158"/>
      <c r="EW107" s="158"/>
      <c r="EX107" s="158"/>
      <c r="EY107" s="158"/>
      <c r="EZ107" s="158"/>
      <c r="FA107" s="158"/>
      <c r="FB107" s="158"/>
      <c r="FC107" s="158"/>
      <c r="FD107" s="158"/>
      <c r="FE107" s="158"/>
      <c r="FF107" s="158"/>
      <c r="FG107" s="158"/>
      <c r="FH107" s="158"/>
      <c r="FI107" s="158"/>
      <c r="FJ107" s="158"/>
      <c r="FK107" s="158"/>
      <c r="FL107" s="158"/>
      <c r="FM107" s="158"/>
      <c r="FN107" s="158"/>
      <c r="FO107" s="158"/>
      <c r="FP107" s="158"/>
      <c r="FQ107" s="158"/>
      <c r="FR107" s="158"/>
      <c r="FS107" s="158"/>
      <c r="FT107" s="158"/>
      <c r="FU107" s="158"/>
      <c r="FV107" s="158"/>
      <c r="FW107" s="158"/>
      <c r="FX107" s="158"/>
      <c r="FY107" s="158"/>
      <c r="FZ107" s="158"/>
      <c r="GA107" s="158"/>
      <c r="GB107" s="158"/>
      <c r="GC107" s="158"/>
      <c r="GD107" s="158"/>
      <c r="GE107" s="158"/>
      <c r="GF107" s="158"/>
      <c r="GG107" s="158"/>
      <c r="GH107" s="158"/>
      <c r="GI107" s="158"/>
      <c r="GJ107" s="158"/>
      <c r="GK107" s="158"/>
      <c r="GL107" s="158"/>
      <c r="GM107" s="158"/>
      <c r="GN107" s="158"/>
      <c r="GO107" s="158"/>
      <c r="GP107" s="158"/>
      <c r="GQ107" s="158"/>
      <c r="GR107" s="158"/>
      <c r="GS107" s="158"/>
      <c r="GT107" s="158"/>
      <c r="GU107" s="158"/>
      <c r="GV107" s="158"/>
      <c r="GW107" s="158"/>
      <c r="GX107" s="158"/>
      <c r="GY107" s="158"/>
      <c r="GZ107" s="158"/>
      <c r="HA107" s="158"/>
      <c r="HB107" s="158"/>
      <c r="HC107" s="158"/>
      <c r="HD107" s="158"/>
      <c r="HE107" s="158"/>
      <c r="HF107" s="158"/>
      <c r="HG107" s="158"/>
      <c r="HH107" s="158"/>
      <c r="HI107" s="158"/>
      <c r="HJ107" s="158"/>
      <c r="HK107" s="158"/>
      <c r="HL107" s="158"/>
      <c r="HM107" s="158"/>
      <c r="HN107" s="158"/>
      <c r="HO107" s="158"/>
      <c r="HP107" s="158"/>
      <c r="HQ107" s="158"/>
      <c r="HR107" s="158"/>
      <c r="HS107" s="158"/>
      <c r="HT107" s="158"/>
      <c r="HU107" s="158"/>
      <c r="HV107" s="158"/>
      <c r="HW107" s="158"/>
      <c r="HX107" s="158"/>
      <c r="HY107" s="158"/>
      <c r="HZ107" s="158"/>
      <c r="IA107" s="158"/>
      <c r="IB107" s="158"/>
      <c r="IC107" s="158"/>
      <c r="ID107" s="158"/>
      <c r="IE107" s="158"/>
      <c r="IF107" s="158"/>
      <c r="IG107" s="158"/>
      <c r="IH107" s="158"/>
      <c r="II107" s="158"/>
      <c r="IJ107" s="158"/>
      <c r="IK107" s="158"/>
      <c r="IL107" s="158"/>
      <c r="IM107" s="158"/>
      <c r="IN107" s="158"/>
      <c r="IO107" s="158"/>
      <c r="IP107" s="158"/>
      <c r="IQ107" s="158"/>
      <c r="IR107" s="158"/>
      <c r="IS107" s="158"/>
      <c r="IT107" s="158"/>
      <c r="IU107" s="158"/>
      <c r="IV107" s="158"/>
      <c r="IW107" s="158"/>
      <c r="IX107" s="158"/>
      <c r="IY107" s="158"/>
      <c r="IZ107" s="158"/>
      <c r="JA107" s="158"/>
      <c r="JB107" s="158"/>
      <c r="JC107" s="158"/>
      <c r="JD107" s="158"/>
      <c r="JE107" s="158"/>
      <c r="JF107" s="158"/>
      <c r="JG107" s="158"/>
      <c r="JH107" s="158"/>
      <c r="JI107" s="158"/>
      <c r="JJ107" s="158"/>
      <c r="JK107" s="158"/>
      <c r="JL107" s="158"/>
      <c r="JM107" s="158"/>
      <c r="JN107" s="158"/>
      <c r="JO107" s="158"/>
      <c r="JP107" s="158"/>
      <c r="JQ107" s="158"/>
      <c r="JR107" s="158"/>
      <c r="JS107" s="158"/>
      <c r="JT107" s="158"/>
      <c r="JU107" s="158"/>
      <c r="JV107" s="158"/>
      <c r="JW107" s="158"/>
      <c r="JX107" s="158"/>
      <c r="JY107" s="158"/>
      <c r="JZ107" s="158"/>
      <c r="KA107" s="158"/>
      <c r="KB107" s="158"/>
      <c r="KC107" s="158"/>
      <c r="KD107" s="158"/>
      <c r="KE107" s="158"/>
      <c r="KF107" s="158"/>
      <c r="KG107" s="158"/>
      <c r="KH107" s="158"/>
      <c r="KI107" s="158"/>
      <c r="KJ107" s="158"/>
      <c r="KK107" s="158"/>
      <c r="KL107" s="158"/>
      <c r="KM107" s="158"/>
      <c r="KN107" s="158"/>
      <c r="KO107" s="158"/>
      <c r="KP107" s="158"/>
      <c r="KQ107" s="158"/>
      <c r="KR107" s="158"/>
      <c r="KS107" s="158"/>
      <c r="KT107" s="158"/>
      <c r="KU107" s="158"/>
      <c r="KV107" s="158"/>
      <c r="KW107" s="158"/>
      <c r="KX107" s="158"/>
      <c r="KY107" s="158"/>
      <c r="KZ107" s="158"/>
      <c r="LA107" s="158"/>
      <c r="LB107" s="158"/>
      <c r="LC107" s="158"/>
      <c r="LD107" s="158"/>
      <c r="LE107" s="158"/>
      <c r="LF107" s="158"/>
      <c r="LG107" s="158"/>
      <c r="LH107" s="158"/>
      <c r="LI107" s="158"/>
      <c r="LJ107" s="158"/>
      <c r="LK107" s="158"/>
      <c r="LL107" s="158"/>
      <c r="LM107" s="158"/>
      <c r="LN107" s="158"/>
      <c r="LO107" s="158"/>
      <c r="LP107" s="158"/>
      <c r="LQ107" s="158"/>
      <c r="LR107" s="158"/>
      <c r="LS107" s="158"/>
      <c r="LT107" s="158"/>
      <c r="LU107" s="158"/>
      <c r="LV107" s="158"/>
      <c r="LW107" s="158"/>
      <c r="LX107" s="158"/>
      <c r="LY107" s="158"/>
      <c r="LZ107" s="158"/>
      <c r="MA107" s="158"/>
      <c r="MB107" s="158"/>
    </row>
    <row r="108" spans="1:341" s="167" customFormat="1" ht="13" thickTop="1">
      <c r="A108" s="160" t="s">
        <v>681</v>
      </c>
      <c r="B108" s="160" t="s">
        <v>1014</v>
      </c>
      <c r="C108" s="181"/>
      <c r="E108" s="161" t="s">
        <v>1099</v>
      </c>
      <c r="F108" s="165">
        <v>96.466270259316346</v>
      </c>
      <c r="G108" s="159" t="s">
        <v>1100</v>
      </c>
      <c r="H108" s="182"/>
      <c r="I108" s="182"/>
      <c r="J108" s="182"/>
      <c r="K108" s="182"/>
      <c r="L108" s="182"/>
      <c r="M108" s="182"/>
      <c r="N108" s="182"/>
      <c r="O108" s="169"/>
      <c r="P108" s="163" t="s">
        <v>1101</v>
      </c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  <c r="AA108" s="169"/>
      <c r="AB108" s="169"/>
      <c r="AC108" s="169"/>
      <c r="AD108" s="169"/>
      <c r="AE108" s="169"/>
      <c r="AF108" s="169"/>
      <c r="AG108" s="169"/>
      <c r="AH108" s="168"/>
      <c r="AI108" s="168"/>
      <c r="AJ108" s="168"/>
      <c r="AK108" s="16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68"/>
      <c r="AW108" s="168"/>
      <c r="AX108" s="168"/>
      <c r="AY108" s="168"/>
      <c r="AZ108" s="168"/>
      <c r="BA108" s="168"/>
      <c r="BB108" s="168"/>
      <c r="BC108" s="168"/>
      <c r="BD108" s="168"/>
      <c r="BE108" s="168"/>
      <c r="BF108" s="168"/>
      <c r="BG108" s="168"/>
      <c r="BH108" s="168"/>
      <c r="BI108" s="168"/>
      <c r="BJ108" s="168"/>
      <c r="BK108" s="168"/>
      <c r="BL108" s="168"/>
      <c r="BM108" s="168"/>
      <c r="BN108" s="168"/>
      <c r="BO108" s="168"/>
      <c r="BP108" s="168"/>
      <c r="BQ108" s="168"/>
      <c r="BR108" s="168"/>
      <c r="BS108" s="168"/>
      <c r="BT108" s="168"/>
      <c r="BU108" s="168"/>
      <c r="BV108" s="168"/>
      <c r="BW108" s="168"/>
      <c r="BX108" s="168"/>
      <c r="BY108" s="168"/>
      <c r="BZ108" s="168"/>
      <c r="CA108" s="168"/>
      <c r="CB108" s="168"/>
      <c r="CC108" s="168"/>
      <c r="CD108" s="168"/>
      <c r="CE108" s="168"/>
      <c r="CF108" s="168"/>
      <c r="CG108" s="168"/>
      <c r="CH108" s="168"/>
      <c r="CI108" s="168"/>
      <c r="CJ108" s="168"/>
      <c r="CK108" s="168"/>
      <c r="CL108" s="168"/>
      <c r="CM108" s="168"/>
      <c r="CN108" s="168"/>
      <c r="CO108" s="168"/>
      <c r="CP108" s="168"/>
      <c r="CQ108" s="168"/>
      <c r="CR108" s="168"/>
      <c r="CS108" s="168"/>
      <c r="CT108" s="168"/>
      <c r="CU108" s="168"/>
      <c r="CV108" s="168"/>
      <c r="CW108" s="168"/>
      <c r="CX108" s="168"/>
      <c r="CY108" s="168"/>
      <c r="CZ108" s="168"/>
      <c r="DA108" s="168"/>
      <c r="DB108" s="168"/>
      <c r="DC108" s="168"/>
      <c r="DD108" s="168"/>
      <c r="DE108" s="168"/>
      <c r="DF108" s="168"/>
      <c r="DG108" s="168"/>
      <c r="DH108" s="168"/>
      <c r="DI108" s="168"/>
      <c r="DJ108" s="168"/>
      <c r="DK108" s="168"/>
      <c r="DL108" s="168"/>
      <c r="DM108" s="168"/>
      <c r="DN108" s="168"/>
      <c r="DO108" s="168"/>
      <c r="DP108" s="168"/>
      <c r="DQ108" s="168"/>
      <c r="DR108" s="168"/>
      <c r="DS108" s="168"/>
      <c r="DT108" s="168"/>
      <c r="DU108" s="168"/>
      <c r="DV108" s="168"/>
      <c r="DW108" s="168"/>
      <c r="DX108" s="168"/>
      <c r="DY108" s="168"/>
      <c r="DZ108" s="168"/>
      <c r="EA108" s="168"/>
      <c r="EB108" s="168"/>
      <c r="EC108" s="168"/>
      <c r="ED108" s="168"/>
      <c r="EE108" s="168"/>
      <c r="EF108" s="168"/>
      <c r="EG108" s="168"/>
      <c r="EH108" s="168"/>
      <c r="EI108" s="168"/>
      <c r="EJ108" s="168"/>
      <c r="EK108" s="168"/>
      <c r="EL108" s="168"/>
      <c r="EM108" s="168"/>
      <c r="EN108" s="168"/>
      <c r="EO108" s="168"/>
      <c r="EP108" s="168"/>
      <c r="EQ108" s="168"/>
      <c r="ER108" s="168"/>
      <c r="ES108" s="168"/>
      <c r="ET108" s="168"/>
      <c r="EU108" s="168"/>
      <c r="EV108" s="168"/>
      <c r="EW108" s="168"/>
      <c r="EX108" s="168"/>
      <c r="EY108" s="168"/>
      <c r="EZ108" s="168"/>
      <c r="FA108" s="168"/>
      <c r="FB108" s="168"/>
      <c r="FC108" s="168"/>
      <c r="FD108" s="168"/>
      <c r="FE108" s="168"/>
      <c r="FF108" s="168"/>
      <c r="FG108" s="168"/>
      <c r="FH108" s="168"/>
      <c r="FI108" s="168"/>
      <c r="FJ108" s="168"/>
      <c r="FK108" s="168"/>
      <c r="FL108" s="168"/>
      <c r="FM108" s="168"/>
      <c r="FN108" s="168"/>
      <c r="FO108" s="168"/>
      <c r="FP108" s="168"/>
      <c r="FQ108" s="168"/>
      <c r="FR108" s="168"/>
      <c r="FS108" s="168"/>
      <c r="FT108" s="168"/>
      <c r="FU108" s="168"/>
      <c r="FV108" s="168"/>
      <c r="FW108" s="168"/>
      <c r="FX108" s="168"/>
      <c r="FY108" s="168"/>
      <c r="FZ108" s="168"/>
      <c r="GA108" s="168"/>
      <c r="GB108" s="168"/>
      <c r="GC108" s="168"/>
      <c r="GD108" s="168"/>
      <c r="GE108" s="168"/>
      <c r="GF108" s="168"/>
      <c r="GG108" s="168"/>
      <c r="GH108" s="168"/>
      <c r="GI108" s="168"/>
      <c r="GJ108" s="168"/>
      <c r="GK108" s="168"/>
      <c r="GL108" s="168"/>
      <c r="GM108" s="168"/>
      <c r="GN108" s="168"/>
      <c r="GO108" s="168"/>
      <c r="GP108" s="168"/>
      <c r="GQ108" s="168"/>
      <c r="GR108" s="168"/>
      <c r="GS108" s="168"/>
      <c r="GT108" s="168"/>
      <c r="GU108" s="168"/>
      <c r="GV108" s="168"/>
      <c r="GW108" s="168"/>
      <c r="GX108" s="168"/>
      <c r="GY108" s="168"/>
      <c r="GZ108" s="168"/>
      <c r="HA108" s="168"/>
      <c r="HB108" s="168"/>
      <c r="HC108" s="168"/>
      <c r="HD108" s="168"/>
      <c r="HE108" s="168"/>
      <c r="HF108" s="168"/>
      <c r="HG108" s="168"/>
      <c r="HH108" s="168"/>
      <c r="HI108" s="168"/>
      <c r="HJ108" s="168"/>
      <c r="HK108" s="168"/>
      <c r="HL108" s="168"/>
      <c r="HM108" s="168"/>
      <c r="HN108" s="168"/>
      <c r="HO108" s="168"/>
      <c r="HP108" s="168"/>
      <c r="HQ108" s="168"/>
      <c r="HR108" s="168"/>
      <c r="HS108" s="168"/>
      <c r="HT108" s="168"/>
      <c r="HU108" s="168"/>
      <c r="HV108" s="168"/>
      <c r="HW108" s="168"/>
      <c r="HX108" s="168"/>
      <c r="HY108" s="168"/>
      <c r="HZ108" s="168"/>
      <c r="IA108" s="168"/>
      <c r="IB108" s="168"/>
      <c r="IC108" s="168"/>
      <c r="ID108" s="168"/>
      <c r="IE108" s="168"/>
      <c r="IF108" s="168"/>
      <c r="IG108" s="168"/>
      <c r="IH108" s="168"/>
      <c r="II108" s="168"/>
      <c r="IJ108" s="168"/>
      <c r="IK108" s="168"/>
      <c r="IL108" s="168"/>
      <c r="IM108" s="168"/>
      <c r="IN108" s="168"/>
      <c r="IO108" s="168"/>
      <c r="IP108" s="168"/>
      <c r="IQ108" s="168"/>
      <c r="IR108" s="168"/>
      <c r="IS108" s="168"/>
      <c r="IT108" s="168"/>
      <c r="IU108" s="168"/>
      <c r="IV108" s="168"/>
      <c r="IW108" s="168"/>
      <c r="IX108" s="168"/>
      <c r="IY108" s="168"/>
      <c r="IZ108" s="168"/>
      <c r="JA108" s="168"/>
      <c r="JB108" s="168"/>
      <c r="JC108" s="168"/>
      <c r="JD108" s="168"/>
      <c r="JE108" s="168"/>
      <c r="JF108" s="168"/>
      <c r="JG108" s="168"/>
      <c r="JH108" s="168"/>
      <c r="JI108" s="168"/>
      <c r="JJ108" s="168"/>
      <c r="JK108" s="168"/>
      <c r="JL108" s="168"/>
      <c r="JM108" s="168"/>
      <c r="JN108" s="168"/>
      <c r="JO108" s="168"/>
      <c r="JP108" s="168"/>
      <c r="JQ108" s="168"/>
      <c r="JR108" s="168"/>
      <c r="JS108" s="168"/>
      <c r="JT108" s="168"/>
      <c r="JU108" s="168"/>
      <c r="JV108" s="168"/>
      <c r="JW108" s="168"/>
      <c r="JX108" s="168"/>
      <c r="JY108" s="168"/>
      <c r="JZ108" s="168"/>
      <c r="KA108" s="168"/>
      <c r="KB108" s="168"/>
      <c r="KC108" s="168"/>
      <c r="KD108" s="168"/>
      <c r="KE108" s="168"/>
      <c r="KF108" s="168"/>
      <c r="KG108" s="168"/>
      <c r="KH108" s="168"/>
      <c r="KI108" s="168"/>
      <c r="KJ108" s="168"/>
      <c r="KK108" s="168"/>
      <c r="KL108" s="168"/>
      <c r="KM108" s="168"/>
      <c r="KN108" s="168"/>
      <c r="KO108" s="168"/>
      <c r="KP108" s="168"/>
      <c r="KQ108" s="168"/>
      <c r="KR108" s="168"/>
      <c r="KS108" s="168"/>
      <c r="KT108" s="168"/>
      <c r="KU108" s="168"/>
      <c r="KV108" s="168"/>
      <c r="KW108" s="168"/>
      <c r="KX108" s="168"/>
      <c r="KY108" s="168"/>
      <c r="KZ108" s="168"/>
      <c r="LA108" s="168"/>
      <c r="LB108" s="168"/>
      <c r="LC108" s="168"/>
      <c r="LD108" s="168"/>
      <c r="LE108" s="168"/>
      <c r="LF108" s="168"/>
      <c r="LG108" s="168"/>
      <c r="LH108" s="168"/>
      <c r="LI108" s="168"/>
      <c r="LJ108" s="168"/>
      <c r="LK108" s="168"/>
      <c r="LL108" s="168"/>
      <c r="LM108" s="168"/>
      <c r="LN108" s="168"/>
      <c r="LO108" s="168"/>
      <c r="LP108" s="168"/>
      <c r="LQ108" s="168"/>
      <c r="LR108" s="168"/>
      <c r="LS108" s="168"/>
      <c r="LT108" s="168"/>
      <c r="LU108" s="168"/>
      <c r="LV108" s="168"/>
      <c r="LW108" s="168"/>
      <c r="LX108" s="168"/>
      <c r="LY108" s="168"/>
      <c r="LZ108" s="168"/>
      <c r="MA108" s="168"/>
      <c r="MB108" s="168"/>
    </row>
    <row r="109" spans="1:341" s="167" customFormat="1">
      <c r="A109" s="160" t="s">
        <v>775</v>
      </c>
      <c r="B109" s="160" t="s">
        <v>1204</v>
      </c>
      <c r="C109" s="189"/>
      <c r="D109" s="160"/>
      <c r="E109" s="161" t="s">
        <v>1103</v>
      </c>
      <c r="F109" s="165">
        <v>0.81</v>
      </c>
      <c r="G109" s="159" t="s">
        <v>1100</v>
      </c>
      <c r="H109" s="190"/>
      <c r="I109" s="190"/>
      <c r="J109" s="190"/>
      <c r="K109" s="190"/>
      <c r="L109" s="182"/>
      <c r="M109" s="182"/>
      <c r="N109" s="182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169"/>
      <c r="AH109" s="168"/>
      <c r="AI109" s="168"/>
      <c r="AJ109" s="168"/>
      <c r="AK109" s="16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68"/>
      <c r="AW109" s="168"/>
      <c r="AX109" s="168"/>
      <c r="AY109" s="168"/>
      <c r="AZ109" s="168"/>
      <c r="BA109" s="168"/>
      <c r="BB109" s="168"/>
      <c r="BC109" s="168"/>
      <c r="BD109" s="168"/>
      <c r="BE109" s="168"/>
      <c r="BF109" s="168"/>
      <c r="BG109" s="168"/>
      <c r="BH109" s="168"/>
      <c r="BI109" s="168"/>
      <c r="BJ109" s="168"/>
      <c r="BK109" s="168"/>
      <c r="BL109" s="168"/>
      <c r="BM109" s="168"/>
      <c r="BN109" s="168"/>
      <c r="BO109" s="168"/>
      <c r="BP109" s="168"/>
      <c r="BQ109" s="168"/>
      <c r="BR109" s="168"/>
      <c r="BS109" s="168"/>
      <c r="BT109" s="168"/>
      <c r="BU109" s="168"/>
      <c r="BV109" s="168"/>
      <c r="BW109" s="168"/>
      <c r="BX109" s="168"/>
      <c r="BY109" s="168"/>
      <c r="BZ109" s="168"/>
      <c r="CA109" s="168"/>
      <c r="CB109" s="168"/>
      <c r="CC109" s="168"/>
      <c r="CD109" s="168"/>
      <c r="CE109" s="168"/>
      <c r="CF109" s="168"/>
      <c r="CG109" s="168"/>
      <c r="CH109" s="168"/>
      <c r="CI109" s="168"/>
      <c r="CJ109" s="168"/>
      <c r="CK109" s="168"/>
      <c r="CL109" s="168"/>
      <c r="CM109" s="168"/>
      <c r="CN109" s="168"/>
      <c r="CO109" s="168"/>
      <c r="CP109" s="168"/>
      <c r="CQ109" s="168"/>
      <c r="CR109" s="168"/>
      <c r="CS109" s="168"/>
      <c r="CT109" s="168"/>
      <c r="CU109" s="168"/>
      <c r="CV109" s="168"/>
      <c r="CW109" s="168"/>
      <c r="CX109" s="168"/>
      <c r="CY109" s="168"/>
      <c r="CZ109" s="168"/>
      <c r="DA109" s="168"/>
      <c r="DB109" s="168"/>
      <c r="DC109" s="168"/>
      <c r="DD109" s="168"/>
      <c r="DE109" s="168"/>
      <c r="DF109" s="168"/>
      <c r="DG109" s="168"/>
      <c r="DH109" s="168"/>
      <c r="DI109" s="168"/>
      <c r="DJ109" s="168"/>
      <c r="DK109" s="168"/>
      <c r="DL109" s="168"/>
      <c r="DM109" s="168"/>
      <c r="DN109" s="168"/>
      <c r="DO109" s="168"/>
      <c r="DP109" s="168"/>
      <c r="DQ109" s="168"/>
      <c r="DR109" s="168"/>
      <c r="DS109" s="168"/>
      <c r="DT109" s="168"/>
      <c r="DU109" s="168"/>
      <c r="DV109" s="168"/>
      <c r="DW109" s="168"/>
      <c r="DX109" s="168"/>
      <c r="DY109" s="168"/>
      <c r="DZ109" s="168"/>
      <c r="EA109" s="168"/>
      <c r="EB109" s="168"/>
      <c r="EC109" s="168"/>
      <c r="ED109" s="168"/>
      <c r="EE109" s="168"/>
      <c r="EF109" s="168"/>
      <c r="EG109" s="168"/>
      <c r="EH109" s="168"/>
      <c r="EI109" s="168"/>
      <c r="EJ109" s="168"/>
      <c r="EK109" s="168"/>
      <c r="EL109" s="168"/>
      <c r="EM109" s="168"/>
      <c r="EN109" s="168"/>
      <c r="EO109" s="168"/>
      <c r="EP109" s="168"/>
      <c r="EQ109" s="168"/>
      <c r="ER109" s="168"/>
      <c r="ES109" s="168"/>
      <c r="ET109" s="168"/>
      <c r="EU109" s="168"/>
      <c r="EV109" s="168"/>
      <c r="EW109" s="168"/>
      <c r="EX109" s="168"/>
      <c r="EY109" s="168"/>
      <c r="EZ109" s="168"/>
      <c r="FA109" s="168"/>
      <c r="FB109" s="168"/>
      <c r="FC109" s="168"/>
      <c r="FD109" s="168"/>
      <c r="FE109" s="168"/>
      <c r="FF109" s="168"/>
      <c r="FG109" s="168"/>
      <c r="FH109" s="168"/>
      <c r="FI109" s="168"/>
      <c r="FJ109" s="168"/>
      <c r="FK109" s="168"/>
      <c r="FL109" s="168"/>
      <c r="FM109" s="168"/>
      <c r="FN109" s="168"/>
      <c r="FO109" s="168"/>
      <c r="FP109" s="168"/>
      <c r="FQ109" s="168"/>
      <c r="FR109" s="168"/>
      <c r="FS109" s="168"/>
      <c r="FT109" s="168"/>
      <c r="FU109" s="168"/>
      <c r="FV109" s="168"/>
      <c r="FW109" s="168"/>
      <c r="FX109" s="168"/>
      <c r="FY109" s="168"/>
      <c r="FZ109" s="168"/>
      <c r="GA109" s="168"/>
      <c r="GB109" s="168"/>
      <c r="GC109" s="168"/>
      <c r="GD109" s="168"/>
      <c r="GE109" s="168"/>
      <c r="GF109" s="168"/>
      <c r="GG109" s="168"/>
      <c r="GH109" s="168"/>
      <c r="GI109" s="168"/>
      <c r="GJ109" s="168"/>
      <c r="GK109" s="168"/>
      <c r="GL109" s="168"/>
      <c r="GM109" s="168"/>
      <c r="GN109" s="168"/>
      <c r="GO109" s="168"/>
      <c r="GP109" s="168"/>
      <c r="GQ109" s="168"/>
      <c r="GR109" s="168"/>
      <c r="GS109" s="168"/>
      <c r="GT109" s="168"/>
      <c r="GU109" s="168"/>
      <c r="GV109" s="168"/>
      <c r="GW109" s="168"/>
      <c r="GX109" s="168"/>
      <c r="GY109" s="168"/>
      <c r="GZ109" s="168"/>
      <c r="HA109" s="168"/>
      <c r="HB109" s="168"/>
      <c r="HC109" s="168"/>
      <c r="HD109" s="168"/>
      <c r="HE109" s="168"/>
      <c r="HF109" s="168"/>
      <c r="HG109" s="168"/>
      <c r="HH109" s="168"/>
      <c r="HI109" s="168"/>
      <c r="HJ109" s="168"/>
      <c r="HK109" s="168"/>
      <c r="HL109" s="168"/>
      <c r="HM109" s="168"/>
      <c r="HN109" s="168"/>
      <c r="HO109" s="168"/>
      <c r="HP109" s="168"/>
      <c r="HQ109" s="168"/>
      <c r="HR109" s="168"/>
      <c r="HS109" s="168"/>
      <c r="HT109" s="168"/>
      <c r="HU109" s="168"/>
      <c r="HV109" s="168"/>
      <c r="HW109" s="168"/>
      <c r="HX109" s="168"/>
      <c r="HY109" s="168"/>
      <c r="HZ109" s="168"/>
      <c r="IA109" s="168"/>
      <c r="IB109" s="168"/>
      <c r="IC109" s="168"/>
      <c r="ID109" s="168"/>
      <c r="IE109" s="168"/>
      <c r="IF109" s="168"/>
      <c r="IG109" s="168"/>
      <c r="IH109" s="168"/>
      <c r="II109" s="168"/>
      <c r="IJ109" s="168"/>
      <c r="IK109" s="168"/>
      <c r="IL109" s="168"/>
      <c r="IM109" s="168"/>
      <c r="IN109" s="168"/>
      <c r="IO109" s="168"/>
      <c r="IP109" s="168"/>
      <c r="IQ109" s="168"/>
      <c r="IR109" s="168"/>
      <c r="IS109" s="168"/>
      <c r="IT109" s="168"/>
      <c r="IU109" s="168"/>
      <c r="IV109" s="168"/>
      <c r="IW109" s="168"/>
      <c r="IX109" s="168"/>
      <c r="IY109" s="168"/>
      <c r="IZ109" s="168"/>
      <c r="JA109" s="168"/>
      <c r="JB109" s="168"/>
      <c r="JC109" s="168"/>
      <c r="JD109" s="168"/>
      <c r="JE109" s="168"/>
      <c r="JF109" s="168"/>
      <c r="JG109" s="168"/>
      <c r="JH109" s="168"/>
      <c r="JI109" s="168"/>
      <c r="JJ109" s="168"/>
      <c r="JK109" s="168"/>
      <c r="JL109" s="168"/>
      <c r="JM109" s="168"/>
      <c r="JN109" s="168"/>
      <c r="JO109" s="168"/>
      <c r="JP109" s="168"/>
      <c r="JQ109" s="168"/>
      <c r="JR109" s="168"/>
      <c r="JS109" s="168"/>
      <c r="JT109" s="168"/>
      <c r="JU109" s="168"/>
      <c r="JV109" s="168"/>
      <c r="JW109" s="168"/>
      <c r="JX109" s="168"/>
      <c r="JY109" s="168"/>
      <c r="JZ109" s="168"/>
      <c r="KA109" s="168"/>
      <c r="KB109" s="168"/>
      <c r="KC109" s="168"/>
      <c r="KD109" s="168"/>
      <c r="KE109" s="168"/>
      <c r="KF109" s="168"/>
      <c r="KG109" s="168"/>
      <c r="KH109" s="168"/>
      <c r="KI109" s="168"/>
      <c r="KJ109" s="168"/>
      <c r="KK109" s="168"/>
      <c r="KL109" s="168"/>
      <c r="KM109" s="168"/>
      <c r="KN109" s="168"/>
      <c r="KO109" s="168"/>
      <c r="KP109" s="168"/>
      <c r="KQ109" s="168"/>
      <c r="KR109" s="168"/>
      <c r="KS109" s="168"/>
      <c r="KT109" s="168"/>
      <c r="KU109" s="168"/>
      <c r="KV109" s="168"/>
      <c r="KW109" s="168"/>
      <c r="KX109" s="168"/>
      <c r="KY109" s="168"/>
      <c r="KZ109" s="168"/>
      <c r="LA109" s="168"/>
      <c r="LB109" s="168"/>
      <c r="LC109" s="168"/>
      <c r="LD109" s="168"/>
      <c r="LE109" s="168"/>
      <c r="LF109" s="168"/>
      <c r="LG109" s="168"/>
      <c r="LH109" s="168"/>
      <c r="LI109" s="168"/>
      <c r="LJ109" s="168"/>
      <c r="LK109" s="168"/>
      <c r="LL109" s="168"/>
      <c r="LM109" s="168"/>
      <c r="LN109" s="168"/>
      <c r="LO109" s="168"/>
      <c r="LP109" s="168"/>
      <c r="LQ109" s="168"/>
      <c r="LR109" s="168"/>
      <c r="LS109" s="168"/>
      <c r="LT109" s="168"/>
      <c r="LU109" s="168"/>
      <c r="LV109" s="168"/>
      <c r="LW109" s="168"/>
      <c r="LX109" s="168"/>
      <c r="LY109" s="168"/>
      <c r="LZ109" s="168"/>
      <c r="MA109" s="168"/>
      <c r="MB109" s="168"/>
    </row>
    <row r="110" spans="1:341" s="167" customFormat="1">
      <c r="A110" s="160"/>
      <c r="B110" s="160"/>
      <c r="C110" s="189"/>
      <c r="D110" s="160"/>
      <c r="E110" s="161" t="s">
        <v>1104</v>
      </c>
      <c r="F110" s="165">
        <v>0.2</v>
      </c>
      <c r="G110" s="159" t="s">
        <v>1100</v>
      </c>
      <c r="H110" s="190"/>
      <c r="I110" s="190"/>
      <c r="J110" s="190"/>
      <c r="K110" s="190"/>
      <c r="L110" s="182"/>
      <c r="M110" s="182"/>
      <c r="N110" s="182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169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68"/>
      <c r="AZ110" s="168"/>
      <c r="BA110" s="168"/>
      <c r="BB110" s="168"/>
      <c r="BC110" s="168"/>
      <c r="BD110" s="168"/>
      <c r="BE110" s="168"/>
      <c r="BF110" s="168"/>
      <c r="BG110" s="168"/>
      <c r="BH110" s="168"/>
      <c r="BI110" s="168"/>
      <c r="BJ110" s="168"/>
      <c r="BK110" s="168"/>
      <c r="BL110" s="168"/>
      <c r="BM110" s="168"/>
      <c r="BN110" s="168"/>
      <c r="BO110" s="168"/>
      <c r="BP110" s="168"/>
      <c r="BQ110" s="168"/>
      <c r="BR110" s="168"/>
      <c r="BS110" s="168"/>
      <c r="BT110" s="168"/>
      <c r="BU110" s="168"/>
      <c r="BV110" s="168"/>
      <c r="BW110" s="168"/>
      <c r="BX110" s="168"/>
      <c r="BY110" s="168"/>
      <c r="BZ110" s="168"/>
      <c r="CA110" s="168"/>
      <c r="CB110" s="168"/>
      <c r="CC110" s="168"/>
      <c r="CD110" s="168"/>
      <c r="CE110" s="168"/>
      <c r="CF110" s="168"/>
      <c r="CG110" s="168"/>
      <c r="CH110" s="168"/>
      <c r="CI110" s="168"/>
      <c r="CJ110" s="168"/>
      <c r="CK110" s="168"/>
      <c r="CL110" s="168"/>
      <c r="CM110" s="168"/>
      <c r="CN110" s="168"/>
      <c r="CO110" s="168"/>
      <c r="CP110" s="168"/>
      <c r="CQ110" s="168"/>
      <c r="CR110" s="168"/>
      <c r="CS110" s="168"/>
      <c r="CT110" s="168"/>
      <c r="CU110" s="168"/>
      <c r="CV110" s="168"/>
      <c r="CW110" s="168"/>
      <c r="CX110" s="168"/>
      <c r="CY110" s="168"/>
      <c r="CZ110" s="168"/>
      <c r="DA110" s="168"/>
      <c r="DB110" s="168"/>
      <c r="DC110" s="168"/>
      <c r="DD110" s="168"/>
      <c r="DE110" s="168"/>
      <c r="DF110" s="168"/>
      <c r="DG110" s="168"/>
      <c r="DH110" s="168"/>
      <c r="DI110" s="168"/>
      <c r="DJ110" s="168"/>
      <c r="DK110" s="168"/>
      <c r="DL110" s="168"/>
      <c r="DM110" s="168"/>
      <c r="DN110" s="168"/>
      <c r="DO110" s="168"/>
      <c r="DP110" s="168"/>
      <c r="DQ110" s="168"/>
      <c r="DR110" s="168"/>
      <c r="DS110" s="168"/>
      <c r="DT110" s="168"/>
      <c r="DU110" s="168"/>
      <c r="DV110" s="168"/>
      <c r="DW110" s="168"/>
      <c r="DX110" s="168"/>
      <c r="DY110" s="168"/>
      <c r="DZ110" s="168"/>
      <c r="EA110" s="168"/>
      <c r="EB110" s="168"/>
      <c r="EC110" s="168"/>
      <c r="ED110" s="168"/>
      <c r="EE110" s="168"/>
      <c r="EF110" s="168"/>
      <c r="EG110" s="168"/>
      <c r="EH110" s="168"/>
      <c r="EI110" s="168"/>
      <c r="EJ110" s="168"/>
      <c r="EK110" s="168"/>
      <c r="EL110" s="168"/>
      <c r="EM110" s="168"/>
      <c r="EN110" s="168"/>
      <c r="EO110" s="168"/>
      <c r="EP110" s="168"/>
      <c r="EQ110" s="168"/>
      <c r="ER110" s="168"/>
      <c r="ES110" s="168"/>
      <c r="ET110" s="168"/>
      <c r="EU110" s="168"/>
      <c r="EV110" s="168"/>
      <c r="EW110" s="168"/>
      <c r="EX110" s="168"/>
      <c r="EY110" s="168"/>
      <c r="EZ110" s="168"/>
      <c r="FA110" s="168"/>
      <c r="FB110" s="168"/>
      <c r="FC110" s="168"/>
      <c r="FD110" s="168"/>
      <c r="FE110" s="168"/>
      <c r="FF110" s="168"/>
      <c r="FG110" s="168"/>
      <c r="FH110" s="168"/>
      <c r="FI110" s="168"/>
      <c r="FJ110" s="168"/>
      <c r="FK110" s="168"/>
      <c r="FL110" s="168"/>
      <c r="FM110" s="168"/>
      <c r="FN110" s="168"/>
      <c r="FO110" s="168"/>
      <c r="FP110" s="168"/>
      <c r="FQ110" s="168"/>
      <c r="FR110" s="168"/>
      <c r="FS110" s="168"/>
      <c r="FT110" s="168"/>
      <c r="FU110" s="168"/>
      <c r="FV110" s="168"/>
      <c r="FW110" s="168"/>
      <c r="FX110" s="168"/>
      <c r="FY110" s="168"/>
      <c r="FZ110" s="168"/>
      <c r="GA110" s="168"/>
      <c r="GB110" s="168"/>
      <c r="GC110" s="168"/>
      <c r="GD110" s="168"/>
      <c r="GE110" s="168"/>
      <c r="GF110" s="168"/>
      <c r="GG110" s="168"/>
      <c r="GH110" s="168"/>
      <c r="GI110" s="168"/>
      <c r="GJ110" s="168"/>
      <c r="GK110" s="168"/>
      <c r="GL110" s="168"/>
      <c r="GM110" s="168"/>
      <c r="GN110" s="168"/>
      <c r="GO110" s="168"/>
      <c r="GP110" s="168"/>
      <c r="GQ110" s="168"/>
      <c r="GR110" s="168"/>
      <c r="GS110" s="168"/>
      <c r="GT110" s="168"/>
      <c r="GU110" s="168"/>
      <c r="GV110" s="168"/>
      <c r="GW110" s="168"/>
      <c r="GX110" s="168"/>
      <c r="GY110" s="168"/>
      <c r="GZ110" s="168"/>
      <c r="HA110" s="168"/>
      <c r="HB110" s="168"/>
      <c r="HC110" s="168"/>
      <c r="HD110" s="168"/>
      <c r="HE110" s="168"/>
      <c r="HF110" s="168"/>
      <c r="HG110" s="168"/>
      <c r="HH110" s="168"/>
      <c r="HI110" s="168"/>
      <c r="HJ110" s="168"/>
      <c r="HK110" s="168"/>
      <c r="HL110" s="168"/>
      <c r="HM110" s="168"/>
      <c r="HN110" s="168"/>
      <c r="HO110" s="168"/>
      <c r="HP110" s="168"/>
      <c r="HQ110" s="168"/>
      <c r="HR110" s="168"/>
      <c r="HS110" s="168"/>
      <c r="HT110" s="168"/>
      <c r="HU110" s="168"/>
      <c r="HV110" s="168"/>
      <c r="HW110" s="168"/>
      <c r="HX110" s="168"/>
      <c r="HY110" s="168"/>
      <c r="HZ110" s="168"/>
      <c r="IA110" s="168"/>
      <c r="IB110" s="168"/>
      <c r="IC110" s="168"/>
      <c r="ID110" s="168"/>
      <c r="IE110" s="168"/>
      <c r="IF110" s="168"/>
      <c r="IG110" s="168"/>
      <c r="IH110" s="168"/>
      <c r="II110" s="168"/>
      <c r="IJ110" s="168"/>
      <c r="IK110" s="168"/>
      <c r="IL110" s="168"/>
      <c r="IM110" s="168"/>
      <c r="IN110" s="168"/>
      <c r="IO110" s="168"/>
      <c r="IP110" s="168"/>
      <c r="IQ110" s="168"/>
      <c r="IR110" s="168"/>
      <c r="IS110" s="168"/>
      <c r="IT110" s="168"/>
      <c r="IU110" s="168"/>
      <c r="IV110" s="168"/>
      <c r="IW110" s="168"/>
      <c r="IX110" s="168"/>
      <c r="IY110" s="168"/>
      <c r="IZ110" s="168"/>
      <c r="JA110" s="168"/>
      <c r="JB110" s="168"/>
      <c r="JC110" s="168"/>
      <c r="JD110" s="168"/>
      <c r="JE110" s="168"/>
      <c r="JF110" s="168"/>
      <c r="JG110" s="168"/>
      <c r="JH110" s="168"/>
      <c r="JI110" s="168"/>
      <c r="JJ110" s="168"/>
      <c r="JK110" s="168"/>
      <c r="JL110" s="168"/>
      <c r="JM110" s="168"/>
      <c r="JN110" s="168"/>
      <c r="JO110" s="168"/>
      <c r="JP110" s="168"/>
      <c r="JQ110" s="168"/>
      <c r="JR110" s="168"/>
      <c r="JS110" s="168"/>
      <c r="JT110" s="168"/>
      <c r="JU110" s="168"/>
      <c r="JV110" s="168"/>
      <c r="JW110" s="168"/>
      <c r="JX110" s="168"/>
      <c r="JY110" s="168"/>
      <c r="JZ110" s="168"/>
      <c r="KA110" s="168"/>
      <c r="KB110" s="168"/>
      <c r="KC110" s="168"/>
      <c r="KD110" s="168"/>
      <c r="KE110" s="168"/>
      <c r="KF110" s="168"/>
      <c r="KG110" s="168"/>
      <c r="KH110" s="168"/>
      <c r="KI110" s="168"/>
      <c r="KJ110" s="168"/>
      <c r="KK110" s="168"/>
      <c r="KL110" s="168"/>
      <c r="KM110" s="168"/>
      <c r="KN110" s="168"/>
      <c r="KO110" s="168"/>
      <c r="KP110" s="168"/>
      <c r="KQ110" s="168"/>
      <c r="KR110" s="168"/>
      <c r="KS110" s="168"/>
      <c r="KT110" s="168"/>
      <c r="KU110" s="168"/>
      <c r="KV110" s="168"/>
      <c r="KW110" s="168"/>
      <c r="KX110" s="168"/>
      <c r="KY110" s="168"/>
      <c r="KZ110" s="168"/>
      <c r="LA110" s="168"/>
      <c r="LB110" s="168"/>
      <c r="LC110" s="168"/>
      <c r="LD110" s="168"/>
      <c r="LE110" s="168"/>
      <c r="LF110" s="168"/>
      <c r="LG110" s="168"/>
      <c r="LH110" s="168"/>
      <c r="LI110" s="168"/>
      <c r="LJ110" s="168"/>
      <c r="LK110" s="168"/>
      <c r="LL110" s="168"/>
      <c r="LM110" s="168"/>
      <c r="LN110" s="168"/>
      <c r="LO110" s="168"/>
      <c r="LP110" s="168"/>
      <c r="LQ110" s="168"/>
      <c r="LR110" s="168"/>
      <c r="LS110" s="168"/>
      <c r="LT110" s="168"/>
      <c r="LU110" s="168"/>
      <c r="LV110" s="168"/>
      <c r="LW110" s="168"/>
      <c r="LX110" s="168"/>
      <c r="LY110" s="168"/>
      <c r="LZ110" s="168"/>
      <c r="MA110" s="168"/>
      <c r="MB110" s="168"/>
    </row>
    <row r="111" spans="1:341" s="167" customFormat="1">
      <c r="A111" s="160" t="s">
        <v>1105</v>
      </c>
      <c r="B111" s="160" t="s">
        <v>1106</v>
      </c>
      <c r="C111" s="189"/>
      <c r="D111" s="190"/>
      <c r="E111" s="161" t="s">
        <v>1107</v>
      </c>
      <c r="F111" s="166">
        <f>COUNT(J114:J161)</f>
        <v>48</v>
      </c>
      <c r="G111" s="190"/>
      <c r="H111" s="190"/>
      <c r="I111" s="190"/>
      <c r="J111" s="190"/>
      <c r="K111" s="190"/>
      <c r="L111" s="182"/>
      <c r="M111" s="182"/>
      <c r="N111" s="182"/>
      <c r="O111" s="169"/>
      <c r="P111" s="169"/>
      <c r="Q111" s="169"/>
      <c r="R111" s="169"/>
      <c r="S111" s="169"/>
      <c r="T111" s="169"/>
      <c r="U111" s="169"/>
      <c r="V111" s="169"/>
      <c r="W111" s="169"/>
      <c r="X111" s="169"/>
      <c r="Y111" s="169"/>
      <c r="Z111" s="169"/>
      <c r="AA111" s="169"/>
      <c r="AB111" s="169"/>
      <c r="AC111" s="169"/>
      <c r="AD111" s="169"/>
      <c r="AE111" s="169"/>
      <c r="AF111" s="169"/>
      <c r="AG111" s="169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68"/>
      <c r="AZ111" s="168"/>
      <c r="BA111" s="168"/>
      <c r="BB111" s="168"/>
      <c r="BC111" s="168"/>
      <c r="BD111" s="168"/>
      <c r="BE111" s="168"/>
      <c r="BF111" s="168"/>
      <c r="BG111" s="168"/>
      <c r="BH111" s="168"/>
      <c r="BI111" s="168"/>
      <c r="BJ111" s="168"/>
      <c r="BK111" s="168"/>
      <c r="BL111" s="168"/>
      <c r="BM111" s="168"/>
      <c r="BN111" s="168"/>
      <c r="BO111" s="168"/>
      <c r="BP111" s="168"/>
      <c r="BQ111" s="168"/>
      <c r="BR111" s="168"/>
      <c r="BS111" s="168"/>
      <c r="BT111" s="168"/>
      <c r="BU111" s="168"/>
      <c r="BV111" s="168"/>
      <c r="BW111" s="168"/>
      <c r="BX111" s="168"/>
      <c r="BY111" s="168"/>
      <c r="BZ111" s="168"/>
      <c r="CA111" s="168"/>
      <c r="CB111" s="168"/>
      <c r="CC111" s="168"/>
      <c r="CD111" s="168"/>
      <c r="CE111" s="168"/>
      <c r="CF111" s="168"/>
      <c r="CG111" s="168"/>
      <c r="CH111" s="168"/>
      <c r="CI111" s="168"/>
      <c r="CJ111" s="168"/>
      <c r="CK111" s="168"/>
      <c r="CL111" s="168"/>
      <c r="CM111" s="168"/>
      <c r="CN111" s="168"/>
      <c r="CO111" s="168"/>
      <c r="CP111" s="168"/>
      <c r="CQ111" s="168"/>
      <c r="CR111" s="168"/>
      <c r="CS111" s="168"/>
      <c r="CT111" s="168"/>
      <c r="CU111" s="168"/>
      <c r="CV111" s="168"/>
      <c r="CW111" s="168"/>
      <c r="CX111" s="168"/>
      <c r="CY111" s="168"/>
      <c r="CZ111" s="168"/>
      <c r="DA111" s="168"/>
      <c r="DB111" s="168"/>
      <c r="DC111" s="168"/>
      <c r="DD111" s="168"/>
      <c r="DE111" s="168"/>
      <c r="DF111" s="168"/>
      <c r="DG111" s="168"/>
      <c r="DH111" s="168"/>
      <c r="DI111" s="168"/>
      <c r="DJ111" s="168"/>
      <c r="DK111" s="168"/>
      <c r="DL111" s="168"/>
      <c r="DM111" s="168"/>
      <c r="DN111" s="168"/>
      <c r="DO111" s="168"/>
      <c r="DP111" s="168"/>
      <c r="DQ111" s="168"/>
      <c r="DR111" s="168"/>
      <c r="DS111" s="168"/>
      <c r="DT111" s="168"/>
      <c r="DU111" s="168"/>
      <c r="DV111" s="168"/>
      <c r="DW111" s="168"/>
      <c r="DX111" s="168"/>
      <c r="DY111" s="168"/>
      <c r="DZ111" s="168"/>
      <c r="EA111" s="168"/>
      <c r="EB111" s="168"/>
      <c r="EC111" s="168"/>
      <c r="ED111" s="168"/>
      <c r="EE111" s="168"/>
      <c r="EF111" s="168"/>
      <c r="EG111" s="168"/>
      <c r="EH111" s="168"/>
      <c r="EI111" s="168"/>
      <c r="EJ111" s="168"/>
      <c r="EK111" s="168"/>
      <c r="EL111" s="168"/>
      <c r="EM111" s="168"/>
      <c r="EN111" s="168"/>
      <c r="EO111" s="168"/>
      <c r="EP111" s="168"/>
      <c r="EQ111" s="168"/>
      <c r="ER111" s="168"/>
      <c r="ES111" s="168"/>
      <c r="ET111" s="168"/>
      <c r="EU111" s="168"/>
      <c r="EV111" s="168"/>
      <c r="EW111" s="168"/>
      <c r="EX111" s="168"/>
      <c r="EY111" s="168"/>
      <c r="EZ111" s="168"/>
      <c r="FA111" s="168"/>
      <c r="FB111" s="168"/>
      <c r="FC111" s="168"/>
      <c r="FD111" s="168"/>
      <c r="FE111" s="168"/>
      <c r="FF111" s="168"/>
      <c r="FG111" s="168"/>
      <c r="FH111" s="168"/>
      <c r="FI111" s="168"/>
      <c r="FJ111" s="168"/>
      <c r="FK111" s="168"/>
      <c r="FL111" s="168"/>
      <c r="FM111" s="168"/>
      <c r="FN111" s="168"/>
      <c r="FO111" s="168"/>
      <c r="FP111" s="168"/>
      <c r="FQ111" s="168"/>
      <c r="FR111" s="168"/>
      <c r="FS111" s="168"/>
      <c r="FT111" s="168"/>
      <c r="FU111" s="168"/>
      <c r="FV111" s="168"/>
      <c r="FW111" s="168"/>
      <c r="FX111" s="168"/>
      <c r="FY111" s="168"/>
      <c r="FZ111" s="168"/>
      <c r="GA111" s="168"/>
      <c r="GB111" s="168"/>
      <c r="GC111" s="168"/>
      <c r="GD111" s="168"/>
      <c r="GE111" s="168"/>
      <c r="GF111" s="168"/>
      <c r="GG111" s="168"/>
      <c r="GH111" s="168"/>
      <c r="GI111" s="168"/>
      <c r="GJ111" s="168"/>
      <c r="GK111" s="168"/>
      <c r="GL111" s="168"/>
      <c r="GM111" s="168"/>
      <c r="GN111" s="168"/>
      <c r="GO111" s="168"/>
      <c r="GP111" s="168"/>
      <c r="GQ111" s="168"/>
      <c r="GR111" s="168"/>
      <c r="GS111" s="168"/>
      <c r="GT111" s="168"/>
      <c r="GU111" s="168"/>
      <c r="GV111" s="168"/>
      <c r="GW111" s="168"/>
      <c r="GX111" s="168"/>
      <c r="GY111" s="168"/>
      <c r="GZ111" s="168"/>
      <c r="HA111" s="168"/>
      <c r="HB111" s="168"/>
      <c r="HC111" s="168"/>
      <c r="HD111" s="168"/>
      <c r="HE111" s="168"/>
      <c r="HF111" s="168"/>
      <c r="HG111" s="168"/>
      <c r="HH111" s="168"/>
      <c r="HI111" s="168"/>
      <c r="HJ111" s="168"/>
      <c r="HK111" s="168"/>
      <c r="HL111" s="168"/>
      <c r="HM111" s="168"/>
      <c r="HN111" s="168"/>
      <c r="HO111" s="168"/>
      <c r="HP111" s="168"/>
      <c r="HQ111" s="168"/>
      <c r="HR111" s="168"/>
      <c r="HS111" s="168"/>
      <c r="HT111" s="168"/>
      <c r="HU111" s="168"/>
      <c r="HV111" s="168"/>
      <c r="HW111" s="168"/>
      <c r="HX111" s="168"/>
      <c r="HY111" s="168"/>
      <c r="HZ111" s="168"/>
      <c r="IA111" s="168"/>
      <c r="IB111" s="168"/>
      <c r="IC111" s="168"/>
      <c r="ID111" s="168"/>
      <c r="IE111" s="168"/>
      <c r="IF111" s="168"/>
      <c r="IG111" s="168"/>
      <c r="IH111" s="168"/>
      <c r="II111" s="168"/>
      <c r="IJ111" s="168"/>
      <c r="IK111" s="168"/>
      <c r="IL111" s="168"/>
      <c r="IM111" s="168"/>
      <c r="IN111" s="168"/>
      <c r="IO111" s="168"/>
      <c r="IP111" s="168"/>
      <c r="IQ111" s="168"/>
      <c r="IR111" s="168"/>
      <c r="IS111" s="168"/>
      <c r="IT111" s="168"/>
      <c r="IU111" s="168"/>
      <c r="IV111" s="168"/>
      <c r="IW111" s="168"/>
      <c r="IX111" s="168"/>
      <c r="IY111" s="168"/>
      <c r="IZ111" s="168"/>
      <c r="JA111" s="168"/>
      <c r="JB111" s="168"/>
      <c r="JC111" s="168"/>
      <c r="JD111" s="168"/>
      <c r="JE111" s="168"/>
      <c r="JF111" s="168"/>
      <c r="JG111" s="168"/>
      <c r="JH111" s="168"/>
      <c r="JI111" s="168"/>
      <c r="JJ111" s="168"/>
      <c r="JK111" s="168"/>
      <c r="JL111" s="168"/>
      <c r="JM111" s="168"/>
      <c r="JN111" s="168"/>
      <c r="JO111" s="168"/>
      <c r="JP111" s="168"/>
      <c r="JQ111" s="168"/>
      <c r="JR111" s="168"/>
      <c r="JS111" s="168"/>
      <c r="JT111" s="168"/>
      <c r="JU111" s="168"/>
      <c r="JV111" s="168"/>
      <c r="JW111" s="168"/>
      <c r="JX111" s="168"/>
      <c r="JY111" s="168"/>
      <c r="JZ111" s="168"/>
      <c r="KA111" s="168"/>
      <c r="KB111" s="168"/>
      <c r="KC111" s="168"/>
      <c r="KD111" s="168"/>
      <c r="KE111" s="168"/>
      <c r="KF111" s="168"/>
      <c r="KG111" s="168"/>
      <c r="KH111" s="168"/>
      <c r="KI111" s="168"/>
      <c r="KJ111" s="168"/>
      <c r="KK111" s="168"/>
      <c r="KL111" s="168"/>
      <c r="KM111" s="168"/>
      <c r="KN111" s="168"/>
      <c r="KO111" s="168"/>
      <c r="KP111" s="168"/>
      <c r="KQ111" s="168"/>
      <c r="KR111" s="168"/>
      <c r="KS111" s="168"/>
      <c r="KT111" s="168"/>
      <c r="KU111" s="168"/>
      <c r="KV111" s="168"/>
      <c r="KW111" s="168"/>
      <c r="KX111" s="168"/>
      <c r="KY111" s="168"/>
      <c r="KZ111" s="168"/>
      <c r="LA111" s="168"/>
      <c r="LB111" s="168"/>
      <c r="LC111" s="168"/>
      <c r="LD111" s="168"/>
      <c r="LE111" s="168"/>
      <c r="LF111" s="168"/>
      <c r="LG111" s="168"/>
      <c r="LH111" s="168"/>
      <c r="LI111" s="168"/>
      <c r="LJ111" s="168"/>
      <c r="LK111" s="168"/>
      <c r="LL111" s="168"/>
      <c r="LM111" s="168"/>
      <c r="LN111" s="168"/>
      <c r="LO111" s="168"/>
      <c r="LP111" s="168"/>
      <c r="LQ111" s="168"/>
      <c r="LR111" s="168"/>
      <c r="LS111" s="168"/>
      <c r="LT111" s="168"/>
      <c r="LU111" s="168"/>
      <c r="LV111" s="168"/>
      <c r="LW111" s="168"/>
      <c r="LX111" s="168"/>
      <c r="LY111" s="168"/>
      <c r="LZ111" s="168"/>
      <c r="MA111" s="168"/>
      <c r="MB111" s="168"/>
    </row>
    <row r="112" spans="1:341" s="167" customFormat="1">
      <c r="C112" s="189"/>
      <c r="D112" s="190"/>
      <c r="E112" s="190"/>
      <c r="F112" s="190"/>
      <c r="G112" s="190"/>
      <c r="H112" s="190"/>
      <c r="I112" s="190"/>
      <c r="J112" s="190"/>
      <c r="K112" s="190"/>
      <c r="L112" s="182"/>
      <c r="M112" s="182"/>
      <c r="N112" s="182"/>
      <c r="O112" s="169"/>
      <c r="P112" s="169"/>
      <c r="Q112" s="169"/>
      <c r="R112" s="169"/>
      <c r="S112" s="169"/>
      <c r="T112" s="169"/>
      <c r="U112" s="169"/>
      <c r="V112" s="169"/>
      <c r="W112" s="169"/>
      <c r="X112" s="169"/>
      <c r="Y112" s="169"/>
      <c r="Z112" s="169"/>
      <c r="AA112" s="169"/>
      <c r="AB112" s="169"/>
      <c r="AC112" s="169"/>
      <c r="AD112" s="169"/>
      <c r="AE112" s="169"/>
      <c r="AF112" s="169"/>
      <c r="AG112" s="169"/>
      <c r="AH112" s="168"/>
      <c r="AI112" s="168"/>
      <c r="AJ112" s="168"/>
      <c r="AK112" s="168"/>
      <c r="AL112" s="168"/>
      <c r="AM112" s="168"/>
      <c r="AN112" s="168"/>
      <c r="AO112" s="168"/>
      <c r="AP112" s="168"/>
      <c r="AQ112" s="168"/>
      <c r="AR112" s="168"/>
      <c r="AS112" s="168"/>
      <c r="AT112" s="168"/>
      <c r="AU112" s="168"/>
      <c r="AV112" s="168"/>
      <c r="AW112" s="168"/>
      <c r="AX112" s="168"/>
      <c r="AY112" s="168"/>
      <c r="AZ112" s="168"/>
      <c r="BA112" s="168"/>
      <c r="BB112" s="168"/>
      <c r="BC112" s="168"/>
      <c r="BD112" s="168"/>
      <c r="BE112" s="168"/>
      <c r="BF112" s="168"/>
      <c r="BG112" s="168"/>
      <c r="BH112" s="168"/>
      <c r="BI112" s="168"/>
      <c r="BJ112" s="168"/>
      <c r="BK112" s="168"/>
      <c r="BL112" s="168"/>
      <c r="BM112" s="168"/>
      <c r="BN112" s="168"/>
      <c r="BO112" s="168"/>
      <c r="BP112" s="168"/>
      <c r="BQ112" s="168"/>
      <c r="BR112" s="168"/>
      <c r="BS112" s="168"/>
      <c r="BT112" s="168"/>
      <c r="BU112" s="168"/>
      <c r="BV112" s="168"/>
      <c r="BW112" s="168"/>
      <c r="BX112" s="168"/>
      <c r="BY112" s="168"/>
      <c r="BZ112" s="168"/>
      <c r="CA112" s="168"/>
      <c r="CB112" s="168"/>
      <c r="CC112" s="168"/>
      <c r="CD112" s="168"/>
      <c r="CE112" s="168"/>
      <c r="CF112" s="168"/>
      <c r="CG112" s="168"/>
      <c r="CH112" s="168"/>
      <c r="CI112" s="168"/>
      <c r="CJ112" s="168"/>
      <c r="CK112" s="168"/>
      <c r="CL112" s="168"/>
      <c r="CM112" s="168"/>
      <c r="CN112" s="168"/>
      <c r="CO112" s="168"/>
      <c r="CP112" s="168"/>
      <c r="CQ112" s="168"/>
      <c r="CR112" s="168"/>
      <c r="CS112" s="168"/>
      <c r="CT112" s="168"/>
      <c r="CU112" s="168"/>
      <c r="CV112" s="168"/>
      <c r="CW112" s="168"/>
      <c r="CX112" s="168"/>
      <c r="CY112" s="168"/>
      <c r="CZ112" s="168"/>
      <c r="DA112" s="168"/>
      <c r="DB112" s="168"/>
      <c r="DC112" s="168"/>
      <c r="DD112" s="168"/>
      <c r="DE112" s="168"/>
      <c r="DF112" s="168"/>
      <c r="DG112" s="168"/>
      <c r="DH112" s="168"/>
      <c r="DI112" s="168"/>
      <c r="DJ112" s="168"/>
      <c r="DK112" s="168"/>
      <c r="DL112" s="168"/>
      <c r="DM112" s="168"/>
      <c r="DN112" s="168"/>
      <c r="DO112" s="168"/>
      <c r="DP112" s="168"/>
      <c r="DQ112" s="168"/>
      <c r="DR112" s="168"/>
      <c r="DS112" s="168"/>
      <c r="DT112" s="168"/>
      <c r="DU112" s="168"/>
      <c r="DV112" s="168"/>
      <c r="DW112" s="168"/>
      <c r="DX112" s="168"/>
      <c r="DY112" s="168"/>
      <c r="DZ112" s="168"/>
      <c r="EA112" s="168"/>
      <c r="EB112" s="168"/>
      <c r="EC112" s="168"/>
      <c r="ED112" s="168"/>
      <c r="EE112" s="168"/>
      <c r="EF112" s="168"/>
      <c r="EG112" s="168"/>
      <c r="EH112" s="168"/>
      <c r="EI112" s="168"/>
      <c r="EJ112" s="168"/>
      <c r="EK112" s="168"/>
      <c r="EL112" s="168"/>
      <c r="EM112" s="168"/>
      <c r="EN112" s="168"/>
      <c r="EO112" s="168"/>
      <c r="EP112" s="168"/>
      <c r="EQ112" s="168"/>
      <c r="ER112" s="168"/>
      <c r="ES112" s="168"/>
      <c r="ET112" s="168"/>
      <c r="EU112" s="168"/>
      <c r="EV112" s="168"/>
      <c r="EW112" s="168"/>
      <c r="EX112" s="168"/>
      <c r="EY112" s="168"/>
      <c r="EZ112" s="168"/>
      <c r="FA112" s="168"/>
      <c r="FB112" s="168"/>
      <c r="FC112" s="168"/>
      <c r="FD112" s="168"/>
      <c r="FE112" s="168"/>
      <c r="FF112" s="168"/>
      <c r="FG112" s="168"/>
      <c r="FH112" s="168"/>
      <c r="FI112" s="168"/>
      <c r="FJ112" s="168"/>
      <c r="FK112" s="168"/>
      <c r="FL112" s="168"/>
      <c r="FM112" s="168"/>
      <c r="FN112" s="168"/>
      <c r="FO112" s="168"/>
      <c r="FP112" s="168"/>
      <c r="FQ112" s="168"/>
      <c r="FR112" s="168"/>
      <c r="FS112" s="168"/>
      <c r="FT112" s="168"/>
      <c r="FU112" s="168"/>
      <c r="FV112" s="168"/>
      <c r="FW112" s="168"/>
      <c r="FX112" s="168"/>
      <c r="FY112" s="168"/>
      <c r="FZ112" s="168"/>
      <c r="GA112" s="168"/>
      <c r="GB112" s="168"/>
      <c r="GC112" s="168"/>
      <c r="GD112" s="168"/>
      <c r="GE112" s="168"/>
      <c r="GF112" s="168"/>
      <c r="GG112" s="168"/>
      <c r="GH112" s="168"/>
      <c r="GI112" s="168"/>
      <c r="GJ112" s="168"/>
      <c r="GK112" s="168"/>
      <c r="GL112" s="168"/>
      <c r="GM112" s="168"/>
      <c r="GN112" s="168"/>
      <c r="GO112" s="168"/>
      <c r="GP112" s="168"/>
      <c r="GQ112" s="168"/>
      <c r="GR112" s="168"/>
      <c r="GS112" s="168"/>
      <c r="GT112" s="168"/>
      <c r="GU112" s="168"/>
      <c r="GV112" s="168"/>
      <c r="GW112" s="168"/>
      <c r="GX112" s="168"/>
      <c r="GY112" s="168"/>
      <c r="GZ112" s="168"/>
      <c r="HA112" s="168"/>
      <c r="HB112" s="168"/>
      <c r="HC112" s="168"/>
      <c r="HD112" s="168"/>
      <c r="HE112" s="168"/>
      <c r="HF112" s="168"/>
      <c r="HG112" s="168"/>
      <c r="HH112" s="168"/>
      <c r="HI112" s="168"/>
      <c r="HJ112" s="168"/>
      <c r="HK112" s="168"/>
      <c r="HL112" s="168"/>
      <c r="HM112" s="168"/>
      <c r="HN112" s="168"/>
      <c r="HO112" s="168"/>
      <c r="HP112" s="168"/>
      <c r="HQ112" s="168"/>
      <c r="HR112" s="168"/>
      <c r="HS112" s="168"/>
      <c r="HT112" s="168"/>
      <c r="HU112" s="168"/>
      <c r="HV112" s="168"/>
      <c r="HW112" s="168"/>
      <c r="HX112" s="168"/>
      <c r="HY112" s="168"/>
      <c r="HZ112" s="168"/>
      <c r="IA112" s="168"/>
      <c r="IB112" s="168"/>
      <c r="IC112" s="168"/>
      <c r="ID112" s="168"/>
      <c r="IE112" s="168"/>
      <c r="IF112" s="168"/>
      <c r="IG112" s="168"/>
      <c r="IH112" s="168"/>
      <c r="II112" s="168"/>
      <c r="IJ112" s="168"/>
      <c r="IK112" s="168"/>
      <c r="IL112" s="168"/>
      <c r="IM112" s="168"/>
      <c r="IN112" s="168"/>
      <c r="IO112" s="168"/>
      <c r="IP112" s="168"/>
      <c r="IQ112" s="168"/>
      <c r="IR112" s="168"/>
      <c r="IS112" s="168"/>
      <c r="IT112" s="168"/>
      <c r="IU112" s="168"/>
      <c r="IV112" s="168"/>
      <c r="IW112" s="168"/>
      <c r="IX112" s="168"/>
      <c r="IY112" s="168"/>
      <c r="IZ112" s="168"/>
      <c r="JA112" s="168"/>
      <c r="JB112" s="168"/>
      <c r="JC112" s="168"/>
      <c r="JD112" s="168"/>
      <c r="JE112" s="168"/>
      <c r="JF112" s="168"/>
      <c r="JG112" s="168"/>
      <c r="JH112" s="168"/>
      <c r="JI112" s="168"/>
      <c r="JJ112" s="168"/>
      <c r="JK112" s="168"/>
      <c r="JL112" s="168"/>
      <c r="JM112" s="168"/>
      <c r="JN112" s="168"/>
      <c r="JO112" s="168"/>
      <c r="JP112" s="168"/>
      <c r="JQ112" s="168"/>
      <c r="JR112" s="168"/>
      <c r="JS112" s="168"/>
      <c r="JT112" s="168"/>
      <c r="JU112" s="168"/>
      <c r="JV112" s="168"/>
      <c r="JW112" s="168"/>
      <c r="JX112" s="168"/>
      <c r="JY112" s="168"/>
      <c r="JZ112" s="168"/>
      <c r="KA112" s="168"/>
      <c r="KB112" s="168"/>
      <c r="KC112" s="168"/>
      <c r="KD112" s="168"/>
      <c r="KE112" s="168"/>
      <c r="KF112" s="168"/>
      <c r="KG112" s="168"/>
      <c r="KH112" s="168"/>
      <c r="KI112" s="168"/>
      <c r="KJ112" s="168"/>
      <c r="KK112" s="168"/>
      <c r="KL112" s="168"/>
      <c r="KM112" s="168"/>
      <c r="KN112" s="168"/>
      <c r="KO112" s="168"/>
      <c r="KP112" s="168"/>
      <c r="KQ112" s="168"/>
      <c r="KR112" s="168"/>
      <c r="KS112" s="168"/>
      <c r="KT112" s="168"/>
      <c r="KU112" s="168"/>
      <c r="KV112" s="168"/>
      <c r="KW112" s="168"/>
      <c r="KX112" s="168"/>
      <c r="KY112" s="168"/>
      <c r="KZ112" s="168"/>
      <c r="LA112" s="168"/>
      <c r="LB112" s="168"/>
      <c r="LC112" s="168"/>
      <c r="LD112" s="168"/>
      <c r="LE112" s="168"/>
      <c r="LF112" s="168"/>
      <c r="LG112" s="168"/>
      <c r="LH112" s="168"/>
      <c r="LI112" s="168"/>
      <c r="LJ112" s="168"/>
      <c r="LK112" s="168"/>
      <c r="LL112" s="168"/>
      <c r="LM112" s="168"/>
      <c r="LN112" s="168"/>
      <c r="LO112" s="168"/>
      <c r="LP112" s="168"/>
      <c r="LQ112" s="168"/>
      <c r="LR112" s="168"/>
      <c r="LS112" s="168"/>
      <c r="LT112" s="168"/>
      <c r="LU112" s="168"/>
      <c r="LV112" s="168"/>
      <c r="LW112" s="168"/>
      <c r="LX112" s="168"/>
      <c r="LY112" s="168"/>
      <c r="LZ112" s="168"/>
      <c r="MA112" s="168"/>
      <c r="MB112" s="168"/>
    </row>
    <row r="113" spans="1:340" s="179" customFormat="1">
      <c r="A113" s="170" t="s">
        <v>1108</v>
      </c>
      <c r="B113" s="171" t="s">
        <v>969</v>
      </c>
      <c r="C113" s="171" t="s">
        <v>964</v>
      </c>
      <c r="D113" s="172" t="s">
        <v>1109</v>
      </c>
      <c r="E113" s="173" t="s">
        <v>1110</v>
      </c>
      <c r="F113" s="174" t="s">
        <v>1111</v>
      </c>
      <c r="G113" s="165" t="s">
        <v>1110</v>
      </c>
      <c r="H113" s="172" t="s">
        <v>1112</v>
      </c>
      <c r="I113" s="173" t="s">
        <v>1110</v>
      </c>
      <c r="J113" s="175" t="s">
        <v>68</v>
      </c>
      <c r="K113" s="171" t="s">
        <v>1110</v>
      </c>
      <c r="L113" s="174" t="s">
        <v>1113</v>
      </c>
      <c r="M113" s="172" t="s">
        <v>1114</v>
      </c>
      <c r="N113" s="171" t="s">
        <v>1115</v>
      </c>
      <c r="O113" s="176"/>
      <c r="P113" s="177" t="s">
        <v>12</v>
      </c>
      <c r="Q113" s="177" t="s">
        <v>14</v>
      </c>
      <c r="R113" s="177" t="s">
        <v>15</v>
      </c>
      <c r="S113" s="177" t="s">
        <v>16</v>
      </c>
      <c r="T113" s="177" t="s">
        <v>17</v>
      </c>
      <c r="U113" s="177" t="s">
        <v>18</v>
      </c>
      <c r="V113" s="177" t="s">
        <v>19</v>
      </c>
      <c r="W113" s="177" t="s">
        <v>20</v>
      </c>
      <c r="X113" s="177" t="s">
        <v>21</v>
      </c>
      <c r="Y113" s="177" t="s">
        <v>22</v>
      </c>
      <c r="Z113" s="177" t="s">
        <v>23</v>
      </c>
      <c r="AA113" s="177" t="s">
        <v>13</v>
      </c>
      <c r="AB113" s="177" t="s">
        <v>24</v>
      </c>
      <c r="AC113" s="177" t="s">
        <v>25</v>
      </c>
      <c r="AD113" s="177" t="s">
        <v>26</v>
      </c>
      <c r="AE113" s="177" t="s">
        <v>27</v>
      </c>
      <c r="AF113" s="177" t="s">
        <v>28</v>
      </c>
      <c r="AG113" s="177" t="s">
        <v>29</v>
      </c>
      <c r="AH113" s="178"/>
      <c r="AI113" s="178"/>
      <c r="AJ113" s="178"/>
      <c r="AK113" s="178"/>
      <c r="AL113" s="178"/>
      <c r="AM113" s="178"/>
      <c r="AN113" s="178"/>
      <c r="AO113" s="178"/>
      <c r="AP113" s="178"/>
      <c r="AQ113" s="178"/>
      <c r="AR113" s="178"/>
      <c r="AS113" s="178"/>
      <c r="AT113" s="178"/>
      <c r="AU113" s="178"/>
      <c r="AV113" s="178"/>
      <c r="AW113" s="178"/>
      <c r="AX113" s="178"/>
      <c r="AY113" s="178"/>
      <c r="AZ113" s="178"/>
      <c r="BA113" s="178"/>
      <c r="BB113" s="178"/>
      <c r="BC113" s="178"/>
      <c r="BD113" s="178"/>
      <c r="BE113" s="178"/>
      <c r="BF113" s="178"/>
      <c r="BG113" s="178"/>
      <c r="BH113" s="178"/>
      <c r="BI113" s="178"/>
      <c r="BJ113" s="178"/>
      <c r="BK113" s="178"/>
      <c r="BL113" s="178"/>
      <c r="BM113" s="178"/>
      <c r="BN113" s="178"/>
      <c r="BO113" s="178"/>
      <c r="BP113" s="178"/>
      <c r="BQ113" s="178"/>
      <c r="BR113" s="178"/>
      <c r="BS113" s="178"/>
      <c r="BT113" s="178"/>
      <c r="BU113" s="178"/>
      <c r="BV113" s="178"/>
      <c r="BW113" s="178"/>
      <c r="BX113" s="178"/>
      <c r="BY113" s="178"/>
      <c r="BZ113" s="178"/>
      <c r="CA113" s="178"/>
      <c r="CB113" s="178"/>
      <c r="CC113" s="178"/>
      <c r="CD113" s="178"/>
      <c r="CE113" s="178"/>
      <c r="CF113" s="178"/>
      <c r="CG113" s="178"/>
      <c r="CH113" s="178"/>
      <c r="CI113" s="178"/>
      <c r="CJ113" s="178"/>
      <c r="CK113" s="178"/>
      <c r="CL113" s="178"/>
      <c r="CM113" s="178"/>
      <c r="CN113" s="178"/>
      <c r="CO113" s="178"/>
      <c r="CP113" s="178"/>
      <c r="CQ113" s="178"/>
      <c r="CR113" s="178"/>
      <c r="CS113" s="178"/>
      <c r="CT113" s="178"/>
      <c r="CU113" s="178"/>
      <c r="CV113" s="178"/>
      <c r="CW113" s="178"/>
      <c r="CX113" s="178"/>
      <c r="CY113" s="178"/>
      <c r="CZ113" s="178"/>
      <c r="DA113" s="178"/>
      <c r="DB113" s="178"/>
      <c r="DC113" s="178"/>
      <c r="DD113" s="178"/>
      <c r="DE113" s="178"/>
      <c r="DF113" s="178"/>
      <c r="DG113" s="178"/>
      <c r="DH113" s="178"/>
      <c r="DI113" s="178"/>
      <c r="DJ113" s="178"/>
      <c r="DK113" s="178"/>
      <c r="DL113" s="178"/>
      <c r="DM113" s="178"/>
      <c r="DN113" s="178"/>
      <c r="DO113" s="178"/>
      <c r="DP113" s="178"/>
      <c r="DQ113" s="178"/>
      <c r="DR113" s="178"/>
      <c r="DS113" s="178"/>
      <c r="DT113" s="178"/>
      <c r="DU113" s="178"/>
      <c r="DV113" s="178"/>
      <c r="DW113" s="178"/>
      <c r="DX113" s="178"/>
      <c r="DY113" s="178"/>
      <c r="DZ113" s="178"/>
      <c r="EA113" s="178"/>
      <c r="EB113" s="178"/>
      <c r="EC113" s="178"/>
      <c r="ED113" s="178"/>
      <c r="EE113" s="178"/>
      <c r="EF113" s="178"/>
      <c r="EG113" s="178"/>
      <c r="EH113" s="178"/>
      <c r="EI113" s="178"/>
      <c r="EJ113" s="178"/>
      <c r="EK113" s="178"/>
      <c r="EL113" s="178"/>
      <c r="EM113" s="178"/>
      <c r="EN113" s="178"/>
      <c r="EO113" s="178"/>
      <c r="EP113" s="178"/>
      <c r="EQ113" s="178"/>
      <c r="ER113" s="178"/>
      <c r="ES113" s="178"/>
      <c r="ET113" s="178"/>
      <c r="EU113" s="178"/>
      <c r="EV113" s="178"/>
      <c r="EW113" s="178"/>
      <c r="EX113" s="178"/>
      <c r="EY113" s="178"/>
      <c r="EZ113" s="178"/>
      <c r="FA113" s="178"/>
      <c r="FB113" s="178"/>
      <c r="FC113" s="178"/>
      <c r="FD113" s="178"/>
      <c r="FE113" s="178"/>
      <c r="FF113" s="178"/>
      <c r="FG113" s="178"/>
      <c r="FH113" s="178"/>
      <c r="FI113" s="178"/>
      <c r="FJ113" s="178"/>
      <c r="FK113" s="178"/>
      <c r="FL113" s="178"/>
      <c r="FM113" s="178"/>
      <c r="FN113" s="178"/>
      <c r="FO113" s="178"/>
      <c r="FP113" s="178"/>
      <c r="FQ113" s="178"/>
      <c r="FR113" s="178"/>
      <c r="FS113" s="178"/>
      <c r="FT113" s="178"/>
      <c r="FU113" s="178"/>
      <c r="FV113" s="178"/>
      <c r="FW113" s="178"/>
      <c r="FX113" s="178"/>
      <c r="FY113" s="178"/>
      <c r="FZ113" s="178"/>
      <c r="GA113" s="178"/>
      <c r="GB113" s="178"/>
      <c r="GC113" s="178"/>
      <c r="GD113" s="178"/>
      <c r="GE113" s="178"/>
      <c r="GF113" s="178"/>
      <c r="GG113" s="178"/>
      <c r="GH113" s="178"/>
      <c r="GI113" s="178"/>
      <c r="GJ113" s="178"/>
      <c r="GK113" s="178"/>
      <c r="GL113" s="178"/>
      <c r="GM113" s="178"/>
      <c r="GN113" s="178"/>
      <c r="GO113" s="178"/>
      <c r="GP113" s="178"/>
      <c r="GQ113" s="178"/>
      <c r="GR113" s="178"/>
      <c r="GS113" s="178"/>
      <c r="GT113" s="178"/>
      <c r="GU113" s="178"/>
      <c r="GV113" s="178"/>
      <c r="GW113" s="178"/>
      <c r="GX113" s="178"/>
      <c r="GY113" s="178"/>
      <c r="GZ113" s="178"/>
      <c r="HA113" s="178"/>
      <c r="HB113" s="178"/>
      <c r="HC113" s="178"/>
      <c r="HD113" s="178"/>
      <c r="HE113" s="178"/>
      <c r="HF113" s="178"/>
      <c r="HG113" s="178"/>
      <c r="HH113" s="178"/>
      <c r="HI113" s="178"/>
      <c r="HJ113" s="178"/>
      <c r="HK113" s="178"/>
      <c r="HL113" s="178"/>
      <c r="HM113" s="178"/>
      <c r="HN113" s="178"/>
      <c r="HO113" s="178"/>
      <c r="HP113" s="178"/>
      <c r="HQ113" s="178"/>
      <c r="HR113" s="178"/>
      <c r="HS113" s="178"/>
      <c r="HT113" s="178"/>
      <c r="HU113" s="178"/>
      <c r="HV113" s="178"/>
      <c r="HW113" s="178"/>
      <c r="HX113" s="178"/>
      <c r="HY113" s="178"/>
      <c r="HZ113" s="178"/>
      <c r="IA113" s="178"/>
      <c r="IB113" s="178"/>
      <c r="IC113" s="178"/>
      <c r="ID113" s="178"/>
      <c r="IE113" s="178"/>
      <c r="IF113" s="178"/>
      <c r="IG113" s="178"/>
      <c r="IH113" s="178"/>
      <c r="II113" s="178"/>
      <c r="IJ113" s="178"/>
      <c r="IK113" s="178"/>
      <c r="IL113" s="178"/>
      <c r="IM113" s="178"/>
      <c r="IN113" s="178"/>
      <c r="IO113" s="178"/>
      <c r="IP113" s="178"/>
      <c r="IQ113" s="178"/>
      <c r="IR113" s="178"/>
      <c r="IS113" s="178"/>
      <c r="IT113" s="178"/>
      <c r="IU113" s="178"/>
      <c r="IV113" s="178"/>
      <c r="IW113" s="178"/>
      <c r="IX113" s="178"/>
      <c r="IY113" s="178"/>
      <c r="IZ113" s="178"/>
      <c r="JA113" s="178"/>
      <c r="JB113" s="178"/>
      <c r="JC113" s="178"/>
      <c r="JD113" s="178"/>
      <c r="JE113" s="178"/>
      <c r="JF113" s="178"/>
      <c r="JG113" s="178"/>
      <c r="JH113" s="178"/>
      <c r="JI113" s="178"/>
      <c r="JJ113" s="178"/>
      <c r="JK113" s="178"/>
      <c r="JL113" s="178"/>
      <c r="JM113" s="178"/>
      <c r="JN113" s="178"/>
      <c r="JO113" s="178"/>
      <c r="JP113" s="178"/>
      <c r="JQ113" s="178"/>
      <c r="JR113" s="178"/>
      <c r="JS113" s="178"/>
      <c r="JT113" s="178"/>
      <c r="JU113" s="178"/>
      <c r="JV113" s="178"/>
      <c r="JW113" s="178"/>
      <c r="JX113" s="178"/>
      <c r="JY113" s="178"/>
      <c r="JZ113" s="178"/>
      <c r="KA113" s="178"/>
      <c r="KB113" s="178"/>
      <c r="KC113" s="178"/>
      <c r="KD113" s="178"/>
      <c r="KE113" s="178"/>
      <c r="KF113" s="178"/>
      <c r="KG113" s="178"/>
      <c r="KH113" s="178"/>
      <c r="KI113" s="178"/>
      <c r="KJ113" s="178"/>
      <c r="KK113" s="178"/>
      <c r="KL113" s="178"/>
      <c r="KM113" s="178"/>
      <c r="KN113" s="178"/>
      <c r="KO113" s="178"/>
      <c r="KP113" s="178"/>
      <c r="KQ113" s="178"/>
      <c r="KR113" s="178"/>
      <c r="KS113" s="178"/>
      <c r="KT113" s="178"/>
      <c r="KU113" s="178"/>
      <c r="KV113" s="178"/>
      <c r="KW113" s="178"/>
      <c r="KX113" s="178"/>
      <c r="KY113" s="178"/>
      <c r="KZ113" s="178"/>
      <c r="LA113" s="178"/>
      <c r="LB113" s="178"/>
      <c r="LC113" s="178"/>
      <c r="LD113" s="178"/>
      <c r="LE113" s="178"/>
      <c r="LF113" s="178"/>
      <c r="LG113" s="178"/>
      <c r="LH113" s="178"/>
      <c r="LI113" s="178"/>
      <c r="LJ113" s="178"/>
      <c r="LK113" s="178"/>
      <c r="LL113" s="178"/>
      <c r="LM113" s="178"/>
      <c r="LN113" s="178"/>
      <c r="LO113" s="178"/>
      <c r="LP113" s="178"/>
      <c r="LQ113" s="178"/>
      <c r="LR113" s="178"/>
      <c r="LS113" s="178"/>
      <c r="LT113" s="178"/>
      <c r="LU113" s="178"/>
      <c r="LV113" s="178"/>
      <c r="LW113" s="178"/>
      <c r="LX113" s="178"/>
      <c r="LY113" s="178"/>
      <c r="LZ113" s="178"/>
      <c r="MA113" s="178"/>
      <c r="MB113" s="178"/>
    </row>
    <row r="114" spans="1:340">
      <c r="A114" s="191" t="s">
        <v>1205</v>
      </c>
      <c r="B114" s="192">
        <v>113.8</v>
      </c>
      <c r="C114" s="192">
        <v>70.3</v>
      </c>
      <c r="D114" s="182">
        <v>0.10541863584</v>
      </c>
      <c r="E114" s="182">
        <v>3.6648818301892312E-3</v>
      </c>
      <c r="F114" s="182">
        <v>1.5169999999999999E-2</v>
      </c>
      <c r="G114" s="182">
        <v>4.1285779634154905E-4</v>
      </c>
      <c r="H114" s="182">
        <v>5.04E-2</v>
      </c>
      <c r="I114" s="182">
        <v>1.4920000000000003E-3</v>
      </c>
      <c r="J114" s="182">
        <v>96.760461844078762</v>
      </c>
      <c r="K114" s="182">
        <v>2.6264709217114919</v>
      </c>
      <c r="L114" s="182">
        <f t="shared" ref="L114:L161" si="6">((1/0.000000000155123)*LN(F114+1))/1000000</f>
        <v>97.059018675394938</v>
      </c>
      <c r="M114" s="182">
        <f t="shared" ref="M114:M161" si="7">((1/0.00000000098485)*LN(D114+1))/1000000</f>
        <v>101.76587214877109</v>
      </c>
      <c r="N114" s="182">
        <f t="shared" ref="N114:N161" si="8">L114/M114</f>
        <v>0.95374821269653909</v>
      </c>
      <c r="O114" s="164"/>
      <c r="P114" s="164">
        <v>14.4</v>
      </c>
      <c r="Q114" s="164">
        <v>0.83</v>
      </c>
      <c r="R114" s="164">
        <v>0.01</v>
      </c>
      <c r="S114" s="164">
        <v>7.15</v>
      </c>
      <c r="T114" s="164">
        <v>0.23799999999999999</v>
      </c>
      <c r="U114" s="164">
        <v>3.13</v>
      </c>
      <c r="V114" s="164">
        <v>4.26</v>
      </c>
      <c r="W114" s="164">
        <v>1.18</v>
      </c>
      <c r="X114" s="164">
        <v>18.899999999999999</v>
      </c>
      <c r="Y114" s="164">
        <v>6.94</v>
      </c>
      <c r="Z114" s="164">
        <v>81.900000000000006</v>
      </c>
      <c r="AA114" s="164">
        <v>883</v>
      </c>
      <c r="AB114" s="164">
        <v>27.6</v>
      </c>
      <c r="AC114" s="164">
        <v>116.8</v>
      </c>
      <c r="AD114" s="164">
        <v>27.5</v>
      </c>
      <c r="AE114" s="164">
        <v>220</v>
      </c>
      <c r="AF114" s="164">
        <v>41</v>
      </c>
      <c r="AG114" s="164">
        <v>9790</v>
      </c>
    </row>
    <row r="115" spans="1:340">
      <c r="A115" s="191" t="s">
        <v>1206</v>
      </c>
      <c r="B115" s="192">
        <v>156.6</v>
      </c>
      <c r="C115" s="192">
        <v>61.4</v>
      </c>
      <c r="D115" s="182">
        <v>0.10498480588235294</v>
      </c>
      <c r="E115" s="182">
        <v>5.4614000171798599E-3</v>
      </c>
      <c r="F115" s="182">
        <v>1.553921568627451E-2</v>
      </c>
      <c r="G115" s="182">
        <v>6.1389225949413993E-4</v>
      </c>
      <c r="H115" s="182">
        <v>4.9000000000000002E-2</v>
      </c>
      <c r="I115" s="182">
        <v>1.7089177862027185E-3</v>
      </c>
      <c r="J115" s="182">
        <v>99.277698181119604</v>
      </c>
      <c r="K115" s="182">
        <v>3.9076474208347065</v>
      </c>
      <c r="L115" s="182">
        <f t="shared" si="6"/>
        <v>99.40317305351968</v>
      </c>
      <c r="M115" s="182">
        <f t="shared" si="7"/>
        <v>101.36729912419888</v>
      </c>
      <c r="N115" s="182">
        <f t="shared" si="8"/>
        <v>0.98062367166089059</v>
      </c>
      <c r="O115" s="164"/>
      <c r="P115" s="164">
        <v>11.5</v>
      </c>
      <c r="Q115" s="164">
        <v>1.08</v>
      </c>
      <c r="R115" s="164">
        <v>4.3999999999999997E-2</v>
      </c>
      <c r="S115" s="164">
        <v>9.2100000000000009</v>
      </c>
      <c r="T115" s="164">
        <v>5.1999999999999998E-2</v>
      </c>
      <c r="U115" s="164">
        <v>1.51</v>
      </c>
      <c r="V115" s="164">
        <v>1.81</v>
      </c>
      <c r="W115" s="164">
        <v>0.49</v>
      </c>
      <c r="X115" s="164">
        <v>13.9</v>
      </c>
      <c r="Y115" s="164">
        <v>4.0199999999999996</v>
      </c>
      <c r="Z115" s="164">
        <v>62.6</v>
      </c>
      <c r="AA115" s="164">
        <v>619</v>
      </c>
      <c r="AB115" s="164">
        <v>22.1</v>
      </c>
      <c r="AC115" s="164">
        <v>108.1</v>
      </c>
      <c r="AD115" s="164">
        <v>25.5</v>
      </c>
      <c r="AE115" s="164">
        <v>239</v>
      </c>
      <c r="AF115" s="164">
        <v>44.4</v>
      </c>
      <c r="AG115" s="164">
        <v>10220</v>
      </c>
    </row>
    <row r="116" spans="1:340">
      <c r="A116" s="191" t="s">
        <v>1207</v>
      </c>
      <c r="B116" s="192">
        <v>137</v>
      </c>
      <c r="C116" s="192">
        <v>60.4</v>
      </c>
      <c r="D116" s="182">
        <v>9.8512286117647063E-2</v>
      </c>
      <c r="E116" s="182">
        <v>4.0293610718005572E-3</v>
      </c>
      <c r="F116" s="182">
        <v>1.5137254901960785E-2</v>
      </c>
      <c r="G116" s="182">
        <v>4.576000110231943E-4</v>
      </c>
      <c r="H116" s="182">
        <v>4.7199999999999999E-2</v>
      </c>
      <c r="I116" s="182">
        <v>1.5268058160748535E-3</v>
      </c>
      <c r="J116" s="182">
        <v>96.940950926603307</v>
      </c>
      <c r="K116" s="182">
        <v>2.9216480192357541</v>
      </c>
      <c r="L116" s="182">
        <f t="shared" si="6"/>
        <v>96.851078536812665</v>
      </c>
      <c r="M116" s="182">
        <f t="shared" si="7"/>
        <v>95.402139644986761</v>
      </c>
      <c r="N116" s="182">
        <f t="shared" si="8"/>
        <v>1.0151876980664976</v>
      </c>
      <c r="O116" s="164"/>
      <c r="P116" s="164">
        <v>12.5</v>
      </c>
      <c r="Q116" s="164">
        <v>0.93</v>
      </c>
      <c r="R116" s="164">
        <v>1.9E-2</v>
      </c>
      <c r="S116" s="164">
        <v>8.93</v>
      </c>
      <c r="T116" s="164">
        <v>0.12</v>
      </c>
      <c r="U116" s="164">
        <v>1.47</v>
      </c>
      <c r="V116" s="164">
        <v>1.81</v>
      </c>
      <c r="W116" s="164">
        <v>0.57999999999999996</v>
      </c>
      <c r="X116" s="164">
        <v>13.4</v>
      </c>
      <c r="Y116" s="164">
        <v>4.2300000000000004</v>
      </c>
      <c r="Z116" s="164">
        <v>57.3</v>
      </c>
      <c r="AA116" s="164">
        <v>629</v>
      </c>
      <c r="AB116" s="164">
        <v>22.6</v>
      </c>
      <c r="AC116" s="164">
        <v>100.3</v>
      </c>
      <c r="AD116" s="164">
        <v>22.1</v>
      </c>
      <c r="AE116" s="164">
        <v>196</v>
      </c>
      <c r="AF116" s="164">
        <v>39.4</v>
      </c>
      <c r="AG116" s="164">
        <v>10400</v>
      </c>
      <c r="AH116" s="159"/>
      <c r="AI116" s="159"/>
      <c r="AJ116" s="159"/>
      <c r="AK116" s="159"/>
      <c r="AL116" s="159"/>
      <c r="AM116" s="159"/>
      <c r="AN116" s="159"/>
      <c r="AO116" s="159"/>
      <c r="AP116" s="159"/>
      <c r="AQ116" s="159"/>
      <c r="AR116" s="159"/>
      <c r="AS116" s="159"/>
      <c r="AT116" s="159"/>
      <c r="AU116" s="159"/>
      <c r="AV116" s="159"/>
      <c r="AW116" s="159"/>
      <c r="AX116" s="159"/>
      <c r="AY116" s="159"/>
      <c r="AZ116" s="159"/>
      <c r="BA116" s="159"/>
      <c r="BB116" s="159"/>
      <c r="BC116" s="159"/>
      <c r="BD116" s="159"/>
      <c r="BE116" s="159"/>
      <c r="BF116" s="159"/>
      <c r="BG116" s="159"/>
      <c r="BH116" s="159"/>
      <c r="BI116" s="159"/>
      <c r="BJ116" s="159"/>
      <c r="BK116" s="159"/>
      <c r="BL116" s="159"/>
      <c r="BM116" s="159"/>
      <c r="BN116" s="159"/>
      <c r="BO116" s="159"/>
      <c r="BP116" s="159"/>
      <c r="BQ116" s="159"/>
      <c r="BR116" s="159"/>
      <c r="BS116" s="159"/>
      <c r="BT116" s="159"/>
      <c r="BU116" s="159"/>
      <c r="BV116" s="159"/>
      <c r="BW116" s="159"/>
      <c r="BX116" s="159"/>
      <c r="BY116" s="159"/>
      <c r="BZ116" s="159"/>
      <c r="CA116" s="159"/>
      <c r="CB116" s="159"/>
      <c r="CC116" s="159"/>
      <c r="CD116" s="159"/>
      <c r="CE116" s="159"/>
      <c r="CF116" s="159"/>
      <c r="CG116" s="159"/>
      <c r="CH116" s="159"/>
      <c r="CI116" s="159"/>
      <c r="CJ116" s="159"/>
      <c r="CK116" s="159"/>
      <c r="CL116" s="159"/>
      <c r="CM116" s="159"/>
      <c r="CN116" s="159"/>
      <c r="CO116" s="159"/>
      <c r="CP116" s="159"/>
      <c r="CQ116" s="159"/>
      <c r="CR116" s="159"/>
      <c r="CS116" s="159"/>
      <c r="CT116" s="159"/>
      <c r="CU116" s="159"/>
      <c r="CV116" s="159"/>
      <c r="CW116" s="159"/>
      <c r="CX116" s="159"/>
      <c r="CY116" s="159"/>
      <c r="CZ116" s="159"/>
      <c r="DA116" s="159"/>
      <c r="DB116" s="159"/>
      <c r="DC116" s="159"/>
      <c r="DD116" s="159"/>
      <c r="DE116" s="159"/>
      <c r="DF116" s="159"/>
      <c r="DG116" s="159"/>
      <c r="DH116" s="159"/>
      <c r="DI116" s="159"/>
      <c r="DJ116" s="159"/>
      <c r="DK116" s="159"/>
      <c r="DL116" s="159"/>
      <c r="DM116" s="159"/>
      <c r="DN116" s="159"/>
      <c r="DO116" s="159"/>
      <c r="DP116" s="159"/>
      <c r="DQ116" s="159"/>
      <c r="DR116" s="159"/>
      <c r="DS116" s="159"/>
      <c r="DT116" s="159"/>
      <c r="DU116" s="159"/>
      <c r="DV116" s="159"/>
      <c r="DW116" s="159"/>
      <c r="DX116" s="159"/>
      <c r="DY116" s="159"/>
      <c r="DZ116" s="159"/>
      <c r="EA116" s="159"/>
      <c r="EB116" s="159"/>
      <c r="EC116" s="159"/>
      <c r="ED116" s="159"/>
      <c r="EE116" s="159"/>
      <c r="EF116" s="159"/>
      <c r="EG116" s="159"/>
      <c r="EH116" s="159"/>
      <c r="EI116" s="159"/>
      <c r="EJ116" s="159"/>
      <c r="EK116" s="159"/>
      <c r="EL116" s="159"/>
      <c r="EM116" s="159"/>
      <c r="EN116" s="159"/>
      <c r="EO116" s="159"/>
      <c r="EP116" s="159"/>
      <c r="EQ116" s="159"/>
      <c r="ER116" s="159"/>
      <c r="ES116" s="159"/>
      <c r="ET116" s="159"/>
      <c r="EU116" s="159"/>
      <c r="EV116" s="159"/>
      <c r="EW116" s="159"/>
      <c r="EX116" s="159"/>
      <c r="EY116" s="159"/>
      <c r="EZ116" s="159"/>
      <c r="FA116" s="159"/>
      <c r="FB116" s="159"/>
      <c r="FC116" s="159"/>
      <c r="FD116" s="159"/>
      <c r="FE116" s="159"/>
      <c r="FF116" s="159"/>
      <c r="FG116" s="159"/>
      <c r="FH116" s="159"/>
      <c r="FI116" s="159"/>
      <c r="FJ116" s="159"/>
      <c r="FK116" s="159"/>
      <c r="FL116" s="159"/>
      <c r="FM116" s="159"/>
      <c r="FN116" s="159"/>
      <c r="FO116" s="159"/>
      <c r="FP116" s="159"/>
      <c r="FQ116" s="159"/>
      <c r="FR116" s="159"/>
      <c r="FS116" s="159"/>
      <c r="FT116" s="159"/>
      <c r="FU116" s="159"/>
      <c r="FV116" s="159"/>
      <c r="FW116" s="159"/>
      <c r="FX116" s="159"/>
      <c r="FY116" s="159"/>
      <c r="FZ116" s="159"/>
      <c r="GA116" s="159"/>
      <c r="GB116" s="159"/>
      <c r="GC116" s="159"/>
      <c r="GD116" s="159"/>
      <c r="GE116" s="159"/>
      <c r="GF116" s="159"/>
      <c r="GG116" s="159"/>
      <c r="GH116" s="159"/>
      <c r="GI116" s="159"/>
      <c r="GJ116" s="159"/>
      <c r="GK116" s="159"/>
      <c r="GL116" s="159"/>
      <c r="GM116" s="159"/>
      <c r="GN116" s="159"/>
      <c r="GO116" s="159"/>
      <c r="GP116" s="159"/>
      <c r="GQ116" s="159"/>
      <c r="GR116" s="159"/>
      <c r="GS116" s="159"/>
      <c r="GT116" s="159"/>
      <c r="GU116" s="159"/>
      <c r="GV116" s="159"/>
      <c r="GW116" s="159"/>
      <c r="GX116" s="159"/>
      <c r="GY116" s="159"/>
      <c r="GZ116" s="159"/>
      <c r="HA116" s="159"/>
      <c r="HB116" s="159"/>
      <c r="HC116" s="159"/>
      <c r="HD116" s="159"/>
      <c r="HE116" s="159"/>
      <c r="HF116" s="159"/>
      <c r="HG116" s="159"/>
      <c r="HH116" s="159"/>
      <c r="HI116" s="159"/>
      <c r="HJ116" s="159"/>
      <c r="HK116" s="159"/>
      <c r="HL116" s="159"/>
      <c r="HM116" s="159"/>
      <c r="HN116" s="159"/>
      <c r="HO116" s="159"/>
      <c r="HP116" s="159"/>
      <c r="HQ116" s="159"/>
      <c r="HR116" s="159"/>
      <c r="HS116" s="159"/>
      <c r="HT116" s="159"/>
      <c r="HU116" s="159"/>
      <c r="HV116" s="159"/>
      <c r="HW116" s="159"/>
      <c r="HX116" s="159"/>
      <c r="HY116" s="159"/>
      <c r="HZ116" s="159"/>
      <c r="IA116" s="159"/>
      <c r="IB116" s="159"/>
      <c r="IC116" s="159"/>
      <c r="ID116" s="159"/>
      <c r="IE116" s="159"/>
      <c r="IF116" s="159"/>
      <c r="IG116" s="159"/>
      <c r="IH116" s="159"/>
      <c r="II116" s="159"/>
      <c r="IJ116" s="159"/>
      <c r="IK116" s="159"/>
      <c r="IL116" s="159"/>
      <c r="IM116" s="159"/>
      <c r="IN116" s="159"/>
      <c r="IO116" s="159"/>
      <c r="IP116" s="159"/>
      <c r="IQ116" s="159"/>
      <c r="IR116" s="159"/>
      <c r="IS116" s="159"/>
      <c r="IT116" s="159"/>
      <c r="IU116" s="159"/>
      <c r="IV116" s="159"/>
      <c r="IW116" s="159"/>
      <c r="IX116" s="159"/>
      <c r="IY116" s="159"/>
      <c r="IZ116" s="159"/>
      <c r="JA116" s="159"/>
      <c r="JB116" s="159"/>
      <c r="JC116" s="159"/>
      <c r="JD116" s="159"/>
      <c r="JE116" s="159"/>
      <c r="JF116" s="159"/>
      <c r="JG116" s="159"/>
      <c r="JH116" s="159"/>
      <c r="JI116" s="159"/>
      <c r="JJ116" s="159"/>
      <c r="JK116" s="159"/>
      <c r="JL116" s="159"/>
      <c r="JM116" s="159"/>
      <c r="JN116" s="159"/>
      <c r="JO116" s="159"/>
      <c r="JP116" s="159"/>
      <c r="JQ116" s="159"/>
      <c r="JR116" s="159"/>
      <c r="JS116" s="159"/>
      <c r="JT116" s="159"/>
      <c r="JU116" s="159"/>
      <c r="JV116" s="159"/>
      <c r="JW116" s="159"/>
      <c r="JX116" s="159"/>
      <c r="JY116" s="159"/>
      <c r="JZ116" s="159"/>
      <c r="KA116" s="159"/>
      <c r="KB116" s="159"/>
      <c r="KC116" s="159"/>
      <c r="KD116" s="159"/>
      <c r="KE116" s="159"/>
      <c r="KF116" s="159"/>
      <c r="KG116" s="159"/>
      <c r="KH116" s="159"/>
      <c r="KI116" s="159"/>
      <c r="KJ116" s="159"/>
      <c r="KK116" s="159"/>
      <c r="KL116" s="159"/>
      <c r="KM116" s="159"/>
      <c r="KN116" s="159"/>
      <c r="KO116" s="159"/>
      <c r="KP116" s="159"/>
      <c r="KQ116" s="159"/>
      <c r="KR116" s="159"/>
      <c r="KS116" s="159"/>
      <c r="KT116" s="159"/>
      <c r="KU116" s="159"/>
      <c r="KV116" s="159"/>
      <c r="KW116" s="159"/>
      <c r="KX116" s="159"/>
      <c r="KY116" s="159"/>
      <c r="KZ116" s="159"/>
      <c r="LA116" s="159"/>
      <c r="LB116" s="159"/>
      <c r="LC116" s="159"/>
      <c r="LD116" s="159"/>
      <c r="LE116" s="159"/>
      <c r="LF116" s="159"/>
      <c r="LG116" s="159"/>
      <c r="LH116" s="159"/>
      <c r="LI116" s="159"/>
      <c r="LJ116" s="159"/>
      <c r="LK116" s="159"/>
      <c r="LL116" s="159"/>
      <c r="LM116" s="159"/>
      <c r="LN116" s="159"/>
      <c r="LO116" s="159"/>
      <c r="LP116" s="159"/>
      <c r="LQ116" s="159"/>
      <c r="LR116" s="159"/>
      <c r="LS116" s="159"/>
      <c r="LT116" s="159"/>
      <c r="LU116" s="159"/>
      <c r="LV116" s="159"/>
      <c r="LW116" s="159"/>
      <c r="LX116" s="159"/>
      <c r="LY116" s="159"/>
      <c r="LZ116" s="159"/>
      <c r="MA116" s="159"/>
      <c r="MB116" s="159"/>
    </row>
    <row r="117" spans="1:340">
      <c r="A117" s="191" t="s">
        <v>1208</v>
      </c>
      <c r="B117" s="192">
        <v>128.30000000000001</v>
      </c>
      <c r="C117" s="192">
        <v>60</v>
      </c>
      <c r="D117" s="182">
        <v>0.10138127152941176</v>
      </c>
      <c r="E117" s="182">
        <v>4.8049947244678233E-3</v>
      </c>
      <c r="F117" s="182">
        <v>1.5254901960784313E-2</v>
      </c>
      <c r="G117" s="182">
        <v>4.8153669179411604E-4</v>
      </c>
      <c r="H117" s="182">
        <v>4.82E-2</v>
      </c>
      <c r="I117" s="182">
        <v>1.388991000690789E-3</v>
      </c>
      <c r="J117" s="182">
        <v>97.568280838066215</v>
      </c>
      <c r="K117" s="182">
        <v>3.068930003857862</v>
      </c>
      <c r="L117" s="182">
        <f t="shared" si="6"/>
        <v>97.598137615855876</v>
      </c>
      <c r="M117" s="182">
        <f t="shared" si="7"/>
        <v>98.050559436541775</v>
      </c>
      <c r="N117" s="182">
        <f t="shared" si="8"/>
        <v>0.99538583131717162</v>
      </c>
      <c r="O117" s="164"/>
      <c r="P117" s="164">
        <v>13</v>
      </c>
      <c r="Q117" s="164">
        <v>1.02</v>
      </c>
      <c r="R117" s="164">
        <v>6.8000000000000005E-2</v>
      </c>
      <c r="S117" s="164">
        <v>8.24</v>
      </c>
      <c r="T117" s="164">
        <v>0.11899999999999999</v>
      </c>
      <c r="U117" s="164">
        <v>1.18</v>
      </c>
      <c r="V117" s="164">
        <v>2.17</v>
      </c>
      <c r="W117" s="164">
        <v>0.42</v>
      </c>
      <c r="X117" s="164">
        <v>11.8</v>
      </c>
      <c r="Y117" s="164">
        <v>4.28</v>
      </c>
      <c r="Z117" s="164">
        <v>55.5</v>
      </c>
      <c r="AA117" s="164">
        <v>530</v>
      </c>
      <c r="AB117" s="164">
        <v>19.2</v>
      </c>
      <c r="AC117" s="164">
        <v>84.8</v>
      </c>
      <c r="AD117" s="164">
        <v>20.6</v>
      </c>
      <c r="AE117" s="164">
        <v>179</v>
      </c>
      <c r="AF117" s="164">
        <v>32.799999999999997</v>
      </c>
      <c r="AG117" s="164">
        <v>9960</v>
      </c>
      <c r="AH117" s="159"/>
      <c r="AI117" s="159"/>
      <c r="AJ117" s="159"/>
      <c r="AK117" s="159"/>
      <c r="AL117" s="159"/>
      <c r="AM117" s="159"/>
      <c r="AN117" s="159"/>
      <c r="AO117" s="159"/>
      <c r="AP117" s="159"/>
      <c r="AQ117" s="159"/>
      <c r="AR117" s="159"/>
      <c r="AS117" s="159"/>
      <c r="AT117" s="159"/>
      <c r="AU117" s="159"/>
      <c r="AV117" s="159"/>
      <c r="AW117" s="159"/>
      <c r="AX117" s="159"/>
      <c r="AY117" s="159"/>
      <c r="AZ117" s="159"/>
      <c r="BA117" s="159"/>
      <c r="BB117" s="159"/>
      <c r="BC117" s="159"/>
      <c r="BD117" s="159"/>
      <c r="BE117" s="159"/>
      <c r="BF117" s="159"/>
      <c r="BG117" s="159"/>
      <c r="BH117" s="159"/>
      <c r="BI117" s="159"/>
      <c r="BJ117" s="159"/>
      <c r="BK117" s="159"/>
      <c r="BL117" s="159"/>
      <c r="BM117" s="159"/>
      <c r="BN117" s="159"/>
      <c r="BO117" s="159"/>
      <c r="BP117" s="159"/>
      <c r="BQ117" s="159"/>
      <c r="BR117" s="159"/>
      <c r="BS117" s="159"/>
      <c r="BT117" s="159"/>
      <c r="BU117" s="159"/>
      <c r="BV117" s="159"/>
      <c r="BW117" s="159"/>
      <c r="BX117" s="159"/>
      <c r="BY117" s="159"/>
      <c r="BZ117" s="159"/>
      <c r="CA117" s="159"/>
      <c r="CB117" s="159"/>
      <c r="CC117" s="159"/>
      <c r="CD117" s="159"/>
      <c r="CE117" s="159"/>
      <c r="CF117" s="159"/>
      <c r="CG117" s="159"/>
      <c r="CH117" s="159"/>
      <c r="CI117" s="159"/>
      <c r="CJ117" s="159"/>
      <c r="CK117" s="159"/>
      <c r="CL117" s="159"/>
      <c r="CM117" s="159"/>
      <c r="CN117" s="159"/>
      <c r="CO117" s="159"/>
      <c r="CP117" s="159"/>
      <c r="CQ117" s="159"/>
      <c r="CR117" s="159"/>
      <c r="CS117" s="159"/>
      <c r="CT117" s="159"/>
      <c r="CU117" s="159"/>
      <c r="CV117" s="159"/>
      <c r="CW117" s="159"/>
      <c r="CX117" s="159"/>
      <c r="CY117" s="159"/>
      <c r="CZ117" s="159"/>
      <c r="DA117" s="159"/>
      <c r="DB117" s="159"/>
      <c r="DC117" s="159"/>
      <c r="DD117" s="159"/>
      <c r="DE117" s="159"/>
      <c r="DF117" s="159"/>
      <c r="DG117" s="159"/>
      <c r="DH117" s="159"/>
      <c r="DI117" s="159"/>
      <c r="DJ117" s="159"/>
      <c r="DK117" s="159"/>
      <c r="DL117" s="159"/>
      <c r="DM117" s="159"/>
      <c r="DN117" s="159"/>
      <c r="DO117" s="159"/>
      <c r="DP117" s="159"/>
      <c r="DQ117" s="159"/>
      <c r="DR117" s="159"/>
      <c r="DS117" s="159"/>
      <c r="DT117" s="159"/>
      <c r="DU117" s="159"/>
      <c r="DV117" s="159"/>
      <c r="DW117" s="159"/>
      <c r="DX117" s="159"/>
      <c r="DY117" s="159"/>
      <c r="DZ117" s="159"/>
      <c r="EA117" s="159"/>
      <c r="EB117" s="159"/>
      <c r="EC117" s="159"/>
      <c r="ED117" s="159"/>
      <c r="EE117" s="159"/>
      <c r="EF117" s="159"/>
      <c r="EG117" s="159"/>
      <c r="EH117" s="159"/>
      <c r="EI117" s="159"/>
      <c r="EJ117" s="159"/>
      <c r="EK117" s="159"/>
      <c r="EL117" s="159"/>
      <c r="EM117" s="159"/>
      <c r="EN117" s="159"/>
      <c r="EO117" s="159"/>
      <c r="EP117" s="159"/>
      <c r="EQ117" s="159"/>
      <c r="ER117" s="159"/>
      <c r="ES117" s="159"/>
      <c r="ET117" s="159"/>
      <c r="EU117" s="159"/>
      <c r="EV117" s="159"/>
      <c r="EW117" s="159"/>
      <c r="EX117" s="159"/>
      <c r="EY117" s="159"/>
      <c r="EZ117" s="159"/>
      <c r="FA117" s="159"/>
      <c r="FB117" s="159"/>
      <c r="FC117" s="159"/>
      <c r="FD117" s="159"/>
      <c r="FE117" s="159"/>
      <c r="FF117" s="159"/>
      <c r="FG117" s="159"/>
      <c r="FH117" s="159"/>
      <c r="FI117" s="159"/>
      <c r="FJ117" s="159"/>
      <c r="FK117" s="159"/>
      <c r="FL117" s="159"/>
      <c r="FM117" s="159"/>
      <c r="FN117" s="159"/>
      <c r="FO117" s="159"/>
      <c r="FP117" s="159"/>
      <c r="FQ117" s="159"/>
      <c r="FR117" s="159"/>
      <c r="FS117" s="159"/>
      <c r="FT117" s="159"/>
      <c r="FU117" s="159"/>
      <c r="FV117" s="159"/>
      <c r="FW117" s="159"/>
      <c r="FX117" s="159"/>
      <c r="FY117" s="159"/>
      <c r="FZ117" s="159"/>
      <c r="GA117" s="159"/>
      <c r="GB117" s="159"/>
      <c r="GC117" s="159"/>
      <c r="GD117" s="159"/>
      <c r="GE117" s="159"/>
      <c r="GF117" s="159"/>
      <c r="GG117" s="159"/>
      <c r="GH117" s="159"/>
      <c r="GI117" s="159"/>
      <c r="GJ117" s="159"/>
      <c r="GK117" s="159"/>
      <c r="GL117" s="159"/>
      <c r="GM117" s="159"/>
      <c r="GN117" s="159"/>
      <c r="GO117" s="159"/>
      <c r="GP117" s="159"/>
      <c r="GQ117" s="159"/>
      <c r="GR117" s="159"/>
      <c r="GS117" s="159"/>
      <c r="GT117" s="159"/>
      <c r="GU117" s="159"/>
      <c r="GV117" s="159"/>
      <c r="GW117" s="159"/>
      <c r="GX117" s="159"/>
      <c r="GY117" s="159"/>
      <c r="GZ117" s="159"/>
      <c r="HA117" s="159"/>
      <c r="HB117" s="159"/>
      <c r="HC117" s="159"/>
      <c r="HD117" s="159"/>
      <c r="HE117" s="159"/>
      <c r="HF117" s="159"/>
      <c r="HG117" s="159"/>
      <c r="HH117" s="159"/>
      <c r="HI117" s="159"/>
      <c r="HJ117" s="159"/>
      <c r="HK117" s="159"/>
      <c r="HL117" s="159"/>
      <c r="HM117" s="159"/>
      <c r="HN117" s="159"/>
      <c r="HO117" s="159"/>
      <c r="HP117" s="159"/>
      <c r="HQ117" s="159"/>
      <c r="HR117" s="159"/>
      <c r="HS117" s="159"/>
      <c r="HT117" s="159"/>
      <c r="HU117" s="159"/>
      <c r="HV117" s="159"/>
      <c r="HW117" s="159"/>
      <c r="HX117" s="159"/>
      <c r="HY117" s="159"/>
      <c r="HZ117" s="159"/>
      <c r="IA117" s="159"/>
      <c r="IB117" s="159"/>
      <c r="IC117" s="159"/>
      <c r="ID117" s="159"/>
      <c r="IE117" s="159"/>
      <c r="IF117" s="159"/>
      <c r="IG117" s="159"/>
      <c r="IH117" s="159"/>
      <c r="II117" s="159"/>
      <c r="IJ117" s="159"/>
      <c r="IK117" s="159"/>
      <c r="IL117" s="159"/>
      <c r="IM117" s="159"/>
      <c r="IN117" s="159"/>
      <c r="IO117" s="159"/>
      <c r="IP117" s="159"/>
      <c r="IQ117" s="159"/>
      <c r="IR117" s="159"/>
      <c r="IS117" s="159"/>
      <c r="IT117" s="159"/>
      <c r="IU117" s="159"/>
      <c r="IV117" s="159"/>
      <c r="IW117" s="159"/>
      <c r="IX117" s="159"/>
      <c r="IY117" s="159"/>
      <c r="IZ117" s="159"/>
      <c r="JA117" s="159"/>
      <c r="JB117" s="159"/>
      <c r="JC117" s="159"/>
      <c r="JD117" s="159"/>
      <c r="JE117" s="159"/>
      <c r="JF117" s="159"/>
      <c r="JG117" s="159"/>
      <c r="JH117" s="159"/>
      <c r="JI117" s="159"/>
      <c r="JJ117" s="159"/>
      <c r="JK117" s="159"/>
      <c r="JL117" s="159"/>
      <c r="JM117" s="159"/>
      <c r="JN117" s="159"/>
      <c r="JO117" s="159"/>
      <c r="JP117" s="159"/>
      <c r="JQ117" s="159"/>
      <c r="JR117" s="159"/>
      <c r="JS117" s="159"/>
      <c r="JT117" s="159"/>
      <c r="JU117" s="159"/>
      <c r="JV117" s="159"/>
      <c r="JW117" s="159"/>
      <c r="JX117" s="159"/>
      <c r="JY117" s="159"/>
      <c r="JZ117" s="159"/>
      <c r="KA117" s="159"/>
      <c r="KB117" s="159"/>
      <c r="KC117" s="159"/>
      <c r="KD117" s="159"/>
      <c r="KE117" s="159"/>
      <c r="KF117" s="159"/>
      <c r="KG117" s="159"/>
      <c r="KH117" s="159"/>
      <c r="KI117" s="159"/>
      <c r="KJ117" s="159"/>
      <c r="KK117" s="159"/>
      <c r="KL117" s="159"/>
      <c r="KM117" s="159"/>
      <c r="KN117" s="159"/>
      <c r="KO117" s="159"/>
      <c r="KP117" s="159"/>
      <c r="KQ117" s="159"/>
      <c r="KR117" s="159"/>
      <c r="KS117" s="159"/>
      <c r="KT117" s="159"/>
      <c r="KU117" s="159"/>
      <c r="KV117" s="159"/>
      <c r="KW117" s="159"/>
      <c r="KX117" s="159"/>
      <c r="KY117" s="159"/>
      <c r="KZ117" s="159"/>
      <c r="LA117" s="159"/>
      <c r="LB117" s="159"/>
      <c r="LC117" s="159"/>
      <c r="LD117" s="159"/>
      <c r="LE117" s="159"/>
      <c r="LF117" s="159"/>
      <c r="LG117" s="159"/>
      <c r="LH117" s="159"/>
      <c r="LI117" s="159"/>
      <c r="LJ117" s="159"/>
      <c r="LK117" s="159"/>
      <c r="LL117" s="159"/>
      <c r="LM117" s="159"/>
      <c r="LN117" s="159"/>
      <c r="LO117" s="159"/>
      <c r="LP117" s="159"/>
      <c r="LQ117" s="159"/>
      <c r="LR117" s="159"/>
      <c r="LS117" s="159"/>
      <c r="LT117" s="159"/>
      <c r="LU117" s="159"/>
      <c r="LV117" s="159"/>
      <c r="LW117" s="159"/>
      <c r="LX117" s="159"/>
      <c r="LY117" s="159"/>
      <c r="LZ117" s="159"/>
      <c r="MA117" s="159"/>
      <c r="MB117" s="159"/>
    </row>
    <row r="118" spans="1:340">
      <c r="A118" s="191" t="s">
        <v>1209</v>
      </c>
      <c r="B118" s="192">
        <v>256.3</v>
      </c>
      <c r="C118" s="192">
        <v>136.4</v>
      </c>
      <c r="D118" s="182">
        <v>0.10409269524705883</v>
      </c>
      <c r="E118" s="182">
        <v>3.5385369507427516E-3</v>
      </c>
      <c r="F118" s="182">
        <v>1.5607843137254902E-2</v>
      </c>
      <c r="G118" s="182">
        <v>5.4044295273373113E-4</v>
      </c>
      <c r="H118" s="182">
        <v>4.8370000000000003E-2</v>
      </c>
      <c r="I118" s="182">
        <v>1.3419250202600741E-3</v>
      </c>
      <c r="J118" s="182">
        <v>99.792673133331462</v>
      </c>
      <c r="K118" s="182">
        <v>3.4416457628893338</v>
      </c>
      <c r="L118" s="182">
        <f t="shared" si="6"/>
        <v>99.838795551064607</v>
      </c>
      <c r="M118" s="182">
        <f t="shared" si="7"/>
        <v>100.54719745779055</v>
      </c>
      <c r="N118" s="182">
        <f t="shared" si="8"/>
        <v>0.992954533546066</v>
      </c>
      <c r="O118" s="164"/>
      <c r="P118" s="164">
        <v>12</v>
      </c>
      <c r="Q118" s="164">
        <v>0.85</v>
      </c>
      <c r="R118" s="164">
        <v>6.5000000000000002E-2</v>
      </c>
      <c r="S118" s="164">
        <v>12</v>
      </c>
      <c r="T118" s="164">
        <v>0.38300000000000001</v>
      </c>
      <c r="U118" s="164">
        <v>4.74</v>
      </c>
      <c r="V118" s="164">
        <v>6.57</v>
      </c>
      <c r="W118" s="164">
        <v>1.1000000000000001</v>
      </c>
      <c r="X118" s="164">
        <v>31.8</v>
      </c>
      <c r="Y118" s="164">
        <v>11.3</v>
      </c>
      <c r="Z118" s="164">
        <v>131.80000000000001</v>
      </c>
      <c r="AA118" s="164">
        <v>1270</v>
      </c>
      <c r="AB118" s="164">
        <v>43.3</v>
      </c>
      <c r="AC118" s="164">
        <v>199</v>
      </c>
      <c r="AD118" s="164">
        <v>47.4</v>
      </c>
      <c r="AE118" s="164">
        <v>374</v>
      </c>
      <c r="AF118" s="164">
        <v>71.2</v>
      </c>
      <c r="AG118" s="164">
        <v>10990</v>
      </c>
      <c r="AH118" s="159"/>
      <c r="AI118" s="159"/>
      <c r="AJ118" s="159"/>
      <c r="AK118" s="159"/>
      <c r="AL118" s="159"/>
      <c r="AM118" s="159"/>
      <c r="AN118" s="159"/>
      <c r="AO118" s="159"/>
      <c r="AP118" s="159"/>
      <c r="AQ118" s="159"/>
      <c r="AR118" s="159"/>
      <c r="AS118" s="159"/>
      <c r="AT118" s="159"/>
      <c r="AU118" s="159"/>
      <c r="AV118" s="159"/>
      <c r="AW118" s="159"/>
      <c r="AX118" s="159"/>
      <c r="AY118" s="159"/>
      <c r="AZ118" s="159"/>
      <c r="BA118" s="159"/>
      <c r="BB118" s="159"/>
      <c r="BC118" s="159"/>
      <c r="BD118" s="159"/>
      <c r="BE118" s="159"/>
      <c r="BF118" s="159"/>
      <c r="BG118" s="159"/>
      <c r="BH118" s="159"/>
      <c r="BI118" s="159"/>
      <c r="BJ118" s="159"/>
      <c r="BK118" s="159"/>
      <c r="BL118" s="159"/>
      <c r="BM118" s="159"/>
      <c r="BN118" s="159"/>
      <c r="BO118" s="159"/>
      <c r="BP118" s="159"/>
      <c r="BQ118" s="159"/>
      <c r="BR118" s="159"/>
      <c r="BS118" s="159"/>
      <c r="BT118" s="159"/>
      <c r="BU118" s="159"/>
      <c r="BV118" s="159"/>
      <c r="BW118" s="159"/>
      <c r="BX118" s="159"/>
      <c r="BY118" s="159"/>
      <c r="BZ118" s="159"/>
      <c r="CA118" s="159"/>
      <c r="CB118" s="159"/>
      <c r="CC118" s="159"/>
      <c r="CD118" s="159"/>
      <c r="CE118" s="159"/>
      <c r="CF118" s="159"/>
      <c r="CG118" s="159"/>
      <c r="CH118" s="159"/>
      <c r="CI118" s="159"/>
      <c r="CJ118" s="159"/>
      <c r="CK118" s="159"/>
      <c r="CL118" s="159"/>
      <c r="CM118" s="159"/>
      <c r="CN118" s="159"/>
      <c r="CO118" s="159"/>
      <c r="CP118" s="159"/>
      <c r="CQ118" s="159"/>
      <c r="CR118" s="159"/>
      <c r="CS118" s="159"/>
      <c r="CT118" s="159"/>
      <c r="CU118" s="159"/>
      <c r="CV118" s="159"/>
      <c r="CW118" s="159"/>
      <c r="CX118" s="159"/>
      <c r="CY118" s="159"/>
      <c r="CZ118" s="159"/>
      <c r="DA118" s="159"/>
      <c r="DB118" s="159"/>
      <c r="DC118" s="159"/>
      <c r="DD118" s="159"/>
      <c r="DE118" s="159"/>
      <c r="DF118" s="159"/>
      <c r="DG118" s="159"/>
      <c r="DH118" s="159"/>
      <c r="DI118" s="159"/>
      <c r="DJ118" s="159"/>
      <c r="DK118" s="159"/>
      <c r="DL118" s="159"/>
      <c r="DM118" s="159"/>
      <c r="DN118" s="159"/>
      <c r="DO118" s="159"/>
      <c r="DP118" s="159"/>
      <c r="DQ118" s="159"/>
      <c r="DR118" s="159"/>
      <c r="DS118" s="159"/>
      <c r="DT118" s="159"/>
      <c r="DU118" s="159"/>
      <c r="DV118" s="159"/>
      <c r="DW118" s="159"/>
      <c r="DX118" s="159"/>
      <c r="DY118" s="159"/>
      <c r="DZ118" s="159"/>
      <c r="EA118" s="159"/>
      <c r="EB118" s="159"/>
      <c r="EC118" s="159"/>
      <c r="ED118" s="159"/>
      <c r="EE118" s="159"/>
      <c r="EF118" s="159"/>
      <c r="EG118" s="159"/>
      <c r="EH118" s="159"/>
      <c r="EI118" s="159"/>
      <c r="EJ118" s="159"/>
      <c r="EK118" s="159"/>
      <c r="EL118" s="159"/>
      <c r="EM118" s="159"/>
      <c r="EN118" s="159"/>
      <c r="EO118" s="159"/>
      <c r="EP118" s="159"/>
      <c r="EQ118" s="159"/>
      <c r="ER118" s="159"/>
      <c r="ES118" s="159"/>
      <c r="ET118" s="159"/>
      <c r="EU118" s="159"/>
      <c r="EV118" s="159"/>
      <c r="EW118" s="159"/>
      <c r="EX118" s="159"/>
      <c r="EY118" s="159"/>
      <c r="EZ118" s="159"/>
      <c r="FA118" s="159"/>
      <c r="FB118" s="159"/>
      <c r="FC118" s="159"/>
      <c r="FD118" s="159"/>
      <c r="FE118" s="159"/>
      <c r="FF118" s="159"/>
      <c r="FG118" s="159"/>
      <c r="FH118" s="159"/>
      <c r="FI118" s="159"/>
      <c r="FJ118" s="159"/>
      <c r="FK118" s="159"/>
      <c r="FL118" s="159"/>
      <c r="FM118" s="159"/>
      <c r="FN118" s="159"/>
      <c r="FO118" s="159"/>
      <c r="FP118" s="159"/>
      <c r="FQ118" s="159"/>
      <c r="FR118" s="159"/>
      <c r="FS118" s="159"/>
      <c r="FT118" s="159"/>
      <c r="FU118" s="159"/>
      <c r="FV118" s="159"/>
      <c r="FW118" s="159"/>
      <c r="FX118" s="159"/>
      <c r="FY118" s="159"/>
      <c r="FZ118" s="159"/>
      <c r="GA118" s="159"/>
      <c r="GB118" s="159"/>
      <c r="GC118" s="159"/>
      <c r="GD118" s="159"/>
      <c r="GE118" s="159"/>
      <c r="GF118" s="159"/>
      <c r="GG118" s="159"/>
      <c r="GH118" s="159"/>
      <c r="GI118" s="159"/>
      <c r="GJ118" s="159"/>
      <c r="GK118" s="159"/>
      <c r="GL118" s="159"/>
      <c r="GM118" s="159"/>
      <c r="GN118" s="159"/>
      <c r="GO118" s="159"/>
      <c r="GP118" s="159"/>
      <c r="GQ118" s="159"/>
      <c r="GR118" s="159"/>
      <c r="GS118" s="159"/>
      <c r="GT118" s="159"/>
      <c r="GU118" s="159"/>
      <c r="GV118" s="159"/>
      <c r="GW118" s="159"/>
      <c r="GX118" s="159"/>
      <c r="GY118" s="159"/>
      <c r="GZ118" s="159"/>
      <c r="HA118" s="159"/>
      <c r="HB118" s="159"/>
      <c r="HC118" s="159"/>
      <c r="HD118" s="159"/>
      <c r="HE118" s="159"/>
      <c r="HF118" s="159"/>
      <c r="HG118" s="159"/>
      <c r="HH118" s="159"/>
      <c r="HI118" s="159"/>
      <c r="HJ118" s="159"/>
      <c r="HK118" s="159"/>
      <c r="HL118" s="159"/>
      <c r="HM118" s="159"/>
      <c r="HN118" s="159"/>
      <c r="HO118" s="159"/>
      <c r="HP118" s="159"/>
      <c r="HQ118" s="159"/>
      <c r="HR118" s="159"/>
      <c r="HS118" s="159"/>
      <c r="HT118" s="159"/>
      <c r="HU118" s="159"/>
      <c r="HV118" s="159"/>
      <c r="HW118" s="159"/>
      <c r="HX118" s="159"/>
      <c r="HY118" s="159"/>
      <c r="HZ118" s="159"/>
      <c r="IA118" s="159"/>
      <c r="IB118" s="159"/>
      <c r="IC118" s="159"/>
      <c r="ID118" s="159"/>
      <c r="IE118" s="159"/>
      <c r="IF118" s="159"/>
      <c r="IG118" s="159"/>
      <c r="IH118" s="159"/>
      <c r="II118" s="159"/>
      <c r="IJ118" s="159"/>
      <c r="IK118" s="159"/>
      <c r="IL118" s="159"/>
      <c r="IM118" s="159"/>
      <c r="IN118" s="159"/>
      <c r="IO118" s="159"/>
      <c r="IP118" s="159"/>
      <c r="IQ118" s="159"/>
      <c r="IR118" s="159"/>
      <c r="IS118" s="159"/>
      <c r="IT118" s="159"/>
      <c r="IU118" s="159"/>
      <c r="IV118" s="159"/>
      <c r="IW118" s="159"/>
      <c r="IX118" s="159"/>
      <c r="IY118" s="159"/>
      <c r="IZ118" s="159"/>
      <c r="JA118" s="159"/>
      <c r="JB118" s="159"/>
      <c r="JC118" s="159"/>
      <c r="JD118" s="159"/>
      <c r="JE118" s="159"/>
      <c r="JF118" s="159"/>
      <c r="JG118" s="159"/>
      <c r="JH118" s="159"/>
      <c r="JI118" s="159"/>
      <c r="JJ118" s="159"/>
      <c r="JK118" s="159"/>
      <c r="JL118" s="159"/>
      <c r="JM118" s="159"/>
      <c r="JN118" s="159"/>
      <c r="JO118" s="159"/>
      <c r="JP118" s="159"/>
      <c r="JQ118" s="159"/>
      <c r="JR118" s="159"/>
      <c r="JS118" s="159"/>
      <c r="JT118" s="159"/>
      <c r="JU118" s="159"/>
      <c r="JV118" s="159"/>
      <c r="JW118" s="159"/>
      <c r="JX118" s="159"/>
      <c r="JY118" s="159"/>
      <c r="JZ118" s="159"/>
      <c r="KA118" s="159"/>
      <c r="KB118" s="159"/>
      <c r="KC118" s="159"/>
      <c r="KD118" s="159"/>
      <c r="KE118" s="159"/>
      <c r="KF118" s="159"/>
      <c r="KG118" s="159"/>
      <c r="KH118" s="159"/>
      <c r="KI118" s="159"/>
      <c r="KJ118" s="159"/>
      <c r="KK118" s="159"/>
      <c r="KL118" s="159"/>
      <c r="KM118" s="159"/>
      <c r="KN118" s="159"/>
      <c r="KO118" s="159"/>
      <c r="KP118" s="159"/>
      <c r="KQ118" s="159"/>
      <c r="KR118" s="159"/>
      <c r="KS118" s="159"/>
      <c r="KT118" s="159"/>
      <c r="KU118" s="159"/>
      <c r="KV118" s="159"/>
      <c r="KW118" s="159"/>
      <c r="KX118" s="159"/>
      <c r="KY118" s="159"/>
      <c r="KZ118" s="159"/>
      <c r="LA118" s="159"/>
      <c r="LB118" s="159"/>
      <c r="LC118" s="159"/>
      <c r="LD118" s="159"/>
      <c r="LE118" s="159"/>
      <c r="LF118" s="159"/>
      <c r="LG118" s="159"/>
      <c r="LH118" s="159"/>
      <c r="LI118" s="159"/>
      <c r="LJ118" s="159"/>
      <c r="LK118" s="159"/>
      <c r="LL118" s="159"/>
      <c r="LM118" s="159"/>
      <c r="LN118" s="159"/>
      <c r="LO118" s="159"/>
      <c r="LP118" s="159"/>
      <c r="LQ118" s="159"/>
      <c r="LR118" s="159"/>
      <c r="LS118" s="159"/>
      <c r="LT118" s="159"/>
      <c r="LU118" s="159"/>
      <c r="LV118" s="159"/>
      <c r="LW118" s="159"/>
      <c r="LX118" s="159"/>
      <c r="LY118" s="159"/>
      <c r="LZ118" s="159"/>
      <c r="MA118" s="159"/>
      <c r="MB118" s="159"/>
    </row>
    <row r="119" spans="1:340">
      <c r="A119" s="191" t="s">
        <v>1210</v>
      </c>
      <c r="B119" s="192">
        <v>595</v>
      </c>
      <c r="C119" s="192">
        <v>277.89999999999998</v>
      </c>
      <c r="D119" s="182">
        <v>0.10004534950588236</v>
      </c>
      <c r="E119" s="182">
        <v>2.9474424828945371E-3</v>
      </c>
      <c r="F119" s="182">
        <v>1.5019607843137255E-2</v>
      </c>
      <c r="G119" s="182">
        <v>3.6980537707903945E-4</v>
      </c>
      <c r="H119" s="182">
        <v>4.8309999999999999E-2</v>
      </c>
      <c r="I119" s="182">
        <v>1.065852916682222E-3</v>
      </c>
      <c r="J119" s="182">
        <v>96.057641093177395</v>
      </c>
      <c r="K119" s="182">
        <v>2.3567698965161177</v>
      </c>
      <c r="L119" s="182">
        <f t="shared" si="6"/>
        <v>96.103932874013083</v>
      </c>
      <c r="M119" s="182">
        <f t="shared" si="7"/>
        <v>96.818201531250622</v>
      </c>
      <c r="N119" s="182">
        <f t="shared" si="8"/>
        <v>0.99262257875130033</v>
      </c>
      <c r="O119" s="164"/>
      <c r="P119" s="164">
        <v>5.5</v>
      </c>
      <c r="Q119" s="164">
        <v>1.69</v>
      </c>
      <c r="R119" s="164">
        <v>2.7E-2</v>
      </c>
      <c r="S119" s="164">
        <v>24.5</v>
      </c>
      <c r="T119" s="164">
        <v>0.189</v>
      </c>
      <c r="U119" s="164">
        <v>1.7</v>
      </c>
      <c r="V119" s="164">
        <v>2.98</v>
      </c>
      <c r="W119" s="164">
        <v>0.51</v>
      </c>
      <c r="X119" s="164">
        <v>18.100000000000001</v>
      </c>
      <c r="Y119" s="164">
        <v>7.13</v>
      </c>
      <c r="Z119" s="164">
        <v>99.2</v>
      </c>
      <c r="AA119" s="164">
        <v>1133</v>
      </c>
      <c r="AB119" s="164">
        <v>36.5</v>
      </c>
      <c r="AC119" s="164">
        <v>175</v>
      </c>
      <c r="AD119" s="164">
        <v>44.9</v>
      </c>
      <c r="AE119" s="164">
        <v>365</v>
      </c>
      <c r="AF119" s="164">
        <v>73</v>
      </c>
      <c r="AG119" s="164">
        <v>14200</v>
      </c>
      <c r="AH119" s="159"/>
      <c r="AI119" s="159"/>
      <c r="AJ119" s="159"/>
      <c r="AK119" s="159"/>
      <c r="AL119" s="159"/>
      <c r="AM119" s="159"/>
      <c r="AN119" s="159"/>
      <c r="AO119" s="159"/>
      <c r="AP119" s="159"/>
      <c r="AQ119" s="159"/>
      <c r="AR119" s="159"/>
      <c r="AS119" s="159"/>
      <c r="AT119" s="159"/>
      <c r="AU119" s="159"/>
      <c r="AV119" s="159"/>
      <c r="AW119" s="159"/>
      <c r="AX119" s="159"/>
      <c r="AY119" s="159"/>
      <c r="AZ119" s="159"/>
      <c r="BA119" s="159"/>
      <c r="BB119" s="159"/>
      <c r="BC119" s="159"/>
      <c r="BD119" s="159"/>
      <c r="BE119" s="159"/>
      <c r="BF119" s="159"/>
      <c r="BG119" s="159"/>
      <c r="BH119" s="159"/>
      <c r="BI119" s="159"/>
      <c r="BJ119" s="159"/>
      <c r="BK119" s="159"/>
      <c r="BL119" s="159"/>
      <c r="BM119" s="159"/>
      <c r="BN119" s="159"/>
      <c r="BO119" s="159"/>
      <c r="BP119" s="159"/>
      <c r="BQ119" s="159"/>
      <c r="BR119" s="159"/>
      <c r="BS119" s="159"/>
      <c r="BT119" s="159"/>
      <c r="BU119" s="159"/>
      <c r="BV119" s="159"/>
      <c r="BW119" s="159"/>
      <c r="BX119" s="159"/>
      <c r="BY119" s="159"/>
      <c r="BZ119" s="159"/>
      <c r="CA119" s="159"/>
      <c r="CB119" s="159"/>
      <c r="CC119" s="159"/>
      <c r="CD119" s="159"/>
      <c r="CE119" s="159"/>
      <c r="CF119" s="159"/>
      <c r="CG119" s="159"/>
      <c r="CH119" s="159"/>
      <c r="CI119" s="159"/>
      <c r="CJ119" s="159"/>
      <c r="CK119" s="159"/>
      <c r="CL119" s="159"/>
      <c r="CM119" s="159"/>
      <c r="CN119" s="159"/>
      <c r="CO119" s="159"/>
      <c r="CP119" s="159"/>
      <c r="CQ119" s="159"/>
      <c r="CR119" s="159"/>
      <c r="CS119" s="159"/>
      <c r="CT119" s="159"/>
      <c r="CU119" s="159"/>
      <c r="CV119" s="159"/>
      <c r="CW119" s="159"/>
      <c r="CX119" s="159"/>
      <c r="CY119" s="159"/>
      <c r="CZ119" s="159"/>
      <c r="DA119" s="159"/>
      <c r="DB119" s="159"/>
      <c r="DC119" s="159"/>
      <c r="DD119" s="159"/>
      <c r="DE119" s="159"/>
      <c r="DF119" s="159"/>
      <c r="DG119" s="159"/>
      <c r="DH119" s="159"/>
      <c r="DI119" s="159"/>
      <c r="DJ119" s="159"/>
      <c r="DK119" s="159"/>
      <c r="DL119" s="159"/>
      <c r="DM119" s="159"/>
      <c r="DN119" s="159"/>
      <c r="DO119" s="159"/>
      <c r="DP119" s="159"/>
      <c r="DQ119" s="159"/>
      <c r="DR119" s="159"/>
      <c r="DS119" s="159"/>
      <c r="DT119" s="159"/>
      <c r="DU119" s="159"/>
      <c r="DV119" s="159"/>
      <c r="DW119" s="159"/>
      <c r="DX119" s="159"/>
      <c r="DY119" s="159"/>
      <c r="DZ119" s="159"/>
      <c r="EA119" s="159"/>
      <c r="EB119" s="159"/>
      <c r="EC119" s="159"/>
      <c r="ED119" s="159"/>
      <c r="EE119" s="159"/>
      <c r="EF119" s="159"/>
      <c r="EG119" s="159"/>
      <c r="EH119" s="159"/>
      <c r="EI119" s="159"/>
      <c r="EJ119" s="159"/>
      <c r="EK119" s="159"/>
      <c r="EL119" s="159"/>
      <c r="EM119" s="159"/>
      <c r="EN119" s="159"/>
      <c r="EO119" s="159"/>
      <c r="EP119" s="159"/>
      <c r="EQ119" s="159"/>
      <c r="ER119" s="159"/>
      <c r="ES119" s="159"/>
      <c r="ET119" s="159"/>
      <c r="EU119" s="159"/>
      <c r="EV119" s="159"/>
      <c r="EW119" s="159"/>
      <c r="EX119" s="159"/>
      <c r="EY119" s="159"/>
      <c r="EZ119" s="159"/>
      <c r="FA119" s="159"/>
      <c r="FB119" s="159"/>
      <c r="FC119" s="159"/>
      <c r="FD119" s="159"/>
      <c r="FE119" s="159"/>
      <c r="FF119" s="159"/>
      <c r="FG119" s="159"/>
      <c r="FH119" s="159"/>
      <c r="FI119" s="159"/>
      <c r="FJ119" s="159"/>
      <c r="FK119" s="159"/>
      <c r="FL119" s="159"/>
      <c r="FM119" s="159"/>
      <c r="FN119" s="159"/>
      <c r="FO119" s="159"/>
      <c r="FP119" s="159"/>
      <c r="FQ119" s="159"/>
      <c r="FR119" s="159"/>
      <c r="FS119" s="159"/>
      <c r="FT119" s="159"/>
      <c r="FU119" s="159"/>
      <c r="FV119" s="159"/>
      <c r="FW119" s="159"/>
      <c r="FX119" s="159"/>
      <c r="FY119" s="159"/>
      <c r="FZ119" s="159"/>
      <c r="GA119" s="159"/>
      <c r="GB119" s="159"/>
      <c r="GC119" s="159"/>
      <c r="GD119" s="159"/>
      <c r="GE119" s="159"/>
      <c r="GF119" s="159"/>
      <c r="GG119" s="159"/>
      <c r="GH119" s="159"/>
      <c r="GI119" s="159"/>
      <c r="GJ119" s="159"/>
      <c r="GK119" s="159"/>
      <c r="GL119" s="159"/>
      <c r="GM119" s="159"/>
      <c r="GN119" s="159"/>
      <c r="GO119" s="159"/>
      <c r="GP119" s="159"/>
      <c r="GQ119" s="159"/>
      <c r="GR119" s="159"/>
      <c r="GS119" s="159"/>
      <c r="GT119" s="159"/>
      <c r="GU119" s="159"/>
      <c r="GV119" s="159"/>
      <c r="GW119" s="159"/>
      <c r="GX119" s="159"/>
      <c r="GY119" s="159"/>
      <c r="GZ119" s="159"/>
      <c r="HA119" s="159"/>
      <c r="HB119" s="159"/>
      <c r="HC119" s="159"/>
      <c r="HD119" s="159"/>
      <c r="HE119" s="159"/>
      <c r="HF119" s="159"/>
      <c r="HG119" s="159"/>
      <c r="HH119" s="159"/>
      <c r="HI119" s="159"/>
      <c r="HJ119" s="159"/>
      <c r="HK119" s="159"/>
      <c r="HL119" s="159"/>
      <c r="HM119" s="159"/>
      <c r="HN119" s="159"/>
      <c r="HO119" s="159"/>
      <c r="HP119" s="159"/>
      <c r="HQ119" s="159"/>
      <c r="HR119" s="159"/>
      <c r="HS119" s="159"/>
      <c r="HT119" s="159"/>
      <c r="HU119" s="159"/>
      <c r="HV119" s="159"/>
      <c r="HW119" s="159"/>
      <c r="HX119" s="159"/>
      <c r="HY119" s="159"/>
      <c r="HZ119" s="159"/>
      <c r="IA119" s="159"/>
      <c r="IB119" s="159"/>
      <c r="IC119" s="159"/>
      <c r="ID119" s="159"/>
      <c r="IE119" s="159"/>
      <c r="IF119" s="159"/>
      <c r="IG119" s="159"/>
      <c r="IH119" s="159"/>
      <c r="II119" s="159"/>
      <c r="IJ119" s="159"/>
      <c r="IK119" s="159"/>
      <c r="IL119" s="159"/>
      <c r="IM119" s="159"/>
      <c r="IN119" s="159"/>
      <c r="IO119" s="159"/>
      <c r="IP119" s="159"/>
      <c r="IQ119" s="159"/>
      <c r="IR119" s="159"/>
      <c r="IS119" s="159"/>
      <c r="IT119" s="159"/>
      <c r="IU119" s="159"/>
      <c r="IV119" s="159"/>
      <c r="IW119" s="159"/>
      <c r="IX119" s="159"/>
      <c r="IY119" s="159"/>
      <c r="IZ119" s="159"/>
      <c r="JA119" s="159"/>
      <c r="JB119" s="159"/>
      <c r="JC119" s="159"/>
      <c r="JD119" s="159"/>
      <c r="JE119" s="159"/>
      <c r="JF119" s="159"/>
      <c r="JG119" s="159"/>
      <c r="JH119" s="159"/>
      <c r="JI119" s="159"/>
      <c r="JJ119" s="159"/>
      <c r="JK119" s="159"/>
      <c r="JL119" s="159"/>
      <c r="JM119" s="159"/>
      <c r="JN119" s="159"/>
      <c r="JO119" s="159"/>
      <c r="JP119" s="159"/>
      <c r="JQ119" s="159"/>
      <c r="JR119" s="159"/>
      <c r="JS119" s="159"/>
      <c r="JT119" s="159"/>
      <c r="JU119" s="159"/>
      <c r="JV119" s="159"/>
      <c r="JW119" s="159"/>
      <c r="JX119" s="159"/>
      <c r="JY119" s="159"/>
      <c r="JZ119" s="159"/>
      <c r="KA119" s="159"/>
      <c r="KB119" s="159"/>
      <c r="KC119" s="159"/>
      <c r="KD119" s="159"/>
      <c r="KE119" s="159"/>
      <c r="KF119" s="159"/>
      <c r="KG119" s="159"/>
      <c r="KH119" s="159"/>
      <c r="KI119" s="159"/>
      <c r="KJ119" s="159"/>
      <c r="KK119" s="159"/>
      <c r="KL119" s="159"/>
      <c r="KM119" s="159"/>
      <c r="KN119" s="159"/>
      <c r="KO119" s="159"/>
      <c r="KP119" s="159"/>
      <c r="KQ119" s="159"/>
      <c r="KR119" s="159"/>
      <c r="KS119" s="159"/>
      <c r="KT119" s="159"/>
      <c r="KU119" s="159"/>
      <c r="KV119" s="159"/>
      <c r="KW119" s="159"/>
      <c r="KX119" s="159"/>
      <c r="KY119" s="159"/>
      <c r="KZ119" s="159"/>
      <c r="LA119" s="159"/>
      <c r="LB119" s="159"/>
      <c r="LC119" s="159"/>
      <c r="LD119" s="159"/>
      <c r="LE119" s="159"/>
      <c r="LF119" s="159"/>
      <c r="LG119" s="159"/>
      <c r="LH119" s="159"/>
      <c r="LI119" s="159"/>
      <c r="LJ119" s="159"/>
      <c r="LK119" s="159"/>
      <c r="LL119" s="159"/>
      <c r="LM119" s="159"/>
      <c r="LN119" s="159"/>
      <c r="LO119" s="159"/>
      <c r="LP119" s="159"/>
      <c r="LQ119" s="159"/>
      <c r="LR119" s="159"/>
      <c r="LS119" s="159"/>
      <c r="LT119" s="159"/>
      <c r="LU119" s="159"/>
      <c r="LV119" s="159"/>
      <c r="LW119" s="159"/>
      <c r="LX119" s="159"/>
      <c r="LY119" s="159"/>
      <c r="LZ119" s="159"/>
      <c r="MA119" s="159"/>
      <c r="MB119" s="159"/>
    </row>
    <row r="120" spans="1:340">
      <c r="A120" s="191" t="s">
        <v>1211</v>
      </c>
      <c r="B120" s="192">
        <v>305.39999999999998</v>
      </c>
      <c r="C120" s="192">
        <v>128</v>
      </c>
      <c r="D120" s="182">
        <v>0.10147285358823528</v>
      </c>
      <c r="E120" s="182">
        <v>2.9540370418058219E-3</v>
      </c>
      <c r="F120" s="182">
        <v>1.5127450980392155E-2</v>
      </c>
      <c r="G120" s="182">
        <v>3.7155952185024882E-4</v>
      </c>
      <c r="H120" s="182">
        <v>4.8649999999999999E-2</v>
      </c>
      <c r="I120" s="182">
        <v>1.2164000164419596E-3</v>
      </c>
      <c r="J120" s="182">
        <v>96.702654453946693</v>
      </c>
      <c r="K120" s="182">
        <v>2.3678693569085398</v>
      </c>
      <c r="L120" s="182">
        <f t="shared" si="6"/>
        <v>96.788819705541655</v>
      </c>
      <c r="M120" s="182">
        <f t="shared" si="7"/>
        <v>98.134987061144741</v>
      </c>
      <c r="N120" s="182">
        <f t="shared" si="8"/>
        <v>0.98628249316663863</v>
      </c>
      <c r="O120" s="164"/>
      <c r="P120" s="164">
        <v>6.8</v>
      </c>
      <c r="Q120" s="164">
        <v>1.05</v>
      </c>
      <c r="R120" s="164">
        <v>0</v>
      </c>
      <c r="S120" s="164">
        <v>14.37</v>
      </c>
      <c r="T120" s="164">
        <v>0.125</v>
      </c>
      <c r="U120" s="164">
        <v>1.34</v>
      </c>
      <c r="V120" s="164">
        <v>2.14</v>
      </c>
      <c r="W120" s="164">
        <v>0.44</v>
      </c>
      <c r="X120" s="164">
        <v>14.5</v>
      </c>
      <c r="Y120" s="164">
        <v>4.84</v>
      </c>
      <c r="Z120" s="164">
        <v>63.9</v>
      </c>
      <c r="AA120" s="164">
        <v>757</v>
      </c>
      <c r="AB120" s="164">
        <v>24.3</v>
      </c>
      <c r="AC120" s="164">
        <v>115.1</v>
      </c>
      <c r="AD120" s="164">
        <v>27.7</v>
      </c>
      <c r="AE120" s="164">
        <v>239</v>
      </c>
      <c r="AF120" s="164">
        <v>44.1</v>
      </c>
      <c r="AG120" s="164">
        <v>13400</v>
      </c>
      <c r="AH120" s="159"/>
      <c r="AI120" s="159"/>
      <c r="AJ120" s="159"/>
      <c r="AK120" s="159"/>
      <c r="AL120" s="159"/>
      <c r="AM120" s="159"/>
      <c r="AN120" s="159"/>
      <c r="AO120" s="159"/>
      <c r="AP120" s="159"/>
      <c r="AQ120" s="159"/>
      <c r="AR120" s="159"/>
      <c r="AS120" s="159"/>
      <c r="AT120" s="159"/>
      <c r="AU120" s="159"/>
      <c r="AV120" s="159"/>
      <c r="AW120" s="159"/>
      <c r="AX120" s="159"/>
      <c r="AY120" s="159"/>
      <c r="AZ120" s="159"/>
      <c r="BA120" s="159"/>
      <c r="BB120" s="159"/>
      <c r="BC120" s="159"/>
      <c r="BD120" s="159"/>
      <c r="BE120" s="159"/>
      <c r="BF120" s="159"/>
      <c r="BG120" s="159"/>
      <c r="BH120" s="159"/>
      <c r="BI120" s="159"/>
      <c r="BJ120" s="159"/>
      <c r="BK120" s="159"/>
      <c r="BL120" s="159"/>
      <c r="BM120" s="159"/>
      <c r="BN120" s="159"/>
      <c r="BO120" s="159"/>
      <c r="BP120" s="159"/>
      <c r="BQ120" s="159"/>
      <c r="BR120" s="159"/>
      <c r="BS120" s="159"/>
      <c r="BT120" s="159"/>
      <c r="BU120" s="159"/>
      <c r="BV120" s="159"/>
      <c r="BW120" s="159"/>
      <c r="BX120" s="159"/>
      <c r="BY120" s="159"/>
      <c r="BZ120" s="159"/>
      <c r="CA120" s="159"/>
      <c r="CB120" s="159"/>
      <c r="CC120" s="159"/>
      <c r="CD120" s="159"/>
      <c r="CE120" s="159"/>
      <c r="CF120" s="159"/>
      <c r="CG120" s="159"/>
      <c r="CH120" s="159"/>
      <c r="CI120" s="159"/>
      <c r="CJ120" s="159"/>
      <c r="CK120" s="159"/>
      <c r="CL120" s="159"/>
      <c r="CM120" s="159"/>
      <c r="CN120" s="159"/>
      <c r="CO120" s="159"/>
      <c r="CP120" s="159"/>
      <c r="CQ120" s="159"/>
      <c r="CR120" s="159"/>
      <c r="CS120" s="159"/>
      <c r="CT120" s="159"/>
      <c r="CU120" s="159"/>
      <c r="CV120" s="159"/>
      <c r="CW120" s="159"/>
      <c r="CX120" s="159"/>
      <c r="CY120" s="159"/>
      <c r="CZ120" s="159"/>
      <c r="DA120" s="159"/>
      <c r="DB120" s="159"/>
      <c r="DC120" s="159"/>
      <c r="DD120" s="159"/>
      <c r="DE120" s="159"/>
      <c r="DF120" s="159"/>
      <c r="DG120" s="159"/>
      <c r="DH120" s="159"/>
      <c r="DI120" s="159"/>
      <c r="DJ120" s="159"/>
      <c r="DK120" s="159"/>
      <c r="DL120" s="159"/>
      <c r="DM120" s="159"/>
      <c r="DN120" s="159"/>
      <c r="DO120" s="159"/>
      <c r="DP120" s="159"/>
      <c r="DQ120" s="159"/>
      <c r="DR120" s="159"/>
      <c r="DS120" s="159"/>
      <c r="DT120" s="159"/>
      <c r="DU120" s="159"/>
      <c r="DV120" s="159"/>
      <c r="DW120" s="159"/>
      <c r="DX120" s="159"/>
      <c r="DY120" s="159"/>
      <c r="DZ120" s="159"/>
      <c r="EA120" s="159"/>
      <c r="EB120" s="159"/>
      <c r="EC120" s="159"/>
      <c r="ED120" s="159"/>
      <c r="EE120" s="159"/>
      <c r="EF120" s="159"/>
      <c r="EG120" s="159"/>
      <c r="EH120" s="159"/>
      <c r="EI120" s="159"/>
      <c r="EJ120" s="159"/>
      <c r="EK120" s="159"/>
      <c r="EL120" s="159"/>
      <c r="EM120" s="159"/>
      <c r="EN120" s="159"/>
      <c r="EO120" s="159"/>
      <c r="EP120" s="159"/>
      <c r="EQ120" s="159"/>
      <c r="ER120" s="159"/>
      <c r="ES120" s="159"/>
      <c r="ET120" s="159"/>
      <c r="EU120" s="159"/>
      <c r="EV120" s="159"/>
      <c r="EW120" s="159"/>
      <c r="EX120" s="159"/>
      <c r="EY120" s="159"/>
      <c r="EZ120" s="159"/>
      <c r="FA120" s="159"/>
      <c r="FB120" s="159"/>
      <c r="FC120" s="159"/>
      <c r="FD120" s="159"/>
      <c r="FE120" s="159"/>
      <c r="FF120" s="159"/>
      <c r="FG120" s="159"/>
      <c r="FH120" s="159"/>
      <c r="FI120" s="159"/>
      <c r="FJ120" s="159"/>
      <c r="FK120" s="159"/>
      <c r="FL120" s="159"/>
      <c r="FM120" s="159"/>
      <c r="FN120" s="159"/>
      <c r="FO120" s="159"/>
      <c r="FP120" s="159"/>
      <c r="FQ120" s="159"/>
      <c r="FR120" s="159"/>
      <c r="FS120" s="159"/>
      <c r="FT120" s="159"/>
      <c r="FU120" s="159"/>
      <c r="FV120" s="159"/>
      <c r="FW120" s="159"/>
      <c r="FX120" s="159"/>
      <c r="FY120" s="159"/>
      <c r="FZ120" s="159"/>
      <c r="GA120" s="159"/>
      <c r="GB120" s="159"/>
      <c r="GC120" s="159"/>
      <c r="GD120" s="159"/>
      <c r="GE120" s="159"/>
      <c r="GF120" s="159"/>
      <c r="GG120" s="159"/>
      <c r="GH120" s="159"/>
      <c r="GI120" s="159"/>
      <c r="GJ120" s="159"/>
      <c r="GK120" s="159"/>
      <c r="GL120" s="159"/>
      <c r="GM120" s="159"/>
      <c r="GN120" s="159"/>
      <c r="GO120" s="159"/>
      <c r="GP120" s="159"/>
      <c r="GQ120" s="159"/>
      <c r="GR120" s="159"/>
      <c r="GS120" s="159"/>
      <c r="GT120" s="159"/>
      <c r="GU120" s="159"/>
      <c r="GV120" s="159"/>
      <c r="GW120" s="159"/>
      <c r="GX120" s="159"/>
      <c r="GY120" s="159"/>
      <c r="GZ120" s="159"/>
      <c r="HA120" s="159"/>
      <c r="HB120" s="159"/>
      <c r="HC120" s="159"/>
      <c r="HD120" s="159"/>
      <c r="HE120" s="159"/>
      <c r="HF120" s="159"/>
      <c r="HG120" s="159"/>
      <c r="HH120" s="159"/>
      <c r="HI120" s="159"/>
      <c r="HJ120" s="159"/>
      <c r="HK120" s="159"/>
      <c r="HL120" s="159"/>
      <c r="HM120" s="159"/>
      <c r="HN120" s="159"/>
      <c r="HO120" s="159"/>
      <c r="HP120" s="159"/>
      <c r="HQ120" s="159"/>
      <c r="HR120" s="159"/>
      <c r="HS120" s="159"/>
      <c r="HT120" s="159"/>
      <c r="HU120" s="159"/>
      <c r="HV120" s="159"/>
      <c r="HW120" s="159"/>
      <c r="HX120" s="159"/>
      <c r="HY120" s="159"/>
      <c r="HZ120" s="159"/>
      <c r="IA120" s="159"/>
      <c r="IB120" s="159"/>
      <c r="IC120" s="159"/>
      <c r="ID120" s="159"/>
      <c r="IE120" s="159"/>
      <c r="IF120" s="159"/>
      <c r="IG120" s="159"/>
      <c r="IH120" s="159"/>
      <c r="II120" s="159"/>
      <c r="IJ120" s="159"/>
      <c r="IK120" s="159"/>
      <c r="IL120" s="159"/>
      <c r="IM120" s="159"/>
      <c r="IN120" s="159"/>
      <c r="IO120" s="159"/>
      <c r="IP120" s="159"/>
      <c r="IQ120" s="159"/>
      <c r="IR120" s="159"/>
      <c r="IS120" s="159"/>
      <c r="IT120" s="159"/>
      <c r="IU120" s="159"/>
      <c r="IV120" s="159"/>
      <c r="IW120" s="159"/>
      <c r="IX120" s="159"/>
      <c r="IY120" s="159"/>
      <c r="IZ120" s="159"/>
      <c r="JA120" s="159"/>
      <c r="JB120" s="159"/>
      <c r="JC120" s="159"/>
      <c r="JD120" s="159"/>
      <c r="JE120" s="159"/>
      <c r="JF120" s="159"/>
      <c r="JG120" s="159"/>
      <c r="JH120" s="159"/>
      <c r="JI120" s="159"/>
      <c r="JJ120" s="159"/>
      <c r="JK120" s="159"/>
      <c r="JL120" s="159"/>
      <c r="JM120" s="159"/>
      <c r="JN120" s="159"/>
      <c r="JO120" s="159"/>
      <c r="JP120" s="159"/>
      <c r="JQ120" s="159"/>
      <c r="JR120" s="159"/>
      <c r="JS120" s="159"/>
      <c r="JT120" s="159"/>
      <c r="JU120" s="159"/>
      <c r="JV120" s="159"/>
      <c r="JW120" s="159"/>
      <c r="JX120" s="159"/>
      <c r="JY120" s="159"/>
      <c r="JZ120" s="159"/>
      <c r="KA120" s="159"/>
      <c r="KB120" s="159"/>
      <c r="KC120" s="159"/>
      <c r="KD120" s="159"/>
      <c r="KE120" s="159"/>
      <c r="KF120" s="159"/>
      <c r="KG120" s="159"/>
      <c r="KH120" s="159"/>
      <c r="KI120" s="159"/>
      <c r="KJ120" s="159"/>
      <c r="KK120" s="159"/>
      <c r="KL120" s="159"/>
      <c r="KM120" s="159"/>
      <c r="KN120" s="159"/>
      <c r="KO120" s="159"/>
      <c r="KP120" s="159"/>
      <c r="KQ120" s="159"/>
      <c r="KR120" s="159"/>
      <c r="KS120" s="159"/>
      <c r="KT120" s="159"/>
      <c r="KU120" s="159"/>
      <c r="KV120" s="159"/>
      <c r="KW120" s="159"/>
      <c r="KX120" s="159"/>
      <c r="KY120" s="159"/>
      <c r="KZ120" s="159"/>
      <c r="LA120" s="159"/>
      <c r="LB120" s="159"/>
      <c r="LC120" s="159"/>
      <c r="LD120" s="159"/>
      <c r="LE120" s="159"/>
      <c r="LF120" s="159"/>
      <c r="LG120" s="159"/>
      <c r="LH120" s="159"/>
      <c r="LI120" s="159"/>
      <c r="LJ120" s="159"/>
      <c r="LK120" s="159"/>
      <c r="LL120" s="159"/>
      <c r="LM120" s="159"/>
      <c r="LN120" s="159"/>
      <c r="LO120" s="159"/>
      <c r="LP120" s="159"/>
      <c r="LQ120" s="159"/>
      <c r="LR120" s="159"/>
      <c r="LS120" s="159"/>
      <c r="LT120" s="159"/>
      <c r="LU120" s="159"/>
      <c r="LV120" s="159"/>
      <c r="LW120" s="159"/>
      <c r="LX120" s="159"/>
      <c r="LY120" s="159"/>
      <c r="LZ120" s="159"/>
      <c r="MA120" s="159"/>
      <c r="MB120" s="159"/>
    </row>
    <row r="121" spans="1:340">
      <c r="A121" s="191" t="s">
        <v>1212</v>
      </c>
      <c r="B121" s="192">
        <v>237.8</v>
      </c>
      <c r="C121" s="192">
        <v>91.2</v>
      </c>
      <c r="D121" s="182">
        <v>0.10113873790588235</v>
      </c>
      <c r="E121" s="182">
        <v>3.112670006344001E-3</v>
      </c>
      <c r="F121" s="182">
        <v>1.496078431372549E-2</v>
      </c>
      <c r="G121" s="182">
        <v>3.8678556816419603E-4</v>
      </c>
      <c r="H121" s="182">
        <v>4.9029999999999997E-2</v>
      </c>
      <c r="I121" s="182">
        <v>1.2406354662027037E-3</v>
      </c>
      <c r="J121" s="182">
        <v>95.59694625014869</v>
      </c>
      <c r="K121" s="182">
        <v>2.4637209615069326</v>
      </c>
      <c r="L121" s="182">
        <f t="shared" si="6"/>
        <v>95.730327567431601</v>
      </c>
      <c r="M121" s="182">
        <f t="shared" si="7"/>
        <v>97.826938737417876</v>
      </c>
      <c r="N121" s="182">
        <f t="shared" si="8"/>
        <v>0.97856816131583246</v>
      </c>
      <c r="O121" s="164"/>
      <c r="P121" s="164">
        <v>19.7</v>
      </c>
      <c r="Q121" s="164">
        <v>1.57</v>
      </c>
      <c r="R121" s="164">
        <v>1.2E-2</v>
      </c>
      <c r="S121" s="164">
        <v>9.52</v>
      </c>
      <c r="T121" s="164">
        <v>0.32100000000000001</v>
      </c>
      <c r="U121" s="164">
        <v>1.93</v>
      </c>
      <c r="V121" s="164">
        <v>3.81</v>
      </c>
      <c r="W121" s="164">
        <v>1.01</v>
      </c>
      <c r="X121" s="164">
        <v>23.3</v>
      </c>
      <c r="Y121" s="164">
        <v>7.15</v>
      </c>
      <c r="Z121" s="164">
        <v>100.3</v>
      </c>
      <c r="AA121" s="164">
        <v>1062</v>
      </c>
      <c r="AB121" s="164">
        <v>36.799999999999997</v>
      </c>
      <c r="AC121" s="164">
        <v>171</v>
      </c>
      <c r="AD121" s="164">
        <v>37.9</v>
      </c>
      <c r="AE121" s="164">
        <v>366</v>
      </c>
      <c r="AF121" s="164">
        <v>78.099999999999994</v>
      </c>
      <c r="AG121" s="164">
        <v>9150</v>
      </c>
      <c r="AH121" s="159"/>
      <c r="AI121" s="159"/>
      <c r="AJ121" s="159"/>
      <c r="AK121" s="159"/>
      <c r="AL121" s="159"/>
      <c r="AM121" s="159"/>
      <c r="AN121" s="159"/>
      <c r="AO121" s="159"/>
      <c r="AP121" s="159"/>
      <c r="AQ121" s="159"/>
      <c r="AR121" s="159"/>
      <c r="AS121" s="159"/>
      <c r="AT121" s="159"/>
      <c r="AU121" s="159"/>
      <c r="AV121" s="159"/>
      <c r="AW121" s="159"/>
      <c r="AX121" s="159"/>
      <c r="AY121" s="159"/>
      <c r="AZ121" s="159"/>
      <c r="BA121" s="159"/>
      <c r="BB121" s="159"/>
      <c r="BC121" s="159"/>
      <c r="BD121" s="159"/>
      <c r="BE121" s="159"/>
      <c r="BF121" s="159"/>
      <c r="BG121" s="159"/>
      <c r="BH121" s="159"/>
      <c r="BI121" s="159"/>
      <c r="BJ121" s="159"/>
      <c r="BK121" s="159"/>
      <c r="BL121" s="159"/>
      <c r="BM121" s="159"/>
      <c r="BN121" s="159"/>
      <c r="BO121" s="159"/>
      <c r="BP121" s="159"/>
      <c r="BQ121" s="159"/>
      <c r="BR121" s="159"/>
      <c r="BS121" s="159"/>
      <c r="BT121" s="159"/>
      <c r="BU121" s="159"/>
      <c r="BV121" s="159"/>
      <c r="BW121" s="159"/>
      <c r="BX121" s="159"/>
      <c r="BY121" s="159"/>
      <c r="BZ121" s="159"/>
      <c r="CA121" s="159"/>
      <c r="CB121" s="159"/>
      <c r="CC121" s="159"/>
      <c r="CD121" s="159"/>
      <c r="CE121" s="159"/>
      <c r="CF121" s="159"/>
      <c r="CG121" s="159"/>
      <c r="CH121" s="159"/>
      <c r="CI121" s="159"/>
      <c r="CJ121" s="159"/>
      <c r="CK121" s="159"/>
      <c r="CL121" s="159"/>
      <c r="CM121" s="159"/>
      <c r="CN121" s="159"/>
      <c r="CO121" s="159"/>
      <c r="CP121" s="159"/>
      <c r="CQ121" s="159"/>
      <c r="CR121" s="159"/>
      <c r="CS121" s="159"/>
      <c r="CT121" s="159"/>
      <c r="CU121" s="159"/>
      <c r="CV121" s="159"/>
      <c r="CW121" s="159"/>
      <c r="CX121" s="159"/>
      <c r="CY121" s="159"/>
      <c r="CZ121" s="159"/>
      <c r="DA121" s="159"/>
      <c r="DB121" s="159"/>
      <c r="DC121" s="159"/>
      <c r="DD121" s="159"/>
      <c r="DE121" s="159"/>
      <c r="DF121" s="159"/>
      <c r="DG121" s="159"/>
      <c r="DH121" s="159"/>
      <c r="DI121" s="159"/>
      <c r="DJ121" s="159"/>
      <c r="DK121" s="159"/>
      <c r="DL121" s="159"/>
      <c r="DM121" s="159"/>
      <c r="DN121" s="159"/>
      <c r="DO121" s="159"/>
      <c r="DP121" s="159"/>
      <c r="DQ121" s="159"/>
      <c r="DR121" s="159"/>
      <c r="DS121" s="159"/>
      <c r="DT121" s="159"/>
      <c r="DU121" s="159"/>
      <c r="DV121" s="159"/>
      <c r="DW121" s="159"/>
      <c r="DX121" s="159"/>
      <c r="DY121" s="159"/>
      <c r="DZ121" s="159"/>
      <c r="EA121" s="159"/>
      <c r="EB121" s="159"/>
      <c r="EC121" s="159"/>
      <c r="ED121" s="159"/>
      <c r="EE121" s="159"/>
      <c r="EF121" s="159"/>
      <c r="EG121" s="159"/>
      <c r="EH121" s="159"/>
      <c r="EI121" s="159"/>
      <c r="EJ121" s="159"/>
      <c r="EK121" s="159"/>
      <c r="EL121" s="159"/>
      <c r="EM121" s="159"/>
      <c r="EN121" s="159"/>
      <c r="EO121" s="159"/>
      <c r="EP121" s="159"/>
      <c r="EQ121" s="159"/>
      <c r="ER121" s="159"/>
      <c r="ES121" s="159"/>
      <c r="ET121" s="159"/>
      <c r="EU121" s="159"/>
      <c r="EV121" s="159"/>
      <c r="EW121" s="159"/>
      <c r="EX121" s="159"/>
      <c r="EY121" s="159"/>
      <c r="EZ121" s="159"/>
      <c r="FA121" s="159"/>
      <c r="FB121" s="159"/>
      <c r="FC121" s="159"/>
      <c r="FD121" s="159"/>
      <c r="FE121" s="159"/>
      <c r="FF121" s="159"/>
      <c r="FG121" s="159"/>
      <c r="FH121" s="159"/>
      <c r="FI121" s="159"/>
      <c r="FJ121" s="159"/>
      <c r="FK121" s="159"/>
      <c r="FL121" s="159"/>
      <c r="FM121" s="159"/>
      <c r="FN121" s="159"/>
      <c r="FO121" s="159"/>
      <c r="FP121" s="159"/>
      <c r="FQ121" s="159"/>
      <c r="FR121" s="159"/>
      <c r="FS121" s="159"/>
      <c r="FT121" s="159"/>
      <c r="FU121" s="159"/>
      <c r="FV121" s="159"/>
      <c r="FW121" s="159"/>
      <c r="FX121" s="159"/>
      <c r="FY121" s="159"/>
      <c r="FZ121" s="159"/>
      <c r="GA121" s="159"/>
      <c r="GB121" s="159"/>
      <c r="GC121" s="159"/>
      <c r="GD121" s="159"/>
      <c r="GE121" s="159"/>
      <c r="GF121" s="159"/>
      <c r="GG121" s="159"/>
      <c r="GH121" s="159"/>
      <c r="GI121" s="159"/>
      <c r="GJ121" s="159"/>
      <c r="GK121" s="159"/>
      <c r="GL121" s="159"/>
      <c r="GM121" s="159"/>
      <c r="GN121" s="159"/>
      <c r="GO121" s="159"/>
      <c r="GP121" s="159"/>
      <c r="GQ121" s="159"/>
      <c r="GR121" s="159"/>
      <c r="GS121" s="159"/>
      <c r="GT121" s="159"/>
      <c r="GU121" s="159"/>
      <c r="GV121" s="159"/>
      <c r="GW121" s="159"/>
      <c r="GX121" s="159"/>
      <c r="GY121" s="159"/>
      <c r="GZ121" s="159"/>
      <c r="HA121" s="159"/>
      <c r="HB121" s="159"/>
      <c r="HC121" s="159"/>
      <c r="HD121" s="159"/>
      <c r="HE121" s="159"/>
      <c r="HF121" s="159"/>
      <c r="HG121" s="159"/>
      <c r="HH121" s="159"/>
      <c r="HI121" s="159"/>
      <c r="HJ121" s="159"/>
      <c r="HK121" s="159"/>
      <c r="HL121" s="159"/>
      <c r="HM121" s="159"/>
      <c r="HN121" s="159"/>
      <c r="HO121" s="159"/>
      <c r="HP121" s="159"/>
      <c r="HQ121" s="159"/>
      <c r="HR121" s="159"/>
      <c r="HS121" s="159"/>
      <c r="HT121" s="159"/>
      <c r="HU121" s="159"/>
      <c r="HV121" s="159"/>
      <c r="HW121" s="159"/>
      <c r="HX121" s="159"/>
      <c r="HY121" s="159"/>
      <c r="HZ121" s="159"/>
      <c r="IA121" s="159"/>
      <c r="IB121" s="159"/>
      <c r="IC121" s="159"/>
      <c r="ID121" s="159"/>
      <c r="IE121" s="159"/>
      <c r="IF121" s="159"/>
      <c r="IG121" s="159"/>
      <c r="IH121" s="159"/>
      <c r="II121" s="159"/>
      <c r="IJ121" s="159"/>
      <c r="IK121" s="159"/>
      <c r="IL121" s="159"/>
      <c r="IM121" s="159"/>
      <c r="IN121" s="159"/>
      <c r="IO121" s="159"/>
      <c r="IP121" s="159"/>
      <c r="IQ121" s="159"/>
      <c r="IR121" s="159"/>
      <c r="IS121" s="159"/>
      <c r="IT121" s="159"/>
      <c r="IU121" s="159"/>
      <c r="IV121" s="159"/>
      <c r="IW121" s="159"/>
      <c r="IX121" s="159"/>
      <c r="IY121" s="159"/>
      <c r="IZ121" s="159"/>
      <c r="JA121" s="159"/>
      <c r="JB121" s="159"/>
      <c r="JC121" s="159"/>
      <c r="JD121" s="159"/>
      <c r="JE121" s="159"/>
      <c r="JF121" s="159"/>
      <c r="JG121" s="159"/>
      <c r="JH121" s="159"/>
      <c r="JI121" s="159"/>
      <c r="JJ121" s="159"/>
      <c r="JK121" s="159"/>
      <c r="JL121" s="159"/>
      <c r="JM121" s="159"/>
      <c r="JN121" s="159"/>
      <c r="JO121" s="159"/>
      <c r="JP121" s="159"/>
      <c r="JQ121" s="159"/>
      <c r="JR121" s="159"/>
      <c r="JS121" s="159"/>
      <c r="JT121" s="159"/>
      <c r="JU121" s="159"/>
      <c r="JV121" s="159"/>
      <c r="JW121" s="159"/>
      <c r="JX121" s="159"/>
      <c r="JY121" s="159"/>
      <c r="JZ121" s="159"/>
      <c r="KA121" s="159"/>
      <c r="KB121" s="159"/>
      <c r="KC121" s="159"/>
      <c r="KD121" s="159"/>
      <c r="KE121" s="159"/>
      <c r="KF121" s="159"/>
      <c r="KG121" s="159"/>
      <c r="KH121" s="159"/>
      <c r="KI121" s="159"/>
      <c r="KJ121" s="159"/>
      <c r="KK121" s="159"/>
      <c r="KL121" s="159"/>
      <c r="KM121" s="159"/>
      <c r="KN121" s="159"/>
      <c r="KO121" s="159"/>
      <c r="KP121" s="159"/>
      <c r="KQ121" s="159"/>
      <c r="KR121" s="159"/>
      <c r="KS121" s="159"/>
      <c r="KT121" s="159"/>
      <c r="KU121" s="159"/>
      <c r="KV121" s="159"/>
      <c r="KW121" s="159"/>
      <c r="KX121" s="159"/>
      <c r="KY121" s="159"/>
      <c r="KZ121" s="159"/>
      <c r="LA121" s="159"/>
      <c r="LB121" s="159"/>
      <c r="LC121" s="159"/>
      <c r="LD121" s="159"/>
      <c r="LE121" s="159"/>
      <c r="LF121" s="159"/>
      <c r="LG121" s="159"/>
      <c r="LH121" s="159"/>
      <c r="LI121" s="159"/>
      <c r="LJ121" s="159"/>
      <c r="LK121" s="159"/>
      <c r="LL121" s="159"/>
      <c r="LM121" s="159"/>
      <c r="LN121" s="159"/>
      <c r="LO121" s="159"/>
      <c r="LP121" s="159"/>
      <c r="LQ121" s="159"/>
      <c r="LR121" s="159"/>
      <c r="LS121" s="159"/>
      <c r="LT121" s="159"/>
      <c r="LU121" s="159"/>
      <c r="LV121" s="159"/>
      <c r="LW121" s="159"/>
      <c r="LX121" s="159"/>
      <c r="LY121" s="159"/>
      <c r="LZ121" s="159"/>
      <c r="MA121" s="159"/>
      <c r="MB121" s="159"/>
    </row>
    <row r="122" spans="1:340">
      <c r="A122" s="191" t="s">
        <v>1213</v>
      </c>
      <c r="B122" s="192">
        <v>135.6</v>
      </c>
      <c r="C122" s="192">
        <v>63.7</v>
      </c>
      <c r="D122" s="182">
        <v>0.10499994564705882</v>
      </c>
      <c r="E122" s="182">
        <v>4.7097757696296996E-3</v>
      </c>
      <c r="F122" s="182">
        <v>1.5509803921568628E-2</v>
      </c>
      <c r="G122" s="182">
        <v>4.625632743483376E-4</v>
      </c>
      <c r="H122" s="182">
        <v>4.9099999999999998E-2</v>
      </c>
      <c r="I122" s="182">
        <v>1.7100654958217242E-3</v>
      </c>
      <c r="J122" s="182">
        <v>99.078316312577655</v>
      </c>
      <c r="K122" s="182">
        <v>2.9473838292726402</v>
      </c>
      <c r="L122" s="182">
        <f t="shared" si="6"/>
        <v>99.216468685657276</v>
      </c>
      <c r="M122" s="182">
        <f t="shared" si="7"/>
        <v>101.38121113015463</v>
      </c>
      <c r="N122" s="182">
        <f t="shared" si="8"/>
        <v>0.97864749867982714</v>
      </c>
      <c r="O122" s="164"/>
      <c r="P122" s="164">
        <v>10.9</v>
      </c>
      <c r="Q122" s="164">
        <v>1.07</v>
      </c>
      <c r="R122" s="164">
        <v>1.6E-2</v>
      </c>
      <c r="S122" s="164">
        <v>9.59</v>
      </c>
      <c r="T122" s="164">
        <v>0.125</v>
      </c>
      <c r="U122" s="164">
        <v>1</v>
      </c>
      <c r="V122" s="164">
        <v>1.87</v>
      </c>
      <c r="W122" s="164">
        <v>0.46</v>
      </c>
      <c r="X122" s="164">
        <v>11.6</v>
      </c>
      <c r="Y122" s="164">
        <v>4.5199999999999996</v>
      </c>
      <c r="Z122" s="164">
        <v>60.9</v>
      </c>
      <c r="AA122" s="164">
        <v>634</v>
      </c>
      <c r="AB122" s="164">
        <v>20.6</v>
      </c>
      <c r="AC122" s="164">
        <v>100.6</v>
      </c>
      <c r="AD122" s="164">
        <v>23.6</v>
      </c>
      <c r="AE122" s="164">
        <v>205</v>
      </c>
      <c r="AF122" s="164">
        <v>40.1</v>
      </c>
      <c r="AG122" s="164">
        <v>11190</v>
      </c>
      <c r="AH122" s="159"/>
      <c r="AI122" s="159"/>
      <c r="AJ122" s="159"/>
      <c r="AK122" s="159"/>
      <c r="AL122" s="159"/>
      <c r="AM122" s="159"/>
      <c r="AN122" s="159"/>
      <c r="AO122" s="159"/>
      <c r="AP122" s="159"/>
      <c r="AQ122" s="159"/>
      <c r="AR122" s="159"/>
      <c r="AS122" s="159"/>
      <c r="AT122" s="159"/>
      <c r="AU122" s="159"/>
      <c r="AV122" s="159"/>
      <c r="AW122" s="159"/>
      <c r="AX122" s="159"/>
      <c r="AY122" s="159"/>
      <c r="AZ122" s="159"/>
      <c r="BA122" s="159"/>
      <c r="BB122" s="159"/>
      <c r="BC122" s="159"/>
      <c r="BD122" s="159"/>
      <c r="BE122" s="159"/>
      <c r="BF122" s="159"/>
      <c r="BG122" s="159"/>
      <c r="BH122" s="159"/>
      <c r="BI122" s="159"/>
      <c r="BJ122" s="159"/>
      <c r="BK122" s="159"/>
      <c r="BL122" s="159"/>
      <c r="BM122" s="159"/>
      <c r="BN122" s="159"/>
      <c r="BO122" s="159"/>
      <c r="BP122" s="159"/>
      <c r="BQ122" s="159"/>
      <c r="BR122" s="159"/>
      <c r="BS122" s="159"/>
      <c r="BT122" s="159"/>
      <c r="BU122" s="159"/>
      <c r="BV122" s="159"/>
      <c r="BW122" s="159"/>
      <c r="BX122" s="159"/>
      <c r="BY122" s="159"/>
      <c r="BZ122" s="159"/>
      <c r="CA122" s="159"/>
      <c r="CB122" s="159"/>
      <c r="CC122" s="159"/>
      <c r="CD122" s="159"/>
      <c r="CE122" s="159"/>
      <c r="CF122" s="159"/>
      <c r="CG122" s="159"/>
      <c r="CH122" s="159"/>
      <c r="CI122" s="159"/>
      <c r="CJ122" s="159"/>
      <c r="CK122" s="159"/>
      <c r="CL122" s="159"/>
      <c r="CM122" s="159"/>
      <c r="CN122" s="159"/>
      <c r="CO122" s="159"/>
      <c r="CP122" s="159"/>
      <c r="CQ122" s="159"/>
      <c r="CR122" s="159"/>
      <c r="CS122" s="159"/>
      <c r="CT122" s="159"/>
      <c r="CU122" s="159"/>
      <c r="CV122" s="159"/>
      <c r="CW122" s="159"/>
      <c r="CX122" s="159"/>
      <c r="CY122" s="159"/>
      <c r="CZ122" s="159"/>
      <c r="DA122" s="159"/>
      <c r="DB122" s="159"/>
      <c r="DC122" s="159"/>
      <c r="DD122" s="159"/>
      <c r="DE122" s="159"/>
      <c r="DF122" s="159"/>
      <c r="DG122" s="159"/>
      <c r="DH122" s="159"/>
      <c r="DI122" s="159"/>
      <c r="DJ122" s="159"/>
      <c r="DK122" s="159"/>
      <c r="DL122" s="159"/>
      <c r="DM122" s="159"/>
      <c r="DN122" s="159"/>
      <c r="DO122" s="159"/>
      <c r="DP122" s="159"/>
      <c r="DQ122" s="159"/>
      <c r="DR122" s="159"/>
      <c r="DS122" s="159"/>
      <c r="DT122" s="159"/>
      <c r="DU122" s="159"/>
      <c r="DV122" s="159"/>
      <c r="DW122" s="159"/>
      <c r="DX122" s="159"/>
      <c r="DY122" s="159"/>
      <c r="DZ122" s="159"/>
      <c r="EA122" s="159"/>
      <c r="EB122" s="159"/>
      <c r="EC122" s="159"/>
      <c r="ED122" s="159"/>
      <c r="EE122" s="159"/>
      <c r="EF122" s="159"/>
      <c r="EG122" s="159"/>
      <c r="EH122" s="159"/>
      <c r="EI122" s="159"/>
      <c r="EJ122" s="159"/>
      <c r="EK122" s="159"/>
      <c r="EL122" s="159"/>
      <c r="EM122" s="159"/>
      <c r="EN122" s="159"/>
      <c r="EO122" s="159"/>
      <c r="EP122" s="159"/>
      <c r="EQ122" s="159"/>
      <c r="ER122" s="159"/>
      <c r="ES122" s="159"/>
      <c r="ET122" s="159"/>
      <c r="EU122" s="159"/>
      <c r="EV122" s="159"/>
      <c r="EW122" s="159"/>
      <c r="EX122" s="159"/>
      <c r="EY122" s="159"/>
      <c r="EZ122" s="159"/>
      <c r="FA122" s="159"/>
      <c r="FB122" s="159"/>
      <c r="FC122" s="159"/>
      <c r="FD122" s="159"/>
      <c r="FE122" s="159"/>
      <c r="FF122" s="159"/>
      <c r="FG122" s="159"/>
      <c r="FH122" s="159"/>
      <c r="FI122" s="159"/>
      <c r="FJ122" s="159"/>
      <c r="FK122" s="159"/>
      <c r="FL122" s="159"/>
      <c r="FM122" s="159"/>
      <c r="FN122" s="159"/>
      <c r="FO122" s="159"/>
      <c r="FP122" s="159"/>
      <c r="FQ122" s="159"/>
      <c r="FR122" s="159"/>
      <c r="FS122" s="159"/>
      <c r="FT122" s="159"/>
      <c r="FU122" s="159"/>
      <c r="FV122" s="159"/>
      <c r="FW122" s="159"/>
      <c r="FX122" s="159"/>
      <c r="FY122" s="159"/>
      <c r="FZ122" s="159"/>
      <c r="GA122" s="159"/>
      <c r="GB122" s="159"/>
      <c r="GC122" s="159"/>
      <c r="GD122" s="159"/>
      <c r="GE122" s="159"/>
      <c r="GF122" s="159"/>
      <c r="GG122" s="159"/>
      <c r="GH122" s="159"/>
      <c r="GI122" s="159"/>
      <c r="GJ122" s="159"/>
      <c r="GK122" s="159"/>
      <c r="GL122" s="159"/>
      <c r="GM122" s="159"/>
      <c r="GN122" s="159"/>
      <c r="GO122" s="159"/>
      <c r="GP122" s="159"/>
      <c r="GQ122" s="159"/>
      <c r="GR122" s="159"/>
      <c r="GS122" s="159"/>
      <c r="GT122" s="159"/>
      <c r="GU122" s="159"/>
      <c r="GV122" s="159"/>
      <c r="GW122" s="159"/>
      <c r="GX122" s="159"/>
      <c r="GY122" s="159"/>
      <c r="GZ122" s="159"/>
      <c r="HA122" s="159"/>
      <c r="HB122" s="159"/>
      <c r="HC122" s="159"/>
      <c r="HD122" s="159"/>
      <c r="HE122" s="159"/>
      <c r="HF122" s="159"/>
      <c r="HG122" s="159"/>
      <c r="HH122" s="159"/>
      <c r="HI122" s="159"/>
      <c r="HJ122" s="159"/>
      <c r="HK122" s="159"/>
      <c r="HL122" s="159"/>
      <c r="HM122" s="159"/>
      <c r="HN122" s="159"/>
      <c r="HO122" s="159"/>
      <c r="HP122" s="159"/>
      <c r="HQ122" s="159"/>
      <c r="HR122" s="159"/>
      <c r="HS122" s="159"/>
      <c r="HT122" s="159"/>
      <c r="HU122" s="159"/>
      <c r="HV122" s="159"/>
      <c r="HW122" s="159"/>
      <c r="HX122" s="159"/>
      <c r="HY122" s="159"/>
      <c r="HZ122" s="159"/>
      <c r="IA122" s="159"/>
      <c r="IB122" s="159"/>
      <c r="IC122" s="159"/>
      <c r="ID122" s="159"/>
      <c r="IE122" s="159"/>
      <c r="IF122" s="159"/>
      <c r="IG122" s="159"/>
      <c r="IH122" s="159"/>
      <c r="II122" s="159"/>
      <c r="IJ122" s="159"/>
      <c r="IK122" s="159"/>
      <c r="IL122" s="159"/>
      <c r="IM122" s="159"/>
      <c r="IN122" s="159"/>
      <c r="IO122" s="159"/>
      <c r="IP122" s="159"/>
      <c r="IQ122" s="159"/>
      <c r="IR122" s="159"/>
      <c r="IS122" s="159"/>
      <c r="IT122" s="159"/>
      <c r="IU122" s="159"/>
      <c r="IV122" s="159"/>
      <c r="IW122" s="159"/>
      <c r="IX122" s="159"/>
      <c r="IY122" s="159"/>
      <c r="IZ122" s="159"/>
      <c r="JA122" s="159"/>
      <c r="JB122" s="159"/>
      <c r="JC122" s="159"/>
      <c r="JD122" s="159"/>
      <c r="JE122" s="159"/>
      <c r="JF122" s="159"/>
      <c r="JG122" s="159"/>
      <c r="JH122" s="159"/>
      <c r="JI122" s="159"/>
      <c r="JJ122" s="159"/>
      <c r="JK122" s="159"/>
      <c r="JL122" s="159"/>
      <c r="JM122" s="159"/>
      <c r="JN122" s="159"/>
      <c r="JO122" s="159"/>
      <c r="JP122" s="159"/>
      <c r="JQ122" s="159"/>
      <c r="JR122" s="159"/>
      <c r="JS122" s="159"/>
      <c r="JT122" s="159"/>
      <c r="JU122" s="159"/>
      <c r="JV122" s="159"/>
      <c r="JW122" s="159"/>
      <c r="JX122" s="159"/>
      <c r="JY122" s="159"/>
      <c r="JZ122" s="159"/>
      <c r="KA122" s="159"/>
      <c r="KB122" s="159"/>
      <c r="KC122" s="159"/>
      <c r="KD122" s="159"/>
      <c r="KE122" s="159"/>
      <c r="KF122" s="159"/>
      <c r="KG122" s="159"/>
      <c r="KH122" s="159"/>
      <c r="KI122" s="159"/>
      <c r="KJ122" s="159"/>
      <c r="KK122" s="159"/>
      <c r="KL122" s="159"/>
      <c r="KM122" s="159"/>
      <c r="KN122" s="159"/>
      <c r="KO122" s="159"/>
      <c r="KP122" s="159"/>
      <c r="KQ122" s="159"/>
      <c r="KR122" s="159"/>
      <c r="KS122" s="159"/>
      <c r="KT122" s="159"/>
      <c r="KU122" s="159"/>
      <c r="KV122" s="159"/>
      <c r="KW122" s="159"/>
      <c r="KX122" s="159"/>
      <c r="KY122" s="159"/>
      <c r="KZ122" s="159"/>
      <c r="LA122" s="159"/>
      <c r="LB122" s="159"/>
      <c r="LC122" s="159"/>
      <c r="LD122" s="159"/>
      <c r="LE122" s="159"/>
      <c r="LF122" s="159"/>
      <c r="LG122" s="159"/>
      <c r="LH122" s="159"/>
      <c r="LI122" s="159"/>
      <c r="LJ122" s="159"/>
      <c r="LK122" s="159"/>
      <c r="LL122" s="159"/>
      <c r="LM122" s="159"/>
      <c r="LN122" s="159"/>
      <c r="LO122" s="159"/>
      <c r="LP122" s="159"/>
      <c r="LQ122" s="159"/>
      <c r="LR122" s="159"/>
      <c r="LS122" s="159"/>
      <c r="LT122" s="159"/>
      <c r="LU122" s="159"/>
      <c r="LV122" s="159"/>
      <c r="LW122" s="159"/>
      <c r="LX122" s="159"/>
      <c r="LY122" s="159"/>
      <c r="LZ122" s="159"/>
      <c r="MA122" s="159"/>
      <c r="MB122" s="159"/>
    </row>
    <row r="123" spans="1:340">
      <c r="A123" s="191" t="s">
        <v>1214</v>
      </c>
      <c r="B123" s="192">
        <v>157.80000000000001</v>
      </c>
      <c r="C123" s="192">
        <v>78.06</v>
      </c>
      <c r="D123" s="182">
        <v>0.10073871287999998</v>
      </c>
      <c r="E123" s="182">
        <v>3.3914608391613292E-3</v>
      </c>
      <c r="F123" s="182">
        <v>1.508E-2</v>
      </c>
      <c r="G123" s="182">
        <v>4.6964088408059195E-4</v>
      </c>
      <c r="H123" s="182">
        <v>4.845E-2</v>
      </c>
      <c r="I123" s="182">
        <v>1.1953915676463508E-3</v>
      </c>
      <c r="J123" s="182">
        <v>96.425010992574158</v>
      </c>
      <c r="K123" s="182">
        <v>2.9914331983421318</v>
      </c>
      <c r="L123" s="182">
        <f t="shared" si="6"/>
        <v>96.487478464098771</v>
      </c>
      <c r="M123" s="182">
        <f t="shared" si="7"/>
        <v>97.458000278573678</v>
      </c>
      <c r="N123" s="182">
        <f t="shared" si="8"/>
        <v>0.99004164038148978</v>
      </c>
      <c r="O123" s="164"/>
      <c r="P123" s="164">
        <v>9.3000000000000007</v>
      </c>
      <c r="Q123" s="164">
        <v>0.90200000000000002</v>
      </c>
      <c r="R123" s="164">
        <v>0.02</v>
      </c>
      <c r="S123" s="164">
        <v>10.46</v>
      </c>
      <c r="T123" s="164">
        <v>0.06</v>
      </c>
      <c r="U123" s="164">
        <v>1.25</v>
      </c>
      <c r="V123" s="164">
        <v>2.08</v>
      </c>
      <c r="W123" s="164">
        <v>0.3</v>
      </c>
      <c r="X123" s="164">
        <v>12.1</v>
      </c>
      <c r="Y123" s="164">
        <v>4.63</v>
      </c>
      <c r="Z123" s="164">
        <v>58.2</v>
      </c>
      <c r="AA123" s="164">
        <v>680</v>
      </c>
      <c r="AB123" s="164">
        <v>22.3</v>
      </c>
      <c r="AC123" s="164">
        <v>99.3</v>
      </c>
      <c r="AD123" s="164">
        <v>24.9</v>
      </c>
      <c r="AE123" s="164">
        <v>207</v>
      </c>
      <c r="AF123" s="164">
        <v>42.3</v>
      </c>
      <c r="AG123" s="164">
        <v>10520</v>
      </c>
      <c r="AH123" s="159"/>
      <c r="AI123" s="159"/>
      <c r="AJ123" s="159"/>
      <c r="AK123" s="159"/>
      <c r="AL123" s="159"/>
      <c r="AM123" s="159"/>
      <c r="AN123" s="159"/>
      <c r="AO123" s="159"/>
      <c r="AP123" s="159"/>
      <c r="AQ123" s="159"/>
      <c r="AR123" s="159"/>
      <c r="AS123" s="159"/>
      <c r="AT123" s="159"/>
      <c r="AU123" s="159"/>
      <c r="AV123" s="159"/>
      <c r="AW123" s="159"/>
      <c r="AX123" s="159"/>
      <c r="AY123" s="159"/>
      <c r="AZ123" s="159"/>
      <c r="BA123" s="159"/>
      <c r="BB123" s="159"/>
      <c r="BC123" s="159"/>
      <c r="BD123" s="159"/>
      <c r="BE123" s="159"/>
      <c r="BF123" s="159"/>
      <c r="BG123" s="159"/>
      <c r="BH123" s="159"/>
      <c r="BI123" s="159"/>
      <c r="BJ123" s="159"/>
      <c r="BK123" s="159"/>
      <c r="BL123" s="159"/>
      <c r="BM123" s="159"/>
      <c r="BN123" s="159"/>
      <c r="BO123" s="159"/>
      <c r="BP123" s="159"/>
      <c r="BQ123" s="159"/>
      <c r="BR123" s="159"/>
      <c r="BS123" s="159"/>
      <c r="BT123" s="159"/>
      <c r="BU123" s="159"/>
      <c r="BV123" s="159"/>
      <c r="BW123" s="159"/>
      <c r="BX123" s="159"/>
      <c r="BY123" s="159"/>
      <c r="BZ123" s="159"/>
      <c r="CA123" s="159"/>
      <c r="CB123" s="159"/>
      <c r="CC123" s="159"/>
      <c r="CD123" s="159"/>
      <c r="CE123" s="159"/>
      <c r="CF123" s="159"/>
      <c r="CG123" s="159"/>
      <c r="CH123" s="159"/>
      <c r="CI123" s="159"/>
      <c r="CJ123" s="159"/>
      <c r="CK123" s="159"/>
      <c r="CL123" s="159"/>
      <c r="CM123" s="159"/>
      <c r="CN123" s="159"/>
      <c r="CO123" s="159"/>
      <c r="CP123" s="159"/>
      <c r="CQ123" s="159"/>
      <c r="CR123" s="159"/>
      <c r="CS123" s="159"/>
      <c r="CT123" s="159"/>
      <c r="CU123" s="159"/>
      <c r="CV123" s="159"/>
      <c r="CW123" s="159"/>
      <c r="CX123" s="159"/>
      <c r="CY123" s="159"/>
      <c r="CZ123" s="159"/>
      <c r="DA123" s="159"/>
      <c r="DB123" s="159"/>
      <c r="DC123" s="159"/>
      <c r="DD123" s="159"/>
      <c r="DE123" s="159"/>
      <c r="DF123" s="159"/>
      <c r="DG123" s="159"/>
      <c r="DH123" s="159"/>
      <c r="DI123" s="159"/>
      <c r="DJ123" s="159"/>
      <c r="DK123" s="159"/>
      <c r="DL123" s="159"/>
      <c r="DM123" s="159"/>
      <c r="DN123" s="159"/>
      <c r="DO123" s="159"/>
      <c r="DP123" s="159"/>
      <c r="DQ123" s="159"/>
      <c r="DR123" s="159"/>
      <c r="DS123" s="159"/>
      <c r="DT123" s="159"/>
      <c r="DU123" s="159"/>
      <c r="DV123" s="159"/>
      <c r="DW123" s="159"/>
      <c r="DX123" s="159"/>
      <c r="DY123" s="159"/>
      <c r="DZ123" s="159"/>
      <c r="EA123" s="159"/>
      <c r="EB123" s="159"/>
      <c r="EC123" s="159"/>
      <c r="ED123" s="159"/>
      <c r="EE123" s="159"/>
      <c r="EF123" s="159"/>
      <c r="EG123" s="159"/>
      <c r="EH123" s="159"/>
      <c r="EI123" s="159"/>
      <c r="EJ123" s="159"/>
      <c r="EK123" s="159"/>
      <c r="EL123" s="159"/>
      <c r="EM123" s="159"/>
      <c r="EN123" s="159"/>
      <c r="EO123" s="159"/>
      <c r="EP123" s="159"/>
      <c r="EQ123" s="159"/>
      <c r="ER123" s="159"/>
      <c r="ES123" s="159"/>
      <c r="ET123" s="159"/>
      <c r="EU123" s="159"/>
      <c r="EV123" s="159"/>
      <c r="EW123" s="159"/>
      <c r="EX123" s="159"/>
      <c r="EY123" s="159"/>
      <c r="EZ123" s="159"/>
      <c r="FA123" s="159"/>
      <c r="FB123" s="159"/>
      <c r="FC123" s="159"/>
      <c r="FD123" s="159"/>
      <c r="FE123" s="159"/>
      <c r="FF123" s="159"/>
      <c r="FG123" s="159"/>
      <c r="FH123" s="159"/>
      <c r="FI123" s="159"/>
      <c r="FJ123" s="159"/>
      <c r="FK123" s="159"/>
      <c r="FL123" s="159"/>
      <c r="FM123" s="159"/>
      <c r="FN123" s="159"/>
      <c r="FO123" s="159"/>
      <c r="FP123" s="159"/>
      <c r="FQ123" s="159"/>
      <c r="FR123" s="159"/>
      <c r="FS123" s="159"/>
      <c r="FT123" s="159"/>
      <c r="FU123" s="159"/>
      <c r="FV123" s="159"/>
      <c r="FW123" s="159"/>
      <c r="FX123" s="159"/>
      <c r="FY123" s="159"/>
      <c r="FZ123" s="159"/>
      <c r="GA123" s="159"/>
      <c r="GB123" s="159"/>
      <c r="GC123" s="159"/>
      <c r="GD123" s="159"/>
      <c r="GE123" s="159"/>
      <c r="GF123" s="159"/>
      <c r="GG123" s="159"/>
      <c r="GH123" s="159"/>
      <c r="GI123" s="159"/>
      <c r="GJ123" s="159"/>
      <c r="GK123" s="159"/>
      <c r="GL123" s="159"/>
      <c r="GM123" s="159"/>
      <c r="GN123" s="159"/>
      <c r="GO123" s="159"/>
      <c r="GP123" s="159"/>
      <c r="GQ123" s="159"/>
      <c r="GR123" s="159"/>
      <c r="GS123" s="159"/>
      <c r="GT123" s="159"/>
      <c r="GU123" s="159"/>
      <c r="GV123" s="159"/>
      <c r="GW123" s="159"/>
      <c r="GX123" s="159"/>
      <c r="GY123" s="159"/>
      <c r="GZ123" s="159"/>
      <c r="HA123" s="159"/>
      <c r="HB123" s="159"/>
      <c r="HC123" s="159"/>
      <c r="HD123" s="159"/>
      <c r="HE123" s="159"/>
      <c r="HF123" s="159"/>
      <c r="HG123" s="159"/>
      <c r="HH123" s="159"/>
      <c r="HI123" s="159"/>
      <c r="HJ123" s="159"/>
      <c r="HK123" s="159"/>
      <c r="HL123" s="159"/>
      <c r="HM123" s="159"/>
      <c r="HN123" s="159"/>
      <c r="HO123" s="159"/>
      <c r="HP123" s="159"/>
      <c r="HQ123" s="159"/>
      <c r="HR123" s="159"/>
      <c r="HS123" s="159"/>
      <c r="HT123" s="159"/>
      <c r="HU123" s="159"/>
      <c r="HV123" s="159"/>
      <c r="HW123" s="159"/>
      <c r="HX123" s="159"/>
      <c r="HY123" s="159"/>
      <c r="HZ123" s="159"/>
      <c r="IA123" s="159"/>
      <c r="IB123" s="159"/>
      <c r="IC123" s="159"/>
      <c r="ID123" s="159"/>
      <c r="IE123" s="159"/>
      <c r="IF123" s="159"/>
      <c r="IG123" s="159"/>
      <c r="IH123" s="159"/>
      <c r="II123" s="159"/>
      <c r="IJ123" s="159"/>
      <c r="IK123" s="159"/>
      <c r="IL123" s="159"/>
      <c r="IM123" s="159"/>
      <c r="IN123" s="159"/>
      <c r="IO123" s="159"/>
      <c r="IP123" s="159"/>
      <c r="IQ123" s="159"/>
      <c r="IR123" s="159"/>
      <c r="IS123" s="159"/>
      <c r="IT123" s="159"/>
      <c r="IU123" s="159"/>
      <c r="IV123" s="159"/>
      <c r="IW123" s="159"/>
      <c r="IX123" s="159"/>
      <c r="IY123" s="159"/>
      <c r="IZ123" s="159"/>
      <c r="JA123" s="159"/>
      <c r="JB123" s="159"/>
      <c r="JC123" s="159"/>
      <c r="JD123" s="159"/>
      <c r="JE123" s="159"/>
      <c r="JF123" s="159"/>
      <c r="JG123" s="159"/>
      <c r="JH123" s="159"/>
      <c r="JI123" s="159"/>
      <c r="JJ123" s="159"/>
      <c r="JK123" s="159"/>
      <c r="JL123" s="159"/>
      <c r="JM123" s="159"/>
      <c r="JN123" s="159"/>
      <c r="JO123" s="159"/>
      <c r="JP123" s="159"/>
      <c r="JQ123" s="159"/>
      <c r="JR123" s="159"/>
      <c r="JS123" s="159"/>
      <c r="JT123" s="159"/>
      <c r="JU123" s="159"/>
      <c r="JV123" s="159"/>
      <c r="JW123" s="159"/>
      <c r="JX123" s="159"/>
      <c r="JY123" s="159"/>
      <c r="JZ123" s="159"/>
      <c r="KA123" s="159"/>
      <c r="KB123" s="159"/>
      <c r="KC123" s="159"/>
      <c r="KD123" s="159"/>
      <c r="KE123" s="159"/>
      <c r="KF123" s="159"/>
      <c r="KG123" s="159"/>
      <c r="KH123" s="159"/>
      <c r="KI123" s="159"/>
      <c r="KJ123" s="159"/>
      <c r="KK123" s="159"/>
      <c r="KL123" s="159"/>
      <c r="KM123" s="159"/>
      <c r="KN123" s="159"/>
      <c r="KO123" s="159"/>
      <c r="KP123" s="159"/>
      <c r="KQ123" s="159"/>
      <c r="KR123" s="159"/>
      <c r="KS123" s="159"/>
      <c r="KT123" s="159"/>
      <c r="KU123" s="159"/>
      <c r="KV123" s="159"/>
      <c r="KW123" s="159"/>
      <c r="KX123" s="159"/>
      <c r="KY123" s="159"/>
      <c r="KZ123" s="159"/>
      <c r="LA123" s="159"/>
      <c r="LB123" s="159"/>
      <c r="LC123" s="159"/>
      <c r="LD123" s="159"/>
      <c r="LE123" s="159"/>
      <c r="LF123" s="159"/>
      <c r="LG123" s="159"/>
      <c r="LH123" s="159"/>
      <c r="LI123" s="159"/>
      <c r="LJ123" s="159"/>
      <c r="LK123" s="159"/>
      <c r="LL123" s="159"/>
      <c r="LM123" s="159"/>
      <c r="LN123" s="159"/>
      <c r="LO123" s="159"/>
      <c r="LP123" s="159"/>
      <c r="LQ123" s="159"/>
      <c r="LR123" s="159"/>
      <c r="LS123" s="159"/>
      <c r="LT123" s="159"/>
      <c r="LU123" s="159"/>
      <c r="LV123" s="159"/>
      <c r="LW123" s="159"/>
      <c r="LX123" s="159"/>
      <c r="LY123" s="159"/>
      <c r="LZ123" s="159"/>
      <c r="MA123" s="159"/>
      <c r="MB123" s="159"/>
    </row>
    <row r="124" spans="1:340">
      <c r="A124" s="191" t="s">
        <v>1215</v>
      </c>
      <c r="B124" s="192">
        <v>113.3</v>
      </c>
      <c r="C124" s="192">
        <v>53.09</v>
      </c>
      <c r="D124" s="182">
        <v>0.10253405647058823</v>
      </c>
      <c r="E124" s="182">
        <v>4.0412408684166084E-3</v>
      </c>
      <c r="F124" s="182">
        <v>1.5176470588235295E-2</v>
      </c>
      <c r="G124" s="182">
        <v>4.2953279698202187E-4</v>
      </c>
      <c r="H124" s="182">
        <v>4.9000000000000002E-2</v>
      </c>
      <c r="I124" s="182">
        <v>1.5493224325491448E-3</v>
      </c>
      <c r="J124" s="182">
        <v>96.97185289169677</v>
      </c>
      <c r="K124" s="182">
        <v>2.7372252863140241</v>
      </c>
      <c r="L124" s="182">
        <f t="shared" si="6"/>
        <v>97.100107849253419</v>
      </c>
      <c r="M124" s="182">
        <f t="shared" si="7"/>
        <v>99.112776650786174</v>
      </c>
      <c r="N124" s="182">
        <f t="shared" si="8"/>
        <v>0.97969314482406045</v>
      </c>
      <c r="O124" s="164"/>
      <c r="P124" s="164">
        <v>13.4</v>
      </c>
      <c r="Q124" s="164">
        <v>0.92</v>
      </c>
      <c r="R124" s="164">
        <v>0</v>
      </c>
      <c r="S124" s="164">
        <v>7.68</v>
      </c>
      <c r="T124" s="164">
        <v>0.113</v>
      </c>
      <c r="U124" s="164">
        <v>1.44</v>
      </c>
      <c r="V124" s="164">
        <v>2.2799999999999998</v>
      </c>
      <c r="W124" s="164">
        <v>0.45</v>
      </c>
      <c r="X124" s="164">
        <v>12.9</v>
      </c>
      <c r="Y124" s="164">
        <v>4.07</v>
      </c>
      <c r="Z124" s="164">
        <v>58.6</v>
      </c>
      <c r="AA124" s="164">
        <v>627</v>
      </c>
      <c r="AB124" s="164">
        <v>21.1</v>
      </c>
      <c r="AC124" s="164">
        <v>96.5</v>
      </c>
      <c r="AD124" s="164">
        <v>23</v>
      </c>
      <c r="AE124" s="164">
        <v>201</v>
      </c>
      <c r="AF124" s="164">
        <v>38.6</v>
      </c>
      <c r="AG124" s="164">
        <v>9570</v>
      </c>
      <c r="AH124" s="159"/>
      <c r="AI124" s="159"/>
      <c r="AJ124" s="159"/>
      <c r="AK124" s="159"/>
      <c r="AL124" s="159"/>
      <c r="AM124" s="159"/>
      <c r="AN124" s="159"/>
      <c r="AO124" s="159"/>
      <c r="AP124" s="159"/>
      <c r="AQ124" s="159"/>
      <c r="AR124" s="159"/>
      <c r="AS124" s="159"/>
      <c r="AT124" s="159"/>
      <c r="AU124" s="159"/>
      <c r="AV124" s="159"/>
      <c r="AW124" s="159"/>
      <c r="AX124" s="159"/>
      <c r="AY124" s="159"/>
      <c r="AZ124" s="159"/>
      <c r="BA124" s="159"/>
      <c r="BB124" s="159"/>
      <c r="BC124" s="159"/>
      <c r="BD124" s="159"/>
      <c r="BE124" s="159"/>
      <c r="BF124" s="159"/>
      <c r="BG124" s="159"/>
      <c r="BH124" s="159"/>
      <c r="BI124" s="159"/>
      <c r="BJ124" s="159"/>
      <c r="BK124" s="159"/>
      <c r="BL124" s="159"/>
      <c r="BM124" s="159"/>
      <c r="BN124" s="159"/>
      <c r="BO124" s="159"/>
      <c r="BP124" s="159"/>
      <c r="BQ124" s="159"/>
      <c r="BR124" s="159"/>
      <c r="BS124" s="159"/>
      <c r="BT124" s="159"/>
      <c r="BU124" s="159"/>
      <c r="BV124" s="159"/>
      <c r="BW124" s="159"/>
      <c r="BX124" s="159"/>
      <c r="BY124" s="159"/>
      <c r="BZ124" s="159"/>
      <c r="CA124" s="159"/>
      <c r="CB124" s="159"/>
      <c r="CC124" s="159"/>
      <c r="CD124" s="159"/>
      <c r="CE124" s="159"/>
      <c r="CF124" s="159"/>
      <c r="CG124" s="159"/>
      <c r="CH124" s="159"/>
      <c r="CI124" s="159"/>
      <c r="CJ124" s="159"/>
      <c r="CK124" s="159"/>
      <c r="CL124" s="159"/>
      <c r="CM124" s="159"/>
      <c r="CN124" s="159"/>
      <c r="CO124" s="159"/>
      <c r="CP124" s="159"/>
      <c r="CQ124" s="159"/>
      <c r="CR124" s="159"/>
      <c r="CS124" s="159"/>
      <c r="CT124" s="159"/>
      <c r="CU124" s="159"/>
      <c r="CV124" s="159"/>
      <c r="CW124" s="159"/>
      <c r="CX124" s="159"/>
      <c r="CY124" s="159"/>
      <c r="CZ124" s="159"/>
      <c r="DA124" s="159"/>
      <c r="DB124" s="159"/>
      <c r="DC124" s="159"/>
      <c r="DD124" s="159"/>
      <c r="DE124" s="159"/>
      <c r="DF124" s="159"/>
      <c r="DG124" s="159"/>
      <c r="DH124" s="159"/>
      <c r="DI124" s="159"/>
      <c r="DJ124" s="159"/>
      <c r="DK124" s="159"/>
      <c r="DL124" s="159"/>
      <c r="DM124" s="159"/>
      <c r="DN124" s="159"/>
      <c r="DO124" s="159"/>
      <c r="DP124" s="159"/>
      <c r="DQ124" s="159"/>
      <c r="DR124" s="159"/>
      <c r="DS124" s="159"/>
      <c r="DT124" s="159"/>
      <c r="DU124" s="159"/>
      <c r="DV124" s="159"/>
      <c r="DW124" s="159"/>
      <c r="DX124" s="159"/>
      <c r="DY124" s="159"/>
      <c r="DZ124" s="159"/>
      <c r="EA124" s="159"/>
      <c r="EB124" s="159"/>
      <c r="EC124" s="159"/>
      <c r="ED124" s="159"/>
      <c r="EE124" s="159"/>
      <c r="EF124" s="159"/>
      <c r="EG124" s="159"/>
      <c r="EH124" s="159"/>
      <c r="EI124" s="159"/>
      <c r="EJ124" s="159"/>
      <c r="EK124" s="159"/>
      <c r="EL124" s="159"/>
      <c r="EM124" s="159"/>
      <c r="EN124" s="159"/>
      <c r="EO124" s="159"/>
      <c r="EP124" s="159"/>
      <c r="EQ124" s="159"/>
      <c r="ER124" s="159"/>
      <c r="ES124" s="159"/>
      <c r="ET124" s="159"/>
      <c r="EU124" s="159"/>
      <c r="EV124" s="159"/>
      <c r="EW124" s="159"/>
      <c r="EX124" s="159"/>
      <c r="EY124" s="159"/>
      <c r="EZ124" s="159"/>
      <c r="FA124" s="159"/>
      <c r="FB124" s="159"/>
      <c r="FC124" s="159"/>
      <c r="FD124" s="159"/>
      <c r="FE124" s="159"/>
      <c r="FF124" s="159"/>
      <c r="FG124" s="159"/>
      <c r="FH124" s="159"/>
      <c r="FI124" s="159"/>
      <c r="FJ124" s="159"/>
      <c r="FK124" s="159"/>
      <c r="FL124" s="159"/>
      <c r="FM124" s="159"/>
      <c r="FN124" s="159"/>
      <c r="FO124" s="159"/>
      <c r="FP124" s="159"/>
      <c r="FQ124" s="159"/>
      <c r="FR124" s="159"/>
      <c r="FS124" s="159"/>
      <c r="FT124" s="159"/>
      <c r="FU124" s="159"/>
      <c r="FV124" s="159"/>
      <c r="FW124" s="159"/>
      <c r="FX124" s="159"/>
      <c r="FY124" s="159"/>
      <c r="FZ124" s="159"/>
      <c r="GA124" s="159"/>
      <c r="GB124" s="159"/>
      <c r="GC124" s="159"/>
      <c r="GD124" s="159"/>
      <c r="GE124" s="159"/>
      <c r="GF124" s="159"/>
      <c r="GG124" s="159"/>
      <c r="GH124" s="159"/>
      <c r="GI124" s="159"/>
      <c r="GJ124" s="159"/>
      <c r="GK124" s="159"/>
      <c r="GL124" s="159"/>
      <c r="GM124" s="159"/>
      <c r="GN124" s="159"/>
      <c r="GO124" s="159"/>
      <c r="GP124" s="159"/>
      <c r="GQ124" s="159"/>
      <c r="GR124" s="159"/>
      <c r="GS124" s="159"/>
      <c r="GT124" s="159"/>
      <c r="GU124" s="159"/>
      <c r="GV124" s="159"/>
      <c r="GW124" s="159"/>
      <c r="GX124" s="159"/>
      <c r="GY124" s="159"/>
      <c r="GZ124" s="159"/>
      <c r="HA124" s="159"/>
      <c r="HB124" s="159"/>
      <c r="HC124" s="159"/>
      <c r="HD124" s="159"/>
      <c r="HE124" s="159"/>
      <c r="HF124" s="159"/>
      <c r="HG124" s="159"/>
      <c r="HH124" s="159"/>
      <c r="HI124" s="159"/>
      <c r="HJ124" s="159"/>
      <c r="HK124" s="159"/>
      <c r="HL124" s="159"/>
      <c r="HM124" s="159"/>
      <c r="HN124" s="159"/>
      <c r="HO124" s="159"/>
      <c r="HP124" s="159"/>
      <c r="HQ124" s="159"/>
      <c r="HR124" s="159"/>
      <c r="HS124" s="159"/>
      <c r="HT124" s="159"/>
      <c r="HU124" s="159"/>
      <c r="HV124" s="159"/>
      <c r="HW124" s="159"/>
      <c r="HX124" s="159"/>
      <c r="HY124" s="159"/>
      <c r="HZ124" s="159"/>
      <c r="IA124" s="159"/>
      <c r="IB124" s="159"/>
      <c r="IC124" s="159"/>
      <c r="ID124" s="159"/>
      <c r="IE124" s="159"/>
      <c r="IF124" s="159"/>
      <c r="IG124" s="159"/>
      <c r="IH124" s="159"/>
      <c r="II124" s="159"/>
      <c r="IJ124" s="159"/>
      <c r="IK124" s="159"/>
      <c r="IL124" s="159"/>
      <c r="IM124" s="159"/>
      <c r="IN124" s="159"/>
      <c r="IO124" s="159"/>
      <c r="IP124" s="159"/>
      <c r="IQ124" s="159"/>
      <c r="IR124" s="159"/>
      <c r="IS124" s="159"/>
      <c r="IT124" s="159"/>
      <c r="IU124" s="159"/>
      <c r="IV124" s="159"/>
      <c r="IW124" s="159"/>
      <c r="IX124" s="159"/>
      <c r="IY124" s="159"/>
      <c r="IZ124" s="159"/>
      <c r="JA124" s="159"/>
      <c r="JB124" s="159"/>
      <c r="JC124" s="159"/>
      <c r="JD124" s="159"/>
      <c r="JE124" s="159"/>
      <c r="JF124" s="159"/>
      <c r="JG124" s="159"/>
      <c r="JH124" s="159"/>
      <c r="JI124" s="159"/>
      <c r="JJ124" s="159"/>
      <c r="JK124" s="159"/>
      <c r="JL124" s="159"/>
      <c r="JM124" s="159"/>
      <c r="JN124" s="159"/>
      <c r="JO124" s="159"/>
      <c r="JP124" s="159"/>
      <c r="JQ124" s="159"/>
      <c r="JR124" s="159"/>
      <c r="JS124" s="159"/>
      <c r="JT124" s="159"/>
      <c r="JU124" s="159"/>
      <c r="JV124" s="159"/>
      <c r="JW124" s="159"/>
      <c r="JX124" s="159"/>
      <c r="JY124" s="159"/>
      <c r="JZ124" s="159"/>
      <c r="KA124" s="159"/>
      <c r="KB124" s="159"/>
      <c r="KC124" s="159"/>
      <c r="KD124" s="159"/>
      <c r="KE124" s="159"/>
      <c r="KF124" s="159"/>
      <c r="KG124" s="159"/>
      <c r="KH124" s="159"/>
      <c r="KI124" s="159"/>
      <c r="KJ124" s="159"/>
      <c r="KK124" s="159"/>
      <c r="KL124" s="159"/>
      <c r="KM124" s="159"/>
      <c r="KN124" s="159"/>
      <c r="KO124" s="159"/>
      <c r="KP124" s="159"/>
      <c r="KQ124" s="159"/>
      <c r="KR124" s="159"/>
      <c r="KS124" s="159"/>
      <c r="KT124" s="159"/>
      <c r="KU124" s="159"/>
      <c r="KV124" s="159"/>
      <c r="KW124" s="159"/>
      <c r="KX124" s="159"/>
      <c r="KY124" s="159"/>
      <c r="KZ124" s="159"/>
      <c r="LA124" s="159"/>
      <c r="LB124" s="159"/>
      <c r="LC124" s="159"/>
      <c r="LD124" s="159"/>
      <c r="LE124" s="159"/>
      <c r="LF124" s="159"/>
      <c r="LG124" s="159"/>
      <c r="LH124" s="159"/>
      <c r="LI124" s="159"/>
      <c r="LJ124" s="159"/>
      <c r="LK124" s="159"/>
      <c r="LL124" s="159"/>
      <c r="LM124" s="159"/>
      <c r="LN124" s="159"/>
      <c r="LO124" s="159"/>
      <c r="LP124" s="159"/>
      <c r="LQ124" s="159"/>
      <c r="LR124" s="159"/>
      <c r="LS124" s="159"/>
      <c r="LT124" s="159"/>
      <c r="LU124" s="159"/>
      <c r="LV124" s="159"/>
      <c r="LW124" s="159"/>
      <c r="LX124" s="159"/>
      <c r="LY124" s="159"/>
      <c r="LZ124" s="159"/>
      <c r="MA124" s="159"/>
      <c r="MB124" s="159"/>
    </row>
    <row r="125" spans="1:340">
      <c r="A125" s="191" t="s">
        <v>1216</v>
      </c>
      <c r="B125" s="192">
        <v>227.8</v>
      </c>
      <c r="C125" s="192">
        <v>108</v>
      </c>
      <c r="D125" s="182">
        <v>9.8453943952941186E-2</v>
      </c>
      <c r="E125" s="182">
        <v>3.0560936213014883E-3</v>
      </c>
      <c r="F125" s="182">
        <v>1.4882352941176472E-2</v>
      </c>
      <c r="G125" s="182">
        <v>3.9187852867691715E-4</v>
      </c>
      <c r="H125" s="182">
        <v>4.7980000000000002E-2</v>
      </c>
      <c r="I125" s="182">
        <v>1.2952730059721002E-3</v>
      </c>
      <c r="J125" s="182">
        <v>95.223552253297427</v>
      </c>
      <c r="K125" s="182">
        <v>2.499768230951767</v>
      </c>
      <c r="L125" s="182">
        <f t="shared" si="6"/>
        <v>95.232153475054261</v>
      </c>
      <c r="M125" s="182">
        <f t="shared" si="7"/>
        <v>95.348211055156227</v>
      </c>
      <c r="N125" s="182">
        <f t="shared" si="8"/>
        <v>0.99878280275195908</v>
      </c>
      <c r="O125" s="164"/>
      <c r="P125" s="164">
        <v>9.4</v>
      </c>
      <c r="Q125" s="164">
        <v>1.18</v>
      </c>
      <c r="R125" s="164">
        <v>1.2999999999999999E-2</v>
      </c>
      <c r="S125" s="164">
        <v>12.41</v>
      </c>
      <c r="T125" s="164">
        <v>0.157</v>
      </c>
      <c r="U125" s="164">
        <v>0.75</v>
      </c>
      <c r="V125" s="164">
        <v>1.98</v>
      </c>
      <c r="W125" s="164">
        <v>0.54</v>
      </c>
      <c r="X125" s="164">
        <v>13.5</v>
      </c>
      <c r="Y125" s="164">
        <v>5</v>
      </c>
      <c r="Z125" s="164">
        <v>64.5</v>
      </c>
      <c r="AA125" s="164">
        <v>716</v>
      </c>
      <c r="AB125" s="164">
        <v>21.7</v>
      </c>
      <c r="AC125" s="164">
        <v>112.7</v>
      </c>
      <c r="AD125" s="164">
        <v>24.9</v>
      </c>
      <c r="AE125" s="164">
        <v>237</v>
      </c>
      <c r="AF125" s="164">
        <v>45.8</v>
      </c>
      <c r="AG125" s="164">
        <v>12300</v>
      </c>
      <c r="AH125" s="159"/>
      <c r="AI125" s="159"/>
      <c r="AJ125" s="159"/>
      <c r="AK125" s="159"/>
      <c r="AL125" s="159"/>
      <c r="AM125" s="159"/>
      <c r="AN125" s="159"/>
      <c r="AO125" s="159"/>
      <c r="AP125" s="159"/>
      <c r="AQ125" s="159"/>
      <c r="AR125" s="159"/>
      <c r="AS125" s="159"/>
      <c r="AT125" s="159"/>
      <c r="AU125" s="159"/>
      <c r="AV125" s="159"/>
      <c r="AW125" s="159"/>
      <c r="AX125" s="159"/>
      <c r="AY125" s="159"/>
      <c r="AZ125" s="159"/>
      <c r="BA125" s="159"/>
      <c r="BB125" s="159"/>
      <c r="BC125" s="159"/>
      <c r="BD125" s="159"/>
      <c r="BE125" s="159"/>
      <c r="BF125" s="159"/>
      <c r="BG125" s="159"/>
      <c r="BH125" s="159"/>
      <c r="BI125" s="159"/>
      <c r="BJ125" s="159"/>
      <c r="BK125" s="159"/>
      <c r="BL125" s="159"/>
      <c r="BM125" s="159"/>
      <c r="BN125" s="159"/>
      <c r="BO125" s="159"/>
      <c r="BP125" s="159"/>
      <c r="BQ125" s="159"/>
      <c r="BR125" s="159"/>
      <c r="BS125" s="159"/>
      <c r="BT125" s="159"/>
      <c r="BU125" s="159"/>
      <c r="BV125" s="159"/>
      <c r="BW125" s="159"/>
      <c r="BX125" s="159"/>
      <c r="BY125" s="159"/>
      <c r="BZ125" s="159"/>
      <c r="CA125" s="159"/>
      <c r="CB125" s="159"/>
      <c r="CC125" s="159"/>
      <c r="CD125" s="159"/>
      <c r="CE125" s="159"/>
      <c r="CF125" s="159"/>
      <c r="CG125" s="159"/>
      <c r="CH125" s="159"/>
      <c r="CI125" s="159"/>
      <c r="CJ125" s="159"/>
      <c r="CK125" s="159"/>
      <c r="CL125" s="159"/>
      <c r="CM125" s="159"/>
      <c r="CN125" s="159"/>
      <c r="CO125" s="159"/>
      <c r="CP125" s="159"/>
      <c r="CQ125" s="159"/>
      <c r="CR125" s="159"/>
      <c r="CS125" s="159"/>
      <c r="CT125" s="159"/>
      <c r="CU125" s="159"/>
      <c r="CV125" s="159"/>
      <c r="CW125" s="159"/>
      <c r="CX125" s="159"/>
      <c r="CY125" s="159"/>
      <c r="CZ125" s="159"/>
      <c r="DA125" s="159"/>
      <c r="DB125" s="159"/>
      <c r="DC125" s="159"/>
      <c r="DD125" s="159"/>
      <c r="DE125" s="159"/>
      <c r="DF125" s="159"/>
      <c r="DG125" s="159"/>
      <c r="DH125" s="159"/>
      <c r="DI125" s="159"/>
      <c r="DJ125" s="159"/>
      <c r="DK125" s="159"/>
      <c r="DL125" s="159"/>
      <c r="DM125" s="159"/>
      <c r="DN125" s="159"/>
      <c r="DO125" s="159"/>
      <c r="DP125" s="159"/>
      <c r="DQ125" s="159"/>
      <c r="DR125" s="159"/>
      <c r="DS125" s="159"/>
      <c r="DT125" s="159"/>
      <c r="DU125" s="159"/>
      <c r="DV125" s="159"/>
      <c r="DW125" s="159"/>
      <c r="DX125" s="159"/>
      <c r="DY125" s="159"/>
      <c r="DZ125" s="159"/>
      <c r="EA125" s="159"/>
      <c r="EB125" s="159"/>
      <c r="EC125" s="159"/>
      <c r="ED125" s="159"/>
      <c r="EE125" s="159"/>
      <c r="EF125" s="159"/>
      <c r="EG125" s="159"/>
      <c r="EH125" s="159"/>
      <c r="EI125" s="159"/>
      <c r="EJ125" s="159"/>
      <c r="EK125" s="159"/>
      <c r="EL125" s="159"/>
      <c r="EM125" s="159"/>
      <c r="EN125" s="159"/>
      <c r="EO125" s="159"/>
      <c r="EP125" s="159"/>
      <c r="EQ125" s="159"/>
      <c r="ER125" s="159"/>
      <c r="ES125" s="159"/>
      <c r="ET125" s="159"/>
      <c r="EU125" s="159"/>
      <c r="EV125" s="159"/>
      <c r="EW125" s="159"/>
      <c r="EX125" s="159"/>
      <c r="EY125" s="159"/>
      <c r="EZ125" s="159"/>
      <c r="FA125" s="159"/>
      <c r="FB125" s="159"/>
      <c r="FC125" s="159"/>
      <c r="FD125" s="159"/>
      <c r="FE125" s="159"/>
      <c r="FF125" s="159"/>
      <c r="FG125" s="159"/>
      <c r="FH125" s="159"/>
      <c r="FI125" s="159"/>
      <c r="FJ125" s="159"/>
      <c r="FK125" s="159"/>
      <c r="FL125" s="159"/>
      <c r="FM125" s="159"/>
      <c r="FN125" s="159"/>
      <c r="FO125" s="159"/>
      <c r="FP125" s="159"/>
      <c r="FQ125" s="159"/>
      <c r="FR125" s="159"/>
      <c r="FS125" s="159"/>
      <c r="FT125" s="159"/>
      <c r="FU125" s="159"/>
      <c r="FV125" s="159"/>
      <c r="FW125" s="159"/>
      <c r="FX125" s="159"/>
      <c r="FY125" s="159"/>
      <c r="FZ125" s="159"/>
      <c r="GA125" s="159"/>
      <c r="GB125" s="159"/>
      <c r="GC125" s="159"/>
      <c r="GD125" s="159"/>
      <c r="GE125" s="159"/>
      <c r="GF125" s="159"/>
      <c r="GG125" s="159"/>
      <c r="GH125" s="159"/>
      <c r="GI125" s="159"/>
      <c r="GJ125" s="159"/>
      <c r="GK125" s="159"/>
      <c r="GL125" s="159"/>
      <c r="GM125" s="159"/>
      <c r="GN125" s="159"/>
      <c r="GO125" s="159"/>
      <c r="GP125" s="159"/>
      <c r="GQ125" s="159"/>
      <c r="GR125" s="159"/>
      <c r="GS125" s="159"/>
      <c r="GT125" s="159"/>
      <c r="GU125" s="159"/>
      <c r="GV125" s="159"/>
      <c r="GW125" s="159"/>
      <c r="GX125" s="159"/>
      <c r="GY125" s="159"/>
      <c r="GZ125" s="159"/>
      <c r="HA125" s="159"/>
      <c r="HB125" s="159"/>
      <c r="HC125" s="159"/>
      <c r="HD125" s="159"/>
      <c r="HE125" s="159"/>
      <c r="HF125" s="159"/>
      <c r="HG125" s="159"/>
      <c r="HH125" s="159"/>
      <c r="HI125" s="159"/>
      <c r="HJ125" s="159"/>
      <c r="HK125" s="159"/>
      <c r="HL125" s="159"/>
      <c r="HM125" s="159"/>
      <c r="HN125" s="159"/>
      <c r="HO125" s="159"/>
      <c r="HP125" s="159"/>
      <c r="HQ125" s="159"/>
      <c r="HR125" s="159"/>
      <c r="HS125" s="159"/>
      <c r="HT125" s="159"/>
      <c r="HU125" s="159"/>
      <c r="HV125" s="159"/>
      <c r="HW125" s="159"/>
      <c r="HX125" s="159"/>
      <c r="HY125" s="159"/>
      <c r="HZ125" s="159"/>
      <c r="IA125" s="159"/>
      <c r="IB125" s="159"/>
      <c r="IC125" s="159"/>
      <c r="ID125" s="159"/>
      <c r="IE125" s="159"/>
      <c r="IF125" s="159"/>
      <c r="IG125" s="159"/>
      <c r="IH125" s="159"/>
      <c r="II125" s="159"/>
      <c r="IJ125" s="159"/>
      <c r="IK125" s="159"/>
      <c r="IL125" s="159"/>
      <c r="IM125" s="159"/>
      <c r="IN125" s="159"/>
      <c r="IO125" s="159"/>
      <c r="IP125" s="159"/>
      <c r="IQ125" s="159"/>
      <c r="IR125" s="159"/>
      <c r="IS125" s="159"/>
      <c r="IT125" s="159"/>
      <c r="IU125" s="159"/>
      <c r="IV125" s="159"/>
      <c r="IW125" s="159"/>
      <c r="IX125" s="159"/>
      <c r="IY125" s="159"/>
      <c r="IZ125" s="159"/>
      <c r="JA125" s="159"/>
      <c r="JB125" s="159"/>
      <c r="JC125" s="159"/>
      <c r="JD125" s="159"/>
      <c r="JE125" s="159"/>
      <c r="JF125" s="159"/>
      <c r="JG125" s="159"/>
      <c r="JH125" s="159"/>
      <c r="JI125" s="159"/>
      <c r="JJ125" s="159"/>
      <c r="JK125" s="159"/>
      <c r="JL125" s="159"/>
      <c r="JM125" s="159"/>
      <c r="JN125" s="159"/>
      <c r="JO125" s="159"/>
      <c r="JP125" s="159"/>
      <c r="JQ125" s="159"/>
      <c r="JR125" s="159"/>
      <c r="JS125" s="159"/>
      <c r="JT125" s="159"/>
      <c r="JU125" s="159"/>
      <c r="JV125" s="159"/>
      <c r="JW125" s="159"/>
      <c r="JX125" s="159"/>
      <c r="JY125" s="159"/>
      <c r="JZ125" s="159"/>
      <c r="KA125" s="159"/>
      <c r="KB125" s="159"/>
      <c r="KC125" s="159"/>
      <c r="KD125" s="159"/>
      <c r="KE125" s="159"/>
      <c r="KF125" s="159"/>
      <c r="KG125" s="159"/>
      <c r="KH125" s="159"/>
      <c r="KI125" s="159"/>
      <c r="KJ125" s="159"/>
      <c r="KK125" s="159"/>
      <c r="KL125" s="159"/>
      <c r="KM125" s="159"/>
      <c r="KN125" s="159"/>
      <c r="KO125" s="159"/>
      <c r="KP125" s="159"/>
      <c r="KQ125" s="159"/>
      <c r="KR125" s="159"/>
      <c r="KS125" s="159"/>
      <c r="KT125" s="159"/>
      <c r="KU125" s="159"/>
      <c r="KV125" s="159"/>
      <c r="KW125" s="159"/>
      <c r="KX125" s="159"/>
      <c r="KY125" s="159"/>
      <c r="KZ125" s="159"/>
      <c r="LA125" s="159"/>
      <c r="LB125" s="159"/>
      <c r="LC125" s="159"/>
      <c r="LD125" s="159"/>
      <c r="LE125" s="159"/>
      <c r="LF125" s="159"/>
      <c r="LG125" s="159"/>
      <c r="LH125" s="159"/>
      <c r="LI125" s="159"/>
      <c r="LJ125" s="159"/>
      <c r="LK125" s="159"/>
      <c r="LL125" s="159"/>
      <c r="LM125" s="159"/>
      <c r="LN125" s="159"/>
      <c r="LO125" s="159"/>
      <c r="LP125" s="159"/>
      <c r="LQ125" s="159"/>
      <c r="LR125" s="159"/>
      <c r="LS125" s="159"/>
      <c r="LT125" s="159"/>
      <c r="LU125" s="159"/>
      <c r="LV125" s="159"/>
      <c r="LW125" s="159"/>
      <c r="LX125" s="159"/>
      <c r="LY125" s="159"/>
      <c r="LZ125" s="159"/>
      <c r="MA125" s="159"/>
      <c r="MB125" s="159"/>
    </row>
    <row r="126" spans="1:340">
      <c r="A126" s="191" t="s">
        <v>1217</v>
      </c>
      <c r="B126" s="192">
        <v>338.6</v>
      </c>
      <c r="C126" s="192">
        <v>143.6</v>
      </c>
      <c r="D126" s="182">
        <v>0.10019976158823529</v>
      </c>
      <c r="E126" s="182">
        <v>3.6913346038677476E-3</v>
      </c>
      <c r="F126" s="182">
        <v>1.5049019607843137E-2</v>
      </c>
      <c r="G126" s="182">
        <v>4.347561151515509E-4</v>
      </c>
      <c r="H126" s="182">
        <v>4.829E-2</v>
      </c>
      <c r="I126" s="182">
        <v>1.3338551795453659E-3</v>
      </c>
      <c r="J126" s="182">
        <v>96.247212683699175</v>
      </c>
      <c r="K126" s="182">
        <v>2.771281173095161</v>
      </c>
      <c r="L126" s="182">
        <f t="shared" si="6"/>
        <v>96.29072740803808</v>
      </c>
      <c r="M126" s="182">
        <f t="shared" si="7"/>
        <v>96.960719663531492</v>
      </c>
      <c r="N126" s="182">
        <f t="shared" si="8"/>
        <v>0.99309006515402953</v>
      </c>
      <c r="O126" s="164"/>
      <c r="P126" s="164">
        <v>8.1999999999999993</v>
      </c>
      <c r="Q126" s="164">
        <v>1.75</v>
      </c>
      <c r="R126" s="164">
        <v>0.04</v>
      </c>
      <c r="S126" s="164">
        <v>14.4</v>
      </c>
      <c r="T126" s="164">
        <v>0.151</v>
      </c>
      <c r="U126" s="164">
        <v>1.7</v>
      </c>
      <c r="V126" s="164">
        <v>2.4900000000000002</v>
      </c>
      <c r="W126" s="164">
        <v>0.36</v>
      </c>
      <c r="X126" s="164">
        <v>17.2</v>
      </c>
      <c r="Y126" s="164">
        <v>7.01</v>
      </c>
      <c r="Z126" s="164">
        <v>95</v>
      </c>
      <c r="AA126" s="164">
        <v>945</v>
      </c>
      <c r="AB126" s="164">
        <v>32.1</v>
      </c>
      <c r="AC126" s="164">
        <v>157</v>
      </c>
      <c r="AD126" s="164">
        <v>37.1</v>
      </c>
      <c r="AE126" s="164">
        <v>372</v>
      </c>
      <c r="AF126" s="164">
        <v>71.3</v>
      </c>
      <c r="AG126" s="164">
        <v>12300</v>
      </c>
      <c r="AH126" s="159"/>
      <c r="AI126" s="159"/>
      <c r="AJ126" s="159"/>
      <c r="AK126" s="159"/>
      <c r="AL126" s="159"/>
      <c r="AM126" s="159"/>
      <c r="AN126" s="159"/>
      <c r="AO126" s="159"/>
      <c r="AP126" s="159"/>
      <c r="AQ126" s="159"/>
      <c r="AR126" s="159"/>
      <c r="AS126" s="159"/>
      <c r="AT126" s="159"/>
      <c r="AU126" s="159"/>
      <c r="AV126" s="159"/>
      <c r="AW126" s="159"/>
      <c r="AX126" s="159"/>
      <c r="AY126" s="159"/>
      <c r="AZ126" s="159"/>
      <c r="BA126" s="159"/>
      <c r="BB126" s="159"/>
      <c r="BC126" s="159"/>
      <c r="BD126" s="159"/>
      <c r="BE126" s="159"/>
      <c r="BF126" s="159"/>
      <c r="BG126" s="159"/>
      <c r="BH126" s="159"/>
      <c r="BI126" s="159"/>
      <c r="BJ126" s="159"/>
      <c r="BK126" s="159"/>
      <c r="BL126" s="159"/>
      <c r="BM126" s="159"/>
      <c r="BN126" s="159"/>
      <c r="BO126" s="159"/>
      <c r="BP126" s="159"/>
      <c r="BQ126" s="159"/>
      <c r="BR126" s="159"/>
      <c r="BS126" s="159"/>
      <c r="BT126" s="159"/>
      <c r="BU126" s="159"/>
      <c r="BV126" s="159"/>
      <c r="BW126" s="159"/>
      <c r="BX126" s="159"/>
      <c r="BY126" s="159"/>
      <c r="BZ126" s="159"/>
      <c r="CA126" s="159"/>
      <c r="CB126" s="159"/>
      <c r="CC126" s="159"/>
      <c r="CD126" s="159"/>
      <c r="CE126" s="159"/>
      <c r="CF126" s="159"/>
      <c r="CG126" s="159"/>
      <c r="CH126" s="159"/>
      <c r="CI126" s="159"/>
      <c r="CJ126" s="159"/>
      <c r="CK126" s="159"/>
      <c r="CL126" s="159"/>
      <c r="CM126" s="159"/>
      <c r="CN126" s="159"/>
      <c r="CO126" s="159"/>
      <c r="CP126" s="159"/>
      <c r="CQ126" s="159"/>
      <c r="CR126" s="159"/>
      <c r="CS126" s="159"/>
      <c r="CT126" s="159"/>
      <c r="CU126" s="159"/>
      <c r="CV126" s="159"/>
      <c r="CW126" s="159"/>
      <c r="CX126" s="159"/>
      <c r="CY126" s="159"/>
      <c r="CZ126" s="159"/>
      <c r="DA126" s="159"/>
      <c r="DB126" s="159"/>
      <c r="DC126" s="159"/>
      <c r="DD126" s="159"/>
      <c r="DE126" s="159"/>
      <c r="DF126" s="159"/>
      <c r="DG126" s="159"/>
      <c r="DH126" s="159"/>
      <c r="DI126" s="159"/>
      <c r="DJ126" s="159"/>
      <c r="DK126" s="159"/>
      <c r="DL126" s="159"/>
      <c r="DM126" s="159"/>
      <c r="DN126" s="159"/>
      <c r="DO126" s="159"/>
      <c r="DP126" s="159"/>
      <c r="DQ126" s="159"/>
      <c r="DR126" s="159"/>
      <c r="DS126" s="159"/>
      <c r="DT126" s="159"/>
      <c r="DU126" s="159"/>
      <c r="DV126" s="159"/>
      <c r="DW126" s="159"/>
      <c r="DX126" s="159"/>
      <c r="DY126" s="159"/>
      <c r="DZ126" s="159"/>
      <c r="EA126" s="159"/>
      <c r="EB126" s="159"/>
      <c r="EC126" s="159"/>
      <c r="ED126" s="159"/>
      <c r="EE126" s="159"/>
      <c r="EF126" s="159"/>
      <c r="EG126" s="159"/>
      <c r="EH126" s="159"/>
      <c r="EI126" s="159"/>
      <c r="EJ126" s="159"/>
      <c r="EK126" s="159"/>
      <c r="EL126" s="159"/>
      <c r="EM126" s="159"/>
      <c r="EN126" s="159"/>
      <c r="EO126" s="159"/>
      <c r="EP126" s="159"/>
      <c r="EQ126" s="159"/>
      <c r="ER126" s="159"/>
      <c r="ES126" s="159"/>
      <c r="ET126" s="159"/>
      <c r="EU126" s="159"/>
      <c r="EV126" s="159"/>
      <c r="EW126" s="159"/>
      <c r="EX126" s="159"/>
      <c r="EY126" s="159"/>
      <c r="EZ126" s="159"/>
      <c r="FA126" s="159"/>
      <c r="FB126" s="159"/>
      <c r="FC126" s="159"/>
      <c r="FD126" s="159"/>
      <c r="FE126" s="159"/>
      <c r="FF126" s="159"/>
      <c r="FG126" s="159"/>
      <c r="FH126" s="159"/>
      <c r="FI126" s="159"/>
      <c r="FJ126" s="159"/>
      <c r="FK126" s="159"/>
      <c r="FL126" s="159"/>
      <c r="FM126" s="159"/>
      <c r="FN126" s="159"/>
      <c r="FO126" s="159"/>
      <c r="FP126" s="159"/>
      <c r="FQ126" s="159"/>
      <c r="FR126" s="159"/>
      <c r="FS126" s="159"/>
      <c r="FT126" s="159"/>
      <c r="FU126" s="159"/>
      <c r="FV126" s="159"/>
      <c r="FW126" s="159"/>
      <c r="FX126" s="159"/>
      <c r="FY126" s="159"/>
      <c r="FZ126" s="159"/>
      <c r="GA126" s="159"/>
      <c r="GB126" s="159"/>
      <c r="GC126" s="159"/>
      <c r="GD126" s="159"/>
      <c r="GE126" s="159"/>
      <c r="GF126" s="159"/>
      <c r="GG126" s="159"/>
      <c r="GH126" s="159"/>
      <c r="GI126" s="159"/>
      <c r="GJ126" s="159"/>
      <c r="GK126" s="159"/>
      <c r="GL126" s="159"/>
      <c r="GM126" s="159"/>
      <c r="GN126" s="159"/>
      <c r="GO126" s="159"/>
      <c r="GP126" s="159"/>
      <c r="GQ126" s="159"/>
      <c r="GR126" s="159"/>
      <c r="GS126" s="159"/>
      <c r="GT126" s="159"/>
      <c r="GU126" s="159"/>
      <c r="GV126" s="159"/>
      <c r="GW126" s="159"/>
      <c r="GX126" s="159"/>
      <c r="GY126" s="159"/>
      <c r="GZ126" s="159"/>
      <c r="HA126" s="159"/>
      <c r="HB126" s="159"/>
      <c r="HC126" s="159"/>
      <c r="HD126" s="159"/>
      <c r="HE126" s="159"/>
      <c r="HF126" s="159"/>
      <c r="HG126" s="159"/>
      <c r="HH126" s="159"/>
      <c r="HI126" s="159"/>
      <c r="HJ126" s="159"/>
      <c r="HK126" s="159"/>
      <c r="HL126" s="159"/>
      <c r="HM126" s="159"/>
      <c r="HN126" s="159"/>
      <c r="HO126" s="159"/>
      <c r="HP126" s="159"/>
      <c r="HQ126" s="159"/>
      <c r="HR126" s="159"/>
      <c r="HS126" s="159"/>
      <c r="HT126" s="159"/>
      <c r="HU126" s="159"/>
      <c r="HV126" s="159"/>
      <c r="HW126" s="159"/>
      <c r="HX126" s="159"/>
      <c r="HY126" s="159"/>
      <c r="HZ126" s="159"/>
      <c r="IA126" s="159"/>
      <c r="IB126" s="159"/>
      <c r="IC126" s="159"/>
      <c r="ID126" s="159"/>
      <c r="IE126" s="159"/>
      <c r="IF126" s="159"/>
      <c r="IG126" s="159"/>
      <c r="IH126" s="159"/>
      <c r="II126" s="159"/>
      <c r="IJ126" s="159"/>
      <c r="IK126" s="159"/>
      <c r="IL126" s="159"/>
      <c r="IM126" s="159"/>
      <c r="IN126" s="159"/>
      <c r="IO126" s="159"/>
      <c r="IP126" s="159"/>
      <c r="IQ126" s="159"/>
      <c r="IR126" s="159"/>
      <c r="IS126" s="159"/>
      <c r="IT126" s="159"/>
      <c r="IU126" s="159"/>
      <c r="IV126" s="159"/>
      <c r="IW126" s="159"/>
      <c r="IX126" s="159"/>
      <c r="IY126" s="159"/>
      <c r="IZ126" s="159"/>
      <c r="JA126" s="159"/>
      <c r="JB126" s="159"/>
      <c r="JC126" s="159"/>
      <c r="JD126" s="159"/>
      <c r="JE126" s="159"/>
      <c r="JF126" s="159"/>
      <c r="JG126" s="159"/>
      <c r="JH126" s="159"/>
      <c r="JI126" s="159"/>
      <c r="JJ126" s="159"/>
      <c r="JK126" s="159"/>
      <c r="JL126" s="159"/>
      <c r="JM126" s="159"/>
      <c r="JN126" s="159"/>
      <c r="JO126" s="159"/>
      <c r="JP126" s="159"/>
      <c r="JQ126" s="159"/>
      <c r="JR126" s="159"/>
      <c r="JS126" s="159"/>
      <c r="JT126" s="159"/>
      <c r="JU126" s="159"/>
      <c r="JV126" s="159"/>
      <c r="JW126" s="159"/>
      <c r="JX126" s="159"/>
      <c r="JY126" s="159"/>
      <c r="JZ126" s="159"/>
      <c r="KA126" s="159"/>
      <c r="KB126" s="159"/>
      <c r="KC126" s="159"/>
      <c r="KD126" s="159"/>
      <c r="KE126" s="159"/>
      <c r="KF126" s="159"/>
      <c r="KG126" s="159"/>
      <c r="KH126" s="159"/>
      <c r="KI126" s="159"/>
      <c r="KJ126" s="159"/>
      <c r="KK126" s="159"/>
      <c r="KL126" s="159"/>
      <c r="KM126" s="159"/>
      <c r="KN126" s="159"/>
      <c r="KO126" s="159"/>
      <c r="KP126" s="159"/>
      <c r="KQ126" s="159"/>
      <c r="KR126" s="159"/>
      <c r="KS126" s="159"/>
      <c r="KT126" s="159"/>
      <c r="KU126" s="159"/>
      <c r="KV126" s="159"/>
      <c r="KW126" s="159"/>
      <c r="KX126" s="159"/>
      <c r="KY126" s="159"/>
      <c r="KZ126" s="159"/>
      <c r="LA126" s="159"/>
      <c r="LB126" s="159"/>
      <c r="LC126" s="159"/>
      <c r="LD126" s="159"/>
      <c r="LE126" s="159"/>
      <c r="LF126" s="159"/>
      <c r="LG126" s="159"/>
      <c r="LH126" s="159"/>
      <c r="LI126" s="159"/>
      <c r="LJ126" s="159"/>
      <c r="LK126" s="159"/>
      <c r="LL126" s="159"/>
      <c r="LM126" s="159"/>
      <c r="LN126" s="159"/>
      <c r="LO126" s="159"/>
      <c r="LP126" s="159"/>
      <c r="LQ126" s="159"/>
      <c r="LR126" s="159"/>
      <c r="LS126" s="159"/>
      <c r="LT126" s="159"/>
      <c r="LU126" s="159"/>
      <c r="LV126" s="159"/>
      <c r="LW126" s="159"/>
      <c r="LX126" s="159"/>
      <c r="LY126" s="159"/>
      <c r="LZ126" s="159"/>
      <c r="MA126" s="159"/>
      <c r="MB126" s="159"/>
    </row>
    <row r="127" spans="1:340">
      <c r="A127" s="191" t="s">
        <v>1218</v>
      </c>
      <c r="B127" s="192">
        <v>141.5</v>
      </c>
      <c r="C127" s="192">
        <v>69.2</v>
      </c>
      <c r="D127" s="182">
        <v>0.10117147764705882</v>
      </c>
      <c r="E127" s="182">
        <v>3.7203481420222738E-3</v>
      </c>
      <c r="F127" s="182">
        <v>1.5098039215686275E-2</v>
      </c>
      <c r="G127" s="182">
        <v>4.2152758578149887E-4</v>
      </c>
      <c r="H127" s="182">
        <v>4.8599999999999997E-2</v>
      </c>
      <c r="I127" s="182">
        <v>1.6232017742720713E-3</v>
      </c>
      <c r="J127" s="182">
        <v>96.521635292088945</v>
      </c>
      <c r="K127" s="182">
        <v>2.6884923075104976</v>
      </c>
      <c r="L127" s="182">
        <f t="shared" si="6"/>
        <v>96.60203960395458</v>
      </c>
      <c r="M127" s="182">
        <f t="shared" si="7"/>
        <v>97.857128288486919</v>
      </c>
      <c r="N127" s="182">
        <f t="shared" si="8"/>
        <v>0.98717427430700511</v>
      </c>
      <c r="O127" s="164"/>
      <c r="P127" s="164">
        <v>17.899999999999999</v>
      </c>
      <c r="Q127" s="164">
        <v>1.1299999999999999</v>
      </c>
      <c r="R127" s="164">
        <v>8.8999999999999996E-2</v>
      </c>
      <c r="S127" s="164">
        <v>7.99</v>
      </c>
      <c r="T127" s="164">
        <v>0.19500000000000001</v>
      </c>
      <c r="U127" s="164">
        <v>2.0299999999999998</v>
      </c>
      <c r="V127" s="164">
        <v>3.07</v>
      </c>
      <c r="W127" s="164">
        <v>0.82</v>
      </c>
      <c r="X127" s="164">
        <v>17.5</v>
      </c>
      <c r="Y127" s="164">
        <v>5.89</v>
      </c>
      <c r="Z127" s="164">
        <v>78</v>
      </c>
      <c r="AA127" s="164">
        <v>855</v>
      </c>
      <c r="AB127" s="164">
        <v>27.4</v>
      </c>
      <c r="AC127" s="164">
        <v>129</v>
      </c>
      <c r="AD127" s="164">
        <v>30.3</v>
      </c>
      <c r="AE127" s="164">
        <v>274</v>
      </c>
      <c r="AF127" s="164">
        <v>53.9</v>
      </c>
      <c r="AG127" s="164">
        <v>9770</v>
      </c>
      <c r="AH127" s="159"/>
      <c r="AI127" s="159"/>
      <c r="AJ127" s="159"/>
      <c r="AK127" s="159"/>
      <c r="AL127" s="159"/>
      <c r="AM127" s="159"/>
      <c r="AN127" s="159"/>
      <c r="AO127" s="159"/>
      <c r="AP127" s="159"/>
      <c r="AQ127" s="159"/>
      <c r="AR127" s="159"/>
      <c r="AS127" s="159"/>
      <c r="AT127" s="159"/>
      <c r="AU127" s="159"/>
      <c r="AV127" s="159"/>
      <c r="AW127" s="159"/>
      <c r="AX127" s="159"/>
      <c r="AY127" s="159"/>
      <c r="AZ127" s="159"/>
      <c r="BA127" s="159"/>
      <c r="BB127" s="159"/>
      <c r="BC127" s="159"/>
      <c r="BD127" s="159"/>
      <c r="BE127" s="159"/>
      <c r="BF127" s="159"/>
      <c r="BG127" s="159"/>
      <c r="BH127" s="159"/>
      <c r="BI127" s="159"/>
      <c r="BJ127" s="159"/>
      <c r="BK127" s="159"/>
      <c r="BL127" s="159"/>
      <c r="BM127" s="159"/>
      <c r="BN127" s="159"/>
      <c r="BO127" s="159"/>
      <c r="BP127" s="159"/>
      <c r="BQ127" s="159"/>
      <c r="BR127" s="159"/>
      <c r="BS127" s="159"/>
      <c r="BT127" s="159"/>
      <c r="BU127" s="159"/>
      <c r="BV127" s="159"/>
      <c r="BW127" s="159"/>
      <c r="BX127" s="159"/>
      <c r="BY127" s="159"/>
      <c r="BZ127" s="159"/>
      <c r="CA127" s="159"/>
      <c r="CB127" s="159"/>
      <c r="CC127" s="159"/>
      <c r="CD127" s="159"/>
      <c r="CE127" s="159"/>
      <c r="CF127" s="159"/>
      <c r="CG127" s="159"/>
      <c r="CH127" s="159"/>
      <c r="CI127" s="159"/>
      <c r="CJ127" s="159"/>
      <c r="CK127" s="159"/>
      <c r="CL127" s="159"/>
      <c r="CM127" s="159"/>
      <c r="CN127" s="159"/>
      <c r="CO127" s="159"/>
      <c r="CP127" s="159"/>
      <c r="CQ127" s="159"/>
      <c r="CR127" s="159"/>
      <c r="CS127" s="159"/>
      <c r="CT127" s="159"/>
      <c r="CU127" s="159"/>
      <c r="CV127" s="159"/>
      <c r="CW127" s="159"/>
      <c r="CX127" s="159"/>
      <c r="CY127" s="159"/>
      <c r="CZ127" s="159"/>
      <c r="DA127" s="159"/>
      <c r="DB127" s="159"/>
      <c r="DC127" s="159"/>
      <c r="DD127" s="159"/>
      <c r="DE127" s="159"/>
      <c r="DF127" s="159"/>
      <c r="DG127" s="159"/>
      <c r="DH127" s="159"/>
      <c r="DI127" s="159"/>
      <c r="DJ127" s="159"/>
      <c r="DK127" s="159"/>
      <c r="DL127" s="159"/>
      <c r="DM127" s="159"/>
      <c r="DN127" s="159"/>
      <c r="DO127" s="159"/>
      <c r="DP127" s="159"/>
      <c r="DQ127" s="159"/>
      <c r="DR127" s="159"/>
      <c r="DS127" s="159"/>
      <c r="DT127" s="159"/>
      <c r="DU127" s="159"/>
      <c r="DV127" s="159"/>
      <c r="DW127" s="159"/>
      <c r="DX127" s="159"/>
      <c r="DY127" s="159"/>
      <c r="DZ127" s="159"/>
      <c r="EA127" s="159"/>
      <c r="EB127" s="159"/>
      <c r="EC127" s="159"/>
      <c r="ED127" s="159"/>
      <c r="EE127" s="159"/>
      <c r="EF127" s="159"/>
      <c r="EG127" s="159"/>
      <c r="EH127" s="159"/>
      <c r="EI127" s="159"/>
      <c r="EJ127" s="159"/>
      <c r="EK127" s="159"/>
      <c r="EL127" s="159"/>
      <c r="EM127" s="159"/>
      <c r="EN127" s="159"/>
      <c r="EO127" s="159"/>
      <c r="EP127" s="159"/>
      <c r="EQ127" s="159"/>
      <c r="ER127" s="159"/>
      <c r="ES127" s="159"/>
      <c r="ET127" s="159"/>
      <c r="EU127" s="159"/>
      <c r="EV127" s="159"/>
      <c r="EW127" s="159"/>
      <c r="EX127" s="159"/>
      <c r="EY127" s="159"/>
      <c r="EZ127" s="159"/>
      <c r="FA127" s="159"/>
      <c r="FB127" s="159"/>
      <c r="FC127" s="159"/>
      <c r="FD127" s="159"/>
      <c r="FE127" s="159"/>
      <c r="FF127" s="159"/>
      <c r="FG127" s="159"/>
      <c r="FH127" s="159"/>
      <c r="FI127" s="159"/>
      <c r="FJ127" s="159"/>
      <c r="FK127" s="159"/>
      <c r="FL127" s="159"/>
      <c r="FM127" s="159"/>
      <c r="FN127" s="159"/>
      <c r="FO127" s="159"/>
      <c r="FP127" s="159"/>
      <c r="FQ127" s="159"/>
      <c r="FR127" s="159"/>
      <c r="FS127" s="159"/>
      <c r="FT127" s="159"/>
      <c r="FU127" s="159"/>
      <c r="FV127" s="159"/>
      <c r="FW127" s="159"/>
      <c r="FX127" s="159"/>
      <c r="FY127" s="159"/>
      <c r="FZ127" s="159"/>
      <c r="GA127" s="159"/>
      <c r="GB127" s="159"/>
      <c r="GC127" s="159"/>
      <c r="GD127" s="159"/>
      <c r="GE127" s="159"/>
      <c r="GF127" s="159"/>
      <c r="GG127" s="159"/>
      <c r="GH127" s="159"/>
      <c r="GI127" s="159"/>
      <c r="GJ127" s="159"/>
      <c r="GK127" s="159"/>
      <c r="GL127" s="159"/>
      <c r="GM127" s="159"/>
      <c r="GN127" s="159"/>
      <c r="GO127" s="159"/>
      <c r="GP127" s="159"/>
      <c r="GQ127" s="159"/>
      <c r="GR127" s="159"/>
      <c r="GS127" s="159"/>
      <c r="GT127" s="159"/>
      <c r="GU127" s="159"/>
      <c r="GV127" s="159"/>
      <c r="GW127" s="159"/>
      <c r="GX127" s="159"/>
      <c r="GY127" s="159"/>
      <c r="GZ127" s="159"/>
      <c r="HA127" s="159"/>
      <c r="HB127" s="159"/>
      <c r="HC127" s="159"/>
      <c r="HD127" s="159"/>
      <c r="HE127" s="159"/>
      <c r="HF127" s="159"/>
      <c r="HG127" s="159"/>
      <c r="HH127" s="159"/>
      <c r="HI127" s="159"/>
      <c r="HJ127" s="159"/>
      <c r="HK127" s="159"/>
      <c r="HL127" s="159"/>
      <c r="HM127" s="159"/>
      <c r="HN127" s="159"/>
      <c r="HO127" s="159"/>
      <c r="HP127" s="159"/>
      <c r="HQ127" s="159"/>
      <c r="HR127" s="159"/>
      <c r="HS127" s="159"/>
      <c r="HT127" s="159"/>
      <c r="HU127" s="159"/>
      <c r="HV127" s="159"/>
      <c r="HW127" s="159"/>
      <c r="HX127" s="159"/>
      <c r="HY127" s="159"/>
      <c r="HZ127" s="159"/>
      <c r="IA127" s="159"/>
      <c r="IB127" s="159"/>
      <c r="IC127" s="159"/>
      <c r="ID127" s="159"/>
      <c r="IE127" s="159"/>
      <c r="IF127" s="159"/>
      <c r="IG127" s="159"/>
      <c r="IH127" s="159"/>
      <c r="II127" s="159"/>
      <c r="IJ127" s="159"/>
      <c r="IK127" s="159"/>
      <c r="IL127" s="159"/>
      <c r="IM127" s="159"/>
      <c r="IN127" s="159"/>
      <c r="IO127" s="159"/>
      <c r="IP127" s="159"/>
      <c r="IQ127" s="159"/>
      <c r="IR127" s="159"/>
      <c r="IS127" s="159"/>
      <c r="IT127" s="159"/>
      <c r="IU127" s="159"/>
      <c r="IV127" s="159"/>
      <c r="IW127" s="159"/>
      <c r="IX127" s="159"/>
      <c r="IY127" s="159"/>
      <c r="IZ127" s="159"/>
      <c r="JA127" s="159"/>
      <c r="JB127" s="159"/>
      <c r="JC127" s="159"/>
      <c r="JD127" s="159"/>
      <c r="JE127" s="159"/>
      <c r="JF127" s="159"/>
      <c r="JG127" s="159"/>
      <c r="JH127" s="159"/>
      <c r="JI127" s="159"/>
      <c r="JJ127" s="159"/>
      <c r="JK127" s="159"/>
      <c r="JL127" s="159"/>
      <c r="JM127" s="159"/>
      <c r="JN127" s="159"/>
      <c r="JO127" s="159"/>
      <c r="JP127" s="159"/>
      <c r="JQ127" s="159"/>
      <c r="JR127" s="159"/>
      <c r="JS127" s="159"/>
      <c r="JT127" s="159"/>
      <c r="JU127" s="159"/>
      <c r="JV127" s="159"/>
      <c r="JW127" s="159"/>
      <c r="JX127" s="159"/>
      <c r="JY127" s="159"/>
      <c r="JZ127" s="159"/>
      <c r="KA127" s="159"/>
      <c r="KB127" s="159"/>
      <c r="KC127" s="159"/>
      <c r="KD127" s="159"/>
      <c r="KE127" s="159"/>
      <c r="KF127" s="159"/>
      <c r="KG127" s="159"/>
      <c r="KH127" s="159"/>
      <c r="KI127" s="159"/>
      <c r="KJ127" s="159"/>
      <c r="KK127" s="159"/>
      <c r="KL127" s="159"/>
      <c r="KM127" s="159"/>
      <c r="KN127" s="159"/>
      <c r="KO127" s="159"/>
      <c r="KP127" s="159"/>
      <c r="KQ127" s="159"/>
      <c r="KR127" s="159"/>
      <c r="KS127" s="159"/>
      <c r="KT127" s="159"/>
      <c r="KU127" s="159"/>
      <c r="KV127" s="159"/>
      <c r="KW127" s="159"/>
      <c r="KX127" s="159"/>
      <c r="KY127" s="159"/>
      <c r="KZ127" s="159"/>
      <c r="LA127" s="159"/>
      <c r="LB127" s="159"/>
      <c r="LC127" s="159"/>
      <c r="LD127" s="159"/>
      <c r="LE127" s="159"/>
      <c r="LF127" s="159"/>
      <c r="LG127" s="159"/>
      <c r="LH127" s="159"/>
      <c r="LI127" s="159"/>
      <c r="LJ127" s="159"/>
      <c r="LK127" s="159"/>
      <c r="LL127" s="159"/>
      <c r="LM127" s="159"/>
      <c r="LN127" s="159"/>
      <c r="LO127" s="159"/>
      <c r="LP127" s="159"/>
      <c r="LQ127" s="159"/>
      <c r="LR127" s="159"/>
      <c r="LS127" s="159"/>
      <c r="LT127" s="159"/>
      <c r="LU127" s="159"/>
      <c r="LV127" s="159"/>
      <c r="LW127" s="159"/>
      <c r="LX127" s="159"/>
      <c r="LY127" s="159"/>
      <c r="LZ127" s="159"/>
      <c r="MA127" s="159"/>
      <c r="MB127" s="159"/>
    </row>
    <row r="128" spans="1:340">
      <c r="A128" s="191" t="s">
        <v>1219</v>
      </c>
      <c r="B128" s="192">
        <v>218</v>
      </c>
      <c r="C128" s="192">
        <v>92.2</v>
      </c>
      <c r="D128" s="182">
        <v>0.1013862460235294</v>
      </c>
      <c r="E128" s="182">
        <v>3.0376416132735164E-3</v>
      </c>
      <c r="F128" s="182">
        <v>1.5058823529411765E-2</v>
      </c>
      <c r="G128" s="182">
        <v>3.883044105638774E-4</v>
      </c>
      <c r="H128" s="182">
        <v>4.8829999999999998E-2</v>
      </c>
      <c r="I128" s="182">
        <v>1.294699795319363E-3</v>
      </c>
      <c r="J128" s="182">
        <v>96.244406512009036</v>
      </c>
      <c r="K128" s="182">
        <v>2.474274801029265</v>
      </c>
      <c r="L128" s="182">
        <f t="shared" si="6"/>
        <v>96.352991049935866</v>
      </c>
      <c r="M128" s="182">
        <f t="shared" si="7"/>
        <v>98.055145501103937</v>
      </c>
      <c r="N128" s="182">
        <f t="shared" si="8"/>
        <v>0.982640845184928</v>
      </c>
      <c r="O128" s="164"/>
      <c r="P128" s="164">
        <v>6.6</v>
      </c>
      <c r="Q128" s="164">
        <v>1.08</v>
      </c>
      <c r="R128" s="164">
        <v>0</v>
      </c>
      <c r="S128" s="164">
        <v>10.74</v>
      </c>
      <c r="T128" s="164">
        <v>8.6999999999999994E-2</v>
      </c>
      <c r="U128" s="164">
        <v>0.61</v>
      </c>
      <c r="V128" s="164">
        <v>1</v>
      </c>
      <c r="W128" s="164">
        <v>0.37</v>
      </c>
      <c r="X128" s="164">
        <v>9.4</v>
      </c>
      <c r="Y128" s="164">
        <v>3.85</v>
      </c>
      <c r="Z128" s="164">
        <v>48.8</v>
      </c>
      <c r="AA128" s="164">
        <v>589</v>
      </c>
      <c r="AB128" s="164">
        <v>17.8</v>
      </c>
      <c r="AC128" s="164">
        <v>84.4</v>
      </c>
      <c r="AD128" s="164">
        <v>21.4</v>
      </c>
      <c r="AE128" s="164">
        <v>193</v>
      </c>
      <c r="AF128" s="164">
        <v>39.5</v>
      </c>
      <c r="AG128" s="164">
        <v>12550</v>
      </c>
      <c r="AH128" s="159"/>
      <c r="AI128" s="159"/>
      <c r="AJ128" s="159"/>
      <c r="AK128" s="159"/>
      <c r="AL128" s="159"/>
      <c r="AM128" s="159"/>
      <c r="AN128" s="159"/>
      <c r="AO128" s="159"/>
      <c r="AP128" s="159"/>
      <c r="AQ128" s="159"/>
      <c r="AR128" s="159"/>
      <c r="AS128" s="159"/>
      <c r="AT128" s="159"/>
      <c r="AU128" s="159"/>
      <c r="AV128" s="159"/>
      <c r="AW128" s="159"/>
      <c r="AX128" s="159"/>
      <c r="AY128" s="159"/>
      <c r="AZ128" s="159"/>
      <c r="BA128" s="159"/>
      <c r="BB128" s="159"/>
      <c r="BC128" s="159"/>
      <c r="BD128" s="159"/>
      <c r="BE128" s="159"/>
      <c r="BF128" s="159"/>
      <c r="BG128" s="159"/>
      <c r="BH128" s="159"/>
      <c r="BI128" s="159"/>
      <c r="BJ128" s="159"/>
      <c r="BK128" s="159"/>
      <c r="BL128" s="159"/>
      <c r="BM128" s="159"/>
      <c r="BN128" s="159"/>
      <c r="BO128" s="159"/>
      <c r="BP128" s="159"/>
      <c r="BQ128" s="159"/>
      <c r="BR128" s="159"/>
      <c r="BS128" s="159"/>
      <c r="BT128" s="159"/>
      <c r="BU128" s="159"/>
      <c r="BV128" s="159"/>
      <c r="BW128" s="159"/>
      <c r="BX128" s="159"/>
      <c r="BY128" s="159"/>
      <c r="BZ128" s="159"/>
      <c r="CA128" s="159"/>
      <c r="CB128" s="159"/>
      <c r="CC128" s="159"/>
      <c r="CD128" s="159"/>
      <c r="CE128" s="159"/>
      <c r="CF128" s="159"/>
      <c r="CG128" s="159"/>
      <c r="CH128" s="159"/>
      <c r="CI128" s="159"/>
      <c r="CJ128" s="159"/>
      <c r="CK128" s="159"/>
      <c r="CL128" s="159"/>
      <c r="CM128" s="159"/>
      <c r="CN128" s="159"/>
      <c r="CO128" s="159"/>
      <c r="CP128" s="159"/>
      <c r="CQ128" s="159"/>
      <c r="CR128" s="159"/>
      <c r="CS128" s="159"/>
      <c r="CT128" s="159"/>
      <c r="CU128" s="159"/>
      <c r="CV128" s="159"/>
      <c r="CW128" s="159"/>
      <c r="CX128" s="159"/>
      <c r="CY128" s="159"/>
      <c r="CZ128" s="159"/>
      <c r="DA128" s="159"/>
      <c r="DB128" s="159"/>
      <c r="DC128" s="159"/>
      <c r="DD128" s="159"/>
      <c r="DE128" s="159"/>
      <c r="DF128" s="159"/>
      <c r="DG128" s="159"/>
      <c r="DH128" s="159"/>
      <c r="DI128" s="159"/>
      <c r="DJ128" s="159"/>
      <c r="DK128" s="159"/>
      <c r="DL128" s="159"/>
      <c r="DM128" s="159"/>
      <c r="DN128" s="159"/>
      <c r="DO128" s="159"/>
      <c r="DP128" s="159"/>
      <c r="DQ128" s="159"/>
      <c r="DR128" s="159"/>
      <c r="DS128" s="159"/>
      <c r="DT128" s="159"/>
      <c r="DU128" s="159"/>
      <c r="DV128" s="159"/>
      <c r="DW128" s="159"/>
      <c r="DX128" s="159"/>
      <c r="DY128" s="159"/>
      <c r="DZ128" s="159"/>
      <c r="EA128" s="159"/>
      <c r="EB128" s="159"/>
      <c r="EC128" s="159"/>
      <c r="ED128" s="159"/>
      <c r="EE128" s="159"/>
      <c r="EF128" s="159"/>
      <c r="EG128" s="159"/>
      <c r="EH128" s="159"/>
      <c r="EI128" s="159"/>
      <c r="EJ128" s="159"/>
      <c r="EK128" s="159"/>
      <c r="EL128" s="159"/>
      <c r="EM128" s="159"/>
      <c r="EN128" s="159"/>
      <c r="EO128" s="159"/>
      <c r="EP128" s="159"/>
      <c r="EQ128" s="159"/>
      <c r="ER128" s="159"/>
      <c r="ES128" s="159"/>
      <c r="ET128" s="159"/>
      <c r="EU128" s="159"/>
      <c r="EV128" s="159"/>
      <c r="EW128" s="159"/>
      <c r="EX128" s="159"/>
      <c r="EY128" s="159"/>
      <c r="EZ128" s="159"/>
      <c r="FA128" s="159"/>
      <c r="FB128" s="159"/>
      <c r="FC128" s="159"/>
      <c r="FD128" s="159"/>
      <c r="FE128" s="159"/>
      <c r="FF128" s="159"/>
      <c r="FG128" s="159"/>
      <c r="FH128" s="159"/>
      <c r="FI128" s="159"/>
      <c r="FJ128" s="159"/>
      <c r="FK128" s="159"/>
      <c r="FL128" s="159"/>
      <c r="FM128" s="159"/>
      <c r="FN128" s="159"/>
      <c r="FO128" s="159"/>
      <c r="FP128" s="159"/>
      <c r="FQ128" s="159"/>
      <c r="FR128" s="159"/>
      <c r="FS128" s="159"/>
      <c r="FT128" s="159"/>
      <c r="FU128" s="159"/>
      <c r="FV128" s="159"/>
      <c r="FW128" s="159"/>
      <c r="FX128" s="159"/>
      <c r="FY128" s="159"/>
      <c r="FZ128" s="159"/>
      <c r="GA128" s="159"/>
      <c r="GB128" s="159"/>
      <c r="GC128" s="159"/>
      <c r="GD128" s="159"/>
      <c r="GE128" s="159"/>
      <c r="GF128" s="159"/>
      <c r="GG128" s="159"/>
      <c r="GH128" s="159"/>
      <c r="GI128" s="159"/>
      <c r="GJ128" s="159"/>
      <c r="GK128" s="159"/>
      <c r="GL128" s="159"/>
      <c r="GM128" s="159"/>
      <c r="GN128" s="159"/>
      <c r="GO128" s="159"/>
      <c r="GP128" s="159"/>
      <c r="GQ128" s="159"/>
      <c r="GR128" s="159"/>
      <c r="GS128" s="159"/>
      <c r="GT128" s="159"/>
      <c r="GU128" s="159"/>
      <c r="GV128" s="159"/>
      <c r="GW128" s="159"/>
      <c r="GX128" s="159"/>
      <c r="GY128" s="159"/>
      <c r="GZ128" s="159"/>
      <c r="HA128" s="159"/>
      <c r="HB128" s="159"/>
      <c r="HC128" s="159"/>
      <c r="HD128" s="159"/>
      <c r="HE128" s="159"/>
      <c r="HF128" s="159"/>
      <c r="HG128" s="159"/>
      <c r="HH128" s="159"/>
      <c r="HI128" s="159"/>
      <c r="HJ128" s="159"/>
      <c r="HK128" s="159"/>
      <c r="HL128" s="159"/>
      <c r="HM128" s="159"/>
      <c r="HN128" s="159"/>
      <c r="HO128" s="159"/>
      <c r="HP128" s="159"/>
      <c r="HQ128" s="159"/>
      <c r="HR128" s="159"/>
      <c r="HS128" s="159"/>
      <c r="HT128" s="159"/>
      <c r="HU128" s="159"/>
      <c r="HV128" s="159"/>
      <c r="HW128" s="159"/>
      <c r="HX128" s="159"/>
      <c r="HY128" s="159"/>
      <c r="HZ128" s="159"/>
      <c r="IA128" s="159"/>
      <c r="IB128" s="159"/>
      <c r="IC128" s="159"/>
      <c r="ID128" s="159"/>
      <c r="IE128" s="159"/>
      <c r="IF128" s="159"/>
      <c r="IG128" s="159"/>
      <c r="IH128" s="159"/>
      <c r="II128" s="159"/>
      <c r="IJ128" s="159"/>
      <c r="IK128" s="159"/>
      <c r="IL128" s="159"/>
      <c r="IM128" s="159"/>
      <c r="IN128" s="159"/>
      <c r="IO128" s="159"/>
      <c r="IP128" s="159"/>
      <c r="IQ128" s="159"/>
      <c r="IR128" s="159"/>
      <c r="IS128" s="159"/>
      <c r="IT128" s="159"/>
      <c r="IU128" s="159"/>
      <c r="IV128" s="159"/>
      <c r="IW128" s="159"/>
      <c r="IX128" s="159"/>
      <c r="IY128" s="159"/>
      <c r="IZ128" s="159"/>
      <c r="JA128" s="159"/>
      <c r="JB128" s="159"/>
      <c r="JC128" s="159"/>
      <c r="JD128" s="159"/>
      <c r="JE128" s="159"/>
      <c r="JF128" s="159"/>
      <c r="JG128" s="159"/>
      <c r="JH128" s="159"/>
      <c r="JI128" s="159"/>
      <c r="JJ128" s="159"/>
      <c r="JK128" s="159"/>
      <c r="JL128" s="159"/>
      <c r="JM128" s="159"/>
      <c r="JN128" s="159"/>
      <c r="JO128" s="159"/>
      <c r="JP128" s="159"/>
      <c r="JQ128" s="159"/>
      <c r="JR128" s="159"/>
      <c r="JS128" s="159"/>
      <c r="JT128" s="159"/>
      <c r="JU128" s="159"/>
      <c r="JV128" s="159"/>
      <c r="JW128" s="159"/>
      <c r="JX128" s="159"/>
      <c r="JY128" s="159"/>
      <c r="JZ128" s="159"/>
      <c r="KA128" s="159"/>
      <c r="KB128" s="159"/>
      <c r="KC128" s="159"/>
      <c r="KD128" s="159"/>
      <c r="KE128" s="159"/>
      <c r="KF128" s="159"/>
      <c r="KG128" s="159"/>
      <c r="KH128" s="159"/>
      <c r="KI128" s="159"/>
      <c r="KJ128" s="159"/>
      <c r="KK128" s="159"/>
      <c r="KL128" s="159"/>
      <c r="KM128" s="159"/>
      <c r="KN128" s="159"/>
      <c r="KO128" s="159"/>
      <c r="KP128" s="159"/>
      <c r="KQ128" s="159"/>
      <c r="KR128" s="159"/>
      <c r="KS128" s="159"/>
      <c r="KT128" s="159"/>
      <c r="KU128" s="159"/>
      <c r="KV128" s="159"/>
      <c r="KW128" s="159"/>
      <c r="KX128" s="159"/>
      <c r="KY128" s="159"/>
      <c r="KZ128" s="159"/>
      <c r="LA128" s="159"/>
      <c r="LB128" s="159"/>
      <c r="LC128" s="159"/>
      <c r="LD128" s="159"/>
      <c r="LE128" s="159"/>
      <c r="LF128" s="159"/>
      <c r="LG128" s="159"/>
      <c r="LH128" s="159"/>
      <c r="LI128" s="159"/>
      <c r="LJ128" s="159"/>
      <c r="LK128" s="159"/>
      <c r="LL128" s="159"/>
      <c r="LM128" s="159"/>
      <c r="LN128" s="159"/>
      <c r="LO128" s="159"/>
      <c r="LP128" s="159"/>
      <c r="LQ128" s="159"/>
      <c r="LR128" s="159"/>
      <c r="LS128" s="159"/>
      <c r="LT128" s="159"/>
      <c r="LU128" s="159"/>
      <c r="LV128" s="159"/>
      <c r="LW128" s="159"/>
      <c r="LX128" s="159"/>
      <c r="LY128" s="159"/>
      <c r="LZ128" s="159"/>
      <c r="MA128" s="159"/>
      <c r="MB128" s="159"/>
    </row>
    <row r="129" spans="1:340">
      <c r="A129" s="191" t="s">
        <v>1220</v>
      </c>
      <c r="B129" s="192">
        <v>595</v>
      </c>
      <c r="C129" s="192">
        <v>706</v>
      </c>
      <c r="D129" s="182">
        <v>0.10065714469411763</v>
      </c>
      <c r="E129" s="182">
        <v>3.5611019040308984E-3</v>
      </c>
      <c r="F129" s="182">
        <v>1.5205882352941175E-2</v>
      </c>
      <c r="G129" s="182">
        <v>5.0404366415887072E-4</v>
      </c>
      <c r="H129" s="182">
        <v>4.8009999999999997E-2</v>
      </c>
      <c r="I129" s="182">
        <v>1.0780000185528756E-3</v>
      </c>
      <c r="J129" s="182">
        <v>97.279502041243703</v>
      </c>
      <c r="K129" s="182">
        <v>3.2110006717251358</v>
      </c>
      <c r="L129" s="182">
        <f t="shared" si="6"/>
        <v>97.286873520631161</v>
      </c>
      <c r="M129" s="182">
        <f t="shared" si="7"/>
        <v>97.382754426372429</v>
      </c>
      <c r="N129" s="182">
        <f t="shared" si="8"/>
        <v>0.99901542212164718</v>
      </c>
      <c r="O129" s="164"/>
      <c r="P129" s="164">
        <v>13.5</v>
      </c>
      <c r="Q129" s="164">
        <v>2.79</v>
      </c>
      <c r="R129" s="164">
        <v>0.35</v>
      </c>
      <c r="S129" s="164">
        <v>35.799999999999997</v>
      </c>
      <c r="T129" s="164">
        <v>1.81</v>
      </c>
      <c r="U129" s="164">
        <v>18.899999999999999</v>
      </c>
      <c r="V129" s="164">
        <v>24.7</v>
      </c>
      <c r="W129" s="164">
        <v>5.39</v>
      </c>
      <c r="X129" s="164">
        <v>129</v>
      </c>
      <c r="Y129" s="164">
        <v>37.299999999999997</v>
      </c>
      <c r="Z129" s="164">
        <v>416</v>
      </c>
      <c r="AA129" s="164">
        <v>3530</v>
      </c>
      <c r="AB129" s="164">
        <v>133</v>
      </c>
      <c r="AC129" s="164">
        <v>557</v>
      </c>
      <c r="AD129" s="164">
        <v>115</v>
      </c>
      <c r="AE129" s="164">
        <v>850</v>
      </c>
      <c r="AF129" s="164">
        <v>150</v>
      </c>
      <c r="AG129" s="164">
        <v>9480</v>
      </c>
      <c r="AH129" s="159"/>
      <c r="AI129" s="159"/>
      <c r="AJ129" s="159"/>
      <c r="AK129" s="159"/>
      <c r="AL129" s="159"/>
      <c r="AM129" s="159"/>
      <c r="AN129" s="159"/>
      <c r="AO129" s="159"/>
      <c r="AP129" s="159"/>
      <c r="AQ129" s="159"/>
      <c r="AR129" s="159"/>
      <c r="AS129" s="159"/>
      <c r="AT129" s="159"/>
      <c r="AU129" s="159"/>
      <c r="AV129" s="159"/>
      <c r="AW129" s="159"/>
      <c r="AX129" s="159"/>
      <c r="AY129" s="159"/>
      <c r="AZ129" s="159"/>
      <c r="BA129" s="159"/>
      <c r="BB129" s="159"/>
      <c r="BC129" s="159"/>
      <c r="BD129" s="159"/>
      <c r="BE129" s="159"/>
      <c r="BF129" s="159"/>
      <c r="BG129" s="159"/>
      <c r="BH129" s="159"/>
      <c r="BI129" s="159"/>
      <c r="BJ129" s="159"/>
      <c r="BK129" s="159"/>
      <c r="BL129" s="159"/>
      <c r="BM129" s="159"/>
      <c r="BN129" s="159"/>
      <c r="BO129" s="159"/>
      <c r="BP129" s="159"/>
      <c r="BQ129" s="159"/>
      <c r="BR129" s="159"/>
      <c r="BS129" s="159"/>
      <c r="BT129" s="159"/>
      <c r="BU129" s="159"/>
      <c r="BV129" s="159"/>
      <c r="BW129" s="159"/>
      <c r="BX129" s="159"/>
      <c r="BY129" s="159"/>
      <c r="BZ129" s="159"/>
      <c r="CA129" s="159"/>
      <c r="CB129" s="159"/>
      <c r="CC129" s="159"/>
      <c r="CD129" s="159"/>
      <c r="CE129" s="159"/>
      <c r="CF129" s="159"/>
      <c r="CG129" s="159"/>
      <c r="CH129" s="159"/>
      <c r="CI129" s="159"/>
      <c r="CJ129" s="159"/>
      <c r="CK129" s="159"/>
      <c r="CL129" s="159"/>
      <c r="CM129" s="159"/>
      <c r="CN129" s="159"/>
      <c r="CO129" s="159"/>
      <c r="CP129" s="159"/>
      <c r="CQ129" s="159"/>
      <c r="CR129" s="159"/>
      <c r="CS129" s="159"/>
      <c r="CT129" s="159"/>
      <c r="CU129" s="159"/>
      <c r="CV129" s="159"/>
      <c r="CW129" s="159"/>
      <c r="CX129" s="159"/>
      <c r="CY129" s="159"/>
      <c r="CZ129" s="159"/>
      <c r="DA129" s="159"/>
      <c r="DB129" s="159"/>
      <c r="DC129" s="159"/>
      <c r="DD129" s="159"/>
      <c r="DE129" s="159"/>
      <c r="DF129" s="159"/>
      <c r="DG129" s="159"/>
      <c r="DH129" s="159"/>
      <c r="DI129" s="159"/>
      <c r="DJ129" s="159"/>
      <c r="DK129" s="159"/>
      <c r="DL129" s="159"/>
      <c r="DM129" s="159"/>
      <c r="DN129" s="159"/>
      <c r="DO129" s="159"/>
      <c r="DP129" s="159"/>
      <c r="DQ129" s="159"/>
      <c r="DR129" s="159"/>
      <c r="DS129" s="159"/>
      <c r="DT129" s="159"/>
      <c r="DU129" s="159"/>
      <c r="DV129" s="159"/>
      <c r="DW129" s="159"/>
      <c r="DX129" s="159"/>
      <c r="DY129" s="159"/>
      <c r="DZ129" s="159"/>
      <c r="EA129" s="159"/>
      <c r="EB129" s="159"/>
      <c r="EC129" s="159"/>
      <c r="ED129" s="159"/>
      <c r="EE129" s="159"/>
      <c r="EF129" s="159"/>
      <c r="EG129" s="159"/>
      <c r="EH129" s="159"/>
      <c r="EI129" s="159"/>
      <c r="EJ129" s="159"/>
      <c r="EK129" s="159"/>
      <c r="EL129" s="159"/>
      <c r="EM129" s="159"/>
      <c r="EN129" s="159"/>
      <c r="EO129" s="159"/>
      <c r="EP129" s="159"/>
      <c r="EQ129" s="159"/>
      <c r="ER129" s="159"/>
      <c r="ES129" s="159"/>
      <c r="ET129" s="159"/>
      <c r="EU129" s="159"/>
      <c r="EV129" s="159"/>
      <c r="EW129" s="159"/>
      <c r="EX129" s="159"/>
      <c r="EY129" s="159"/>
      <c r="EZ129" s="159"/>
      <c r="FA129" s="159"/>
      <c r="FB129" s="159"/>
      <c r="FC129" s="159"/>
      <c r="FD129" s="159"/>
      <c r="FE129" s="159"/>
      <c r="FF129" s="159"/>
      <c r="FG129" s="159"/>
      <c r="FH129" s="159"/>
      <c r="FI129" s="159"/>
      <c r="FJ129" s="159"/>
      <c r="FK129" s="159"/>
      <c r="FL129" s="159"/>
      <c r="FM129" s="159"/>
      <c r="FN129" s="159"/>
      <c r="FO129" s="159"/>
      <c r="FP129" s="159"/>
      <c r="FQ129" s="159"/>
      <c r="FR129" s="159"/>
      <c r="FS129" s="159"/>
      <c r="FT129" s="159"/>
      <c r="FU129" s="159"/>
      <c r="FV129" s="159"/>
      <c r="FW129" s="159"/>
      <c r="FX129" s="159"/>
      <c r="FY129" s="159"/>
      <c r="FZ129" s="159"/>
      <c r="GA129" s="159"/>
      <c r="GB129" s="159"/>
      <c r="GC129" s="159"/>
      <c r="GD129" s="159"/>
      <c r="GE129" s="159"/>
      <c r="GF129" s="159"/>
      <c r="GG129" s="159"/>
      <c r="GH129" s="159"/>
      <c r="GI129" s="159"/>
      <c r="GJ129" s="159"/>
      <c r="GK129" s="159"/>
      <c r="GL129" s="159"/>
      <c r="GM129" s="159"/>
      <c r="GN129" s="159"/>
      <c r="GO129" s="159"/>
      <c r="GP129" s="159"/>
      <c r="GQ129" s="159"/>
      <c r="GR129" s="159"/>
      <c r="GS129" s="159"/>
      <c r="GT129" s="159"/>
      <c r="GU129" s="159"/>
      <c r="GV129" s="159"/>
      <c r="GW129" s="159"/>
      <c r="GX129" s="159"/>
      <c r="GY129" s="159"/>
      <c r="GZ129" s="159"/>
      <c r="HA129" s="159"/>
      <c r="HB129" s="159"/>
      <c r="HC129" s="159"/>
      <c r="HD129" s="159"/>
      <c r="HE129" s="159"/>
      <c r="HF129" s="159"/>
      <c r="HG129" s="159"/>
      <c r="HH129" s="159"/>
      <c r="HI129" s="159"/>
      <c r="HJ129" s="159"/>
      <c r="HK129" s="159"/>
      <c r="HL129" s="159"/>
      <c r="HM129" s="159"/>
      <c r="HN129" s="159"/>
      <c r="HO129" s="159"/>
      <c r="HP129" s="159"/>
      <c r="HQ129" s="159"/>
      <c r="HR129" s="159"/>
      <c r="HS129" s="159"/>
      <c r="HT129" s="159"/>
      <c r="HU129" s="159"/>
      <c r="HV129" s="159"/>
      <c r="HW129" s="159"/>
      <c r="HX129" s="159"/>
      <c r="HY129" s="159"/>
      <c r="HZ129" s="159"/>
      <c r="IA129" s="159"/>
      <c r="IB129" s="159"/>
      <c r="IC129" s="159"/>
      <c r="ID129" s="159"/>
      <c r="IE129" s="159"/>
      <c r="IF129" s="159"/>
      <c r="IG129" s="159"/>
      <c r="IH129" s="159"/>
      <c r="II129" s="159"/>
      <c r="IJ129" s="159"/>
      <c r="IK129" s="159"/>
      <c r="IL129" s="159"/>
      <c r="IM129" s="159"/>
      <c r="IN129" s="159"/>
      <c r="IO129" s="159"/>
      <c r="IP129" s="159"/>
      <c r="IQ129" s="159"/>
      <c r="IR129" s="159"/>
      <c r="IS129" s="159"/>
      <c r="IT129" s="159"/>
      <c r="IU129" s="159"/>
      <c r="IV129" s="159"/>
      <c r="IW129" s="159"/>
      <c r="IX129" s="159"/>
      <c r="IY129" s="159"/>
      <c r="IZ129" s="159"/>
      <c r="JA129" s="159"/>
      <c r="JB129" s="159"/>
      <c r="JC129" s="159"/>
      <c r="JD129" s="159"/>
      <c r="JE129" s="159"/>
      <c r="JF129" s="159"/>
      <c r="JG129" s="159"/>
      <c r="JH129" s="159"/>
      <c r="JI129" s="159"/>
      <c r="JJ129" s="159"/>
      <c r="JK129" s="159"/>
      <c r="JL129" s="159"/>
      <c r="JM129" s="159"/>
      <c r="JN129" s="159"/>
      <c r="JO129" s="159"/>
      <c r="JP129" s="159"/>
      <c r="JQ129" s="159"/>
      <c r="JR129" s="159"/>
      <c r="JS129" s="159"/>
      <c r="JT129" s="159"/>
      <c r="JU129" s="159"/>
      <c r="JV129" s="159"/>
      <c r="JW129" s="159"/>
      <c r="JX129" s="159"/>
      <c r="JY129" s="159"/>
      <c r="JZ129" s="159"/>
      <c r="KA129" s="159"/>
      <c r="KB129" s="159"/>
      <c r="KC129" s="159"/>
      <c r="KD129" s="159"/>
      <c r="KE129" s="159"/>
      <c r="KF129" s="159"/>
      <c r="KG129" s="159"/>
      <c r="KH129" s="159"/>
      <c r="KI129" s="159"/>
      <c r="KJ129" s="159"/>
      <c r="KK129" s="159"/>
      <c r="KL129" s="159"/>
      <c r="KM129" s="159"/>
      <c r="KN129" s="159"/>
      <c r="KO129" s="159"/>
      <c r="KP129" s="159"/>
      <c r="KQ129" s="159"/>
      <c r="KR129" s="159"/>
      <c r="KS129" s="159"/>
      <c r="KT129" s="159"/>
      <c r="KU129" s="159"/>
      <c r="KV129" s="159"/>
      <c r="KW129" s="159"/>
      <c r="KX129" s="159"/>
      <c r="KY129" s="159"/>
      <c r="KZ129" s="159"/>
      <c r="LA129" s="159"/>
      <c r="LB129" s="159"/>
      <c r="LC129" s="159"/>
      <c r="LD129" s="159"/>
      <c r="LE129" s="159"/>
      <c r="LF129" s="159"/>
      <c r="LG129" s="159"/>
      <c r="LH129" s="159"/>
      <c r="LI129" s="159"/>
      <c r="LJ129" s="159"/>
      <c r="LK129" s="159"/>
      <c r="LL129" s="159"/>
      <c r="LM129" s="159"/>
      <c r="LN129" s="159"/>
      <c r="LO129" s="159"/>
      <c r="LP129" s="159"/>
      <c r="LQ129" s="159"/>
      <c r="LR129" s="159"/>
      <c r="LS129" s="159"/>
      <c r="LT129" s="159"/>
      <c r="LU129" s="159"/>
      <c r="LV129" s="159"/>
      <c r="LW129" s="159"/>
      <c r="LX129" s="159"/>
      <c r="LY129" s="159"/>
      <c r="LZ129" s="159"/>
      <c r="MA129" s="159"/>
      <c r="MB129" s="159"/>
    </row>
    <row r="130" spans="1:340">
      <c r="A130" s="191" t="s">
        <v>1221</v>
      </c>
      <c r="B130" s="192">
        <v>292</v>
      </c>
      <c r="C130" s="192">
        <v>139</v>
      </c>
      <c r="D130" s="182">
        <v>0.10042059938823529</v>
      </c>
      <c r="E130" s="182">
        <v>3.5741137092383407E-3</v>
      </c>
      <c r="F130" s="182">
        <v>1.5176470588235295E-2</v>
      </c>
      <c r="G130" s="182">
        <v>4.5082281987199752E-4</v>
      </c>
      <c r="H130" s="182">
        <v>4.7989999999999998E-2</v>
      </c>
      <c r="I130" s="182">
        <v>1.3021582238729669E-3</v>
      </c>
      <c r="J130" s="182">
        <v>97.094724136379114</v>
      </c>
      <c r="K130" s="182">
        <v>2.8740487754038835</v>
      </c>
      <c r="L130" s="182">
        <f t="shared" si="6"/>
        <v>97.100107849253419</v>
      </c>
      <c r="M130" s="182">
        <f t="shared" si="7"/>
        <v>97.164512161653889</v>
      </c>
      <c r="N130" s="182">
        <f t="shared" si="8"/>
        <v>0.99933716219051949</v>
      </c>
      <c r="O130" s="164"/>
      <c r="P130" s="164">
        <v>7.8</v>
      </c>
      <c r="Q130" s="164">
        <v>1.1399999999999999</v>
      </c>
      <c r="R130" s="164">
        <v>1.6E-2</v>
      </c>
      <c r="S130" s="164">
        <v>12.26</v>
      </c>
      <c r="T130" s="164">
        <v>0.20100000000000001</v>
      </c>
      <c r="U130" s="164">
        <v>2.25</v>
      </c>
      <c r="V130" s="164">
        <v>4.12</v>
      </c>
      <c r="W130" s="164">
        <v>0.86</v>
      </c>
      <c r="X130" s="164">
        <v>24.4</v>
      </c>
      <c r="Y130" s="164">
        <v>7.67</v>
      </c>
      <c r="Z130" s="164">
        <v>103.8</v>
      </c>
      <c r="AA130" s="164">
        <v>1026</v>
      </c>
      <c r="AB130" s="164">
        <v>36.6</v>
      </c>
      <c r="AC130" s="164">
        <v>173</v>
      </c>
      <c r="AD130" s="164">
        <v>37.700000000000003</v>
      </c>
      <c r="AE130" s="164">
        <v>344</v>
      </c>
      <c r="AF130" s="164">
        <v>65.900000000000006</v>
      </c>
      <c r="AG130" s="164">
        <v>12630</v>
      </c>
      <c r="AH130" s="159"/>
      <c r="AI130" s="159"/>
      <c r="AJ130" s="159"/>
      <c r="AK130" s="159"/>
      <c r="AL130" s="159"/>
      <c r="AM130" s="159"/>
      <c r="AN130" s="159"/>
      <c r="AO130" s="159"/>
      <c r="AP130" s="159"/>
      <c r="AQ130" s="159"/>
      <c r="AR130" s="159"/>
      <c r="AS130" s="159"/>
      <c r="AT130" s="159"/>
      <c r="AU130" s="159"/>
      <c r="AV130" s="159"/>
      <c r="AW130" s="159"/>
      <c r="AX130" s="159"/>
      <c r="AY130" s="159"/>
      <c r="AZ130" s="159"/>
      <c r="BA130" s="159"/>
      <c r="BB130" s="159"/>
      <c r="BC130" s="159"/>
      <c r="BD130" s="159"/>
      <c r="BE130" s="159"/>
      <c r="BF130" s="159"/>
      <c r="BG130" s="159"/>
      <c r="BH130" s="159"/>
      <c r="BI130" s="159"/>
      <c r="BJ130" s="159"/>
      <c r="BK130" s="159"/>
      <c r="BL130" s="159"/>
      <c r="BM130" s="159"/>
      <c r="BN130" s="159"/>
      <c r="BO130" s="159"/>
      <c r="BP130" s="159"/>
      <c r="BQ130" s="159"/>
      <c r="BR130" s="159"/>
      <c r="BS130" s="159"/>
      <c r="BT130" s="159"/>
      <c r="BU130" s="159"/>
      <c r="BV130" s="159"/>
      <c r="BW130" s="159"/>
      <c r="BX130" s="159"/>
      <c r="BY130" s="159"/>
      <c r="BZ130" s="159"/>
      <c r="CA130" s="159"/>
      <c r="CB130" s="159"/>
      <c r="CC130" s="159"/>
      <c r="CD130" s="159"/>
      <c r="CE130" s="159"/>
      <c r="CF130" s="159"/>
      <c r="CG130" s="159"/>
      <c r="CH130" s="159"/>
      <c r="CI130" s="159"/>
      <c r="CJ130" s="159"/>
      <c r="CK130" s="159"/>
      <c r="CL130" s="159"/>
      <c r="CM130" s="159"/>
      <c r="CN130" s="159"/>
      <c r="CO130" s="159"/>
      <c r="CP130" s="159"/>
      <c r="CQ130" s="159"/>
      <c r="CR130" s="159"/>
      <c r="CS130" s="159"/>
      <c r="CT130" s="159"/>
      <c r="CU130" s="159"/>
      <c r="CV130" s="159"/>
      <c r="CW130" s="159"/>
      <c r="CX130" s="159"/>
      <c r="CY130" s="159"/>
      <c r="CZ130" s="159"/>
      <c r="DA130" s="159"/>
      <c r="DB130" s="159"/>
      <c r="DC130" s="159"/>
      <c r="DD130" s="159"/>
      <c r="DE130" s="159"/>
      <c r="DF130" s="159"/>
      <c r="DG130" s="159"/>
      <c r="DH130" s="159"/>
      <c r="DI130" s="159"/>
      <c r="DJ130" s="159"/>
      <c r="DK130" s="159"/>
      <c r="DL130" s="159"/>
      <c r="DM130" s="159"/>
      <c r="DN130" s="159"/>
      <c r="DO130" s="159"/>
      <c r="DP130" s="159"/>
      <c r="DQ130" s="159"/>
      <c r="DR130" s="159"/>
      <c r="DS130" s="159"/>
      <c r="DT130" s="159"/>
      <c r="DU130" s="159"/>
      <c r="DV130" s="159"/>
      <c r="DW130" s="159"/>
      <c r="DX130" s="159"/>
      <c r="DY130" s="159"/>
      <c r="DZ130" s="159"/>
      <c r="EA130" s="159"/>
      <c r="EB130" s="159"/>
      <c r="EC130" s="159"/>
      <c r="ED130" s="159"/>
      <c r="EE130" s="159"/>
      <c r="EF130" s="159"/>
      <c r="EG130" s="159"/>
      <c r="EH130" s="159"/>
      <c r="EI130" s="159"/>
      <c r="EJ130" s="159"/>
      <c r="EK130" s="159"/>
      <c r="EL130" s="159"/>
      <c r="EM130" s="159"/>
      <c r="EN130" s="159"/>
      <c r="EO130" s="159"/>
      <c r="EP130" s="159"/>
      <c r="EQ130" s="159"/>
      <c r="ER130" s="159"/>
      <c r="ES130" s="159"/>
      <c r="ET130" s="159"/>
      <c r="EU130" s="159"/>
      <c r="EV130" s="159"/>
      <c r="EW130" s="159"/>
      <c r="EX130" s="159"/>
      <c r="EY130" s="159"/>
      <c r="EZ130" s="159"/>
      <c r="FA130" s="159"/>
      <c r="FB130" s="159"/>
      <c r="FC130" s="159"/>
      <c r="FD130" s="159"/>
      <c r="FE130" s="159"/>
      <c r="FF130" s="159"/>
      <c r="FG130" s="159"/>
      <c r="FH130" s="159"/>
      <c r="FI130" s="159"/>
      <c r="FJ130" s="159"/>
      <c r="FK130" s="159"/>
      <c r="FL130" s="159"/>
      <c r="FM130" s="159"/>
      <c r="FN130" s="159"/>
      <c r="FO130" s="159"/>
      <c r="FP130" s="159"/>
      <c r="FQ130" s="159"/>
      <c r="FR130" s="159"/>
      <c r="FS130" s="159"/>
      <c r="FT130" s="159"/>
      <c r="FU130" s="159"/>
      <c r="FV130" s="159"/>
      <c r="FW130" s="159"/>
      <c r="FX130" s="159"/>
      <c r="FY130" s="159"/>
      <c r="FZ130" s="159"/>
      <c r="GA130" s="159"/>
      <c r="GB130" s="159"/>
      <c r="GC130" s="159"/>
      <c r="GD130" s="159"/>
      <c r="GE130" s="159"/>
      <c r="GF130" s="159"/>
      <c r="GG130" s="159"/>
      <c r="GH130" s="159"/>
      <c r="GI130" s="159"/>
      <c r="GJ130" s="159"/>
      <c r="GK130" s="159"/>
      <c r="GL130" s="159"/>
      <c r="GM130" s="159"/>
      <c r="GN130" s="159"/>
      <c r="GO130" s="159"/>
      <c r="GP130" s="159"/>
      <c r="GQ130" s="159"/>
      <c r="GR130" s="159"/>
      <c r="GS130" s="159"/>
      <c r="GT130" s="159"/>
      <c r="GU130" s="159"/>
      <c r="GV130" s="159"/>
      <c r="GW130" s="159"/>
      <c r="GX130" s="159"/>
      <c r="GY130" s="159"/>
      <c r="GZ130" s="159"/>
      <c r="HA130" s="159"/>
      <c r="HB130" s="159"/>
      <c r="HC130" s="159"/>
      <c r="HD130" s="159"/>
      <c r="HE130" s="159"/>
      <c r="HF130" s="159"/>
      <c r="HG130" s="159"/>
      <c r="HH130" s="159"/>
      <c r="HI130" s="159"/>
      <c r="HJ130" s="159"/>
      <c r="HK130" s="159"/>
      <c r="HL130" s="159"/>
      <c r="HM130" s="159"/>
      <c r="HN130" s="159"/>
      <c r="HO130" s="159"/>
      <c r="HP130" s="159"/>
      <c r="HQ130" s="159"/>
      <c r="HR130" s="159"/>
      <c r="HS130" s="159"/>
      <c r="HT130" s="159"/>
      <c r="HU130" s="159"/>
      <c r="HV130" s="159"/>
      <c r="HW130" s="159"/>
      <c r="HX130" s="159"/>
      <c r="HY130" s="159"/>
      <c r="HZ130" s="159"/>
      <c r="IA130" s="159"/>
      <c r="IB130" s="159"/>
      <c r="IC130" s="159"/>
      <c r="ID130" s="159"/>
      <c r="IE130" s="159"/>
      <c r="IF130" s="159"/>
      <c r="IG130" s="159"/>
      <c r="IH130" s="159"/>
      <c r="II130" s="159"/>
      <c r="IJ130" s="159"/>
      <c r="IK130" s="159"/>
      <c r="IL130" s="159"/>
      <c r="IM130" s="159"/>
      <c r="IN130" s="159"/>
      <c r="IO130" s="159"/>
      <c r="IP130" s="159"/>
      <c r="IQ130" s="159"/>
      <c r="IR130" s="159"/>
      <c r="IS130" s="159"/>
      <c r="IT130" s="159"/>
      <c r="IU130" s="159"/>
      <c r="IV130" s="159"/>
      <c r="IW130" s="159"/>
      <c r="IX130" s="159"/>
      <c r="IY130" s="159"/>
      <c r="IZ130" s="159"/>
      <c r="JA130" s="159"/>
      <c r="JB130" s="159"/>
      <c r="JC130" s="159"/>
      <c r="JD130" s="159"/>
      <c r="JE130" s="159"/>
      <c r="JF130" s="159"/>
      <c r="JG130" s="159"/>
      <c r="JH130" s="159"/>
      <c r="JI130" s="159"/>
      <c r="JJ130" s="159"/>
      <c r="JK130" s="159"/>
      <c r="JL130" s="159"/>
      <c r="JM130" s="159"/>
      <c r="JN130" s="159"/>
      <c r="JO130" s="159"/>
      <c r="JP130" s="159"/>
      <c r="JQ130" s="159"/>
      <c r="JR130" s="159"/>
      <c r="JS130" s="159"/>
      <c r="JT130" s="159"/>
      <c r="JU130" s="159"/>
      <c r="JV130" s="159"/>
      <c r="JW130" s="159"/>
      <c r="JX130" s="159"/>
      <c r="JY130" s="159"/>
      <c r="JZ130" s="159"/>
      <c r="KA130" s="159"/>
      <c r="KB130" s="159"/>
      <c r="KC130" s="159"/>
      <c r="KD130" s="159"/>
      <c r="KE130" s="159"/>
      <c r="KF130" s="159"/>
      <c r="KG130" s="159"/>
      <c r="KH130" s="159"/>
      <c r="KI130" s="159"/>
      <c r="KJ130" s="159"/>
      <c r="KK130" s="159"/>
      <c r="KL130" s="159"/>
      <c r="KM130" s="159"/>
      <c r="KN130" s="159"/>
      <c r="KO130" s="159"/>
      <c r="KP130" s="159"/>
      <c r="KQ130" s="159"/>
      <c r="KR130" s="159"/>
      <c r="KS130" s="159"/>
      <c r="KT130" s="159"/>
      <c r="KU130" s="159"/>
      <c r="KV130" s="159"/>
      <c r="KW130" s="159"/>
      <c r="KX130" s="159"/>
      <c r="KY130" s="159"/>
      <c r="KZ130" s="159"/>
      <c r="LA130" s="159"/>
      <c r="LB130" s="159"/>
      <c r="LC130" s="159"/>
      <c r="LD130" s="159"/>
      <c r="LE130" s="159"/>
      <c r="LF130" s="159"/>
      <c r="LG130" s="159"/>
      <c r="LH130" s="159"/>
      <c r="LI130" s="159"/>
      <c r="LJ130" s="159"/>
      <c r="LK130" s="159"/>
      <c r="LL130" s="159"/>
      <c r="LM130" s="159"/>
      <c r="LN130" s="159"/>
      <c r="LO130" s="159"/>
      <c r="LP130" s="159"/>
      <c r="LQ130" s="159"/>
      <c r="LR130" s="159"/>
      <c r="LS130" s="159"/>
      <c r="LT130" s="159"/>
      <c r="LU130" s="159"/>
      <c r="LV130" s="159"/>
      <c r="LW130" s="159"/>
      <c r="LX130" s="159"/>
      <c r="LY130" s="159"/>
      <c r="LZ130" s="159"/>
      <c r="MA130" s="159"/>
      <c r="MB130" s="159"/>
    </row>
    <row r="131" spans="1:340">
      <c r="A131" s="191" t="s">
        <v>1222</v>
      </c>
      <c r="B131" s="192">
        <v>130.1</v>
      </c>
      <c r="C131" s="192">
        <v>62.3</v>
      </c>
      <c r="D131" s="182">
        <v>9.8330744117647043E-2</v>
      </c>
      <c r="E131" s="182">
        <v>3.6947006265553878E-3</v>
      </c>
      <c r="F131" s="182">
        <v>1.4950980392156862E-2</v>
      </c>
      <c r="G131" s="182">
        <v>4.7010289514758758E-4</v>
      </c>
      <c r="H131" s="182">
        <v>4.7699999999999999E-2</v>
      </c>
      <c r="I131" s="182">
        <v>1.3820694627984513E-3</v>
      </c>
      <c r="J131" s="182">
        <v>95.694033513404619</v>
      </c>
      <c r="K131" s="182">
        <v>2.9985092666319444</v>
      </c>
      <c r="L131" s="182">
        <f t="shared" si="6"/>
        <v>95.66805791120477</v>
      </c>
      <c r="M131" s="182">
        <f t="shared" si="7"/>
        <v>95.234321855425179</v>
      </c>
      <c r="N131" s="182">
        <f t="shared" si="8"/>
        <v>1.0045544090337311</v>
      </c>
      <c r="O131" s="164"/>
      <c r="P131" s="164">
        <v>12</v>
      </c>
      <c r="Q131" s="164">
        <v>1.2</v>
      </c>
      <c r="R131" s="164">
        <v>4.4999999999999998E-2</v>
      </c>
      <c r="S131" s="164">
        <v>8.35</v>
      </c>
      <c r="T131" s="164">
        <v>4.9000000000000002E-2</v>
      </c>
      <c r="U131" s="164">
        <v>1.4</v>
      </c>
      <c r="V131" s="164">
        <v>2.15</v>
      </c>
      <c r="W131" s="164">
        <v>0.66</v>
      </c>
      <c r="X131" s="164">
        <v>16.899999999999999</v>
      </c>
      <c r="Y131" s="164">
        <v>4.91</v>
      </c>
      <c r="Z131" s="164">
        <v>66.7</v>
      </c>
      <c r="AA131" s="164">
        <v>693</v>
      </c>
      <c r="AB131" s="164">
        <v>23.4</v>
      </c>
      <c r="AC131" s="164">
        <v>107.3</v>
      </c>
      <c r="AD131" s="164">
        <v>26</v>
      </c>
      <c r="AE131" s="164">
        <v>220</v>
      </c>
      <c r="AF131" s="164">
        <v>44.9</v>
      </c>
      <c r="AG131" s="164">
        <v>9820</v>
      </c>
      <c r="AH131" s="159"/>
      <c r="AI131" s="159"/>
      <c r="AJ131" s="159"/>
      <c r="AK131" s="159"/>
      <c r="AL131" s="159"/>
      <c r="AM131" s="159"/>
      <c r="AN131" s="159"/>
      <c r="AO131" s="159"/>
      <c r="AP131" s="159"/>
      <c r="AQ131" s="159"/>
      <c r="AR131" s="159"/>
      <c r="AS131" s="159"/>
      <c r="AT131" s="159"/>
      <c r="AU131" s="159"/>
      <c r="AV131" s="159"/>
      <c r="AW131" s="159"/>
      <c r="AX131" s="159"/>
      <c r="AY131" s="159"/>
      <c r="AZ131" s="159"/>
      <c r="BA131" s="159"/>
      <c r="BB131" s="159"/>
      <c r="BC131" s="159"/>
      <c r="BD131" s="159"/>
      <c r="BE131" s="159"/>
      <c r="BF131" s="159"/>
      <c r="BG131" s="159"/>
      <c r="BH131" s="159"/>
      <c r="BI131" s="159"/>
      <c r="BJ131" s="159"/>
      <c r="BK131" s="159"/>
      <c r="BL131" s="159"/>
      <c r="BM131" s="159"/>
      <c r="BN131" s="159"/>
      <c r="BO131" s="159"/>
      <c r="BP131" s="159"/>
      <c r="BQ131" s="159"/>
      <c r="BR131" s="159"/>
      <c r="BS131" s="159"/>
      <c r="BT131" s="159"/>
      <c r="BU131" s="159"/>
      <c r="BV131" s="159"/>
      <c r="BW131" s="159"/>
      <c r="BX131" s="159"/>
      <c r="BY131" s="159"/>
      <c r="BZ131" s="159"/>
      <c r="CA131" s="159"/>
      <c r="CB131" s="159"/>
      <c r="CC131" s="159"/>
      <c r="CD131" s="159"/>
      <c r="CE131" s="159"/>
      <c r="CF131" s="159"/>
      <c r="CG131" s="159"/>
      <c r="CH131" s="159"/>
      <c r="CI131" s="159"/>
      <c r="CJ131" s="159"/>
      <c r="CK131" s="159"/>
      <c r="CL131" s="159"/>
      <c r="CM131" s="159"/>
      <c r="CN131" s="159"/>
      <c r="CO131" s="159"/>
      <c r="CP131" s="159"/>
      <c r="CQ131" s="159"/>
      <c r="CR131" s="159"/>
      <c r="CS131" s="159"/>
      <c r="CT131" s="159"/>
      <c r="CU131" s="159"/>
      <c r="CV131" s="159"/>
      <c r="CW131" s="159"/>
      <c r="CX131" s="159"/>
      <c r="CY131" s="159"/>
      <c r="CZ131" s="159"/>
      <c r="DA131" s="159"/>
      <c r="DB131" s="159"/>
      <c r="DC131" s="159"/>
      <c r="DD131" s="159"/>
      <c r="DE131" s="159"/>
      <c r="DF131" s="159"/>
      <c r="DG131" s="159"/>
      <c r="DH131" s="159"/>
      <c r="DI131" s="159"/>
      <c r="DJ131" s="159"/>
      <c r="DK131" s="159"/>
      <c r="DL131" s="159"/>
      <c r="DM131" s="159"/>
      <c r="DN131" s="159"/>
      <c r="DO131" s="159"/>
      <c r="DP131" s="159"/>
      <c r="DQ131" s="159"/>
      <c r="DR131" s="159"/>
      <c r="DS131" s="159"/>
      <c r="DT131" s="159"/>
      <c r="DU131" s="159"/>
      <c r="DV131" s="159"/>
      <c r="DW131" s="159"/>
      <c r="DX131" s="159"/>
      <c r="DY131" s="159"/>
      <c r="DZ131" s="159"/>
      <c r="EA131" s="159"/>
      <c r="EB131" s="159"/>
      <c r="EC131" s="159"/>
      <c r="ED131" s="159"/>
      <c r="EE131" s="159"/>
      <c r="EF131" s="159"/>
      <c r="EG131" s="159"/>
      <c r="EH131" s="159"/>
      <c r="EI131" s="159"/>
      <c r="EJ131" s="159"/>
      <c r="EK131" s="159"/>
      <c r="EL131" s="159"/>
      <c r="EM131" s="159"/>
      <c r="EN131" s="159"/>
      <c r="EO131" s="159"/>
      <c r="EP131" s="159"/>
      <c r="EQ131" s="159"/>
      <c r="ER131" s="159"/>
      <c r="ES131" s="159"/>
      <c r="ET131" s="159"/>
      <c r="EU131" s="159"/>
      <c r="EV131" s="159"/>
      <c r="EW131" s="159"/>
      <c r="EX131" s="159"/>
      <c r="EY131" s="159"/>
      <c r="EZ131" s="159"/>
      <c r="FA131" s="159"/>
      <c r="FB131" s="159"/>
      <c r="FC131" s="159"/>
      <c r="FD131" s="159"/>
      <c r="FE131" s="159"/>
      <c r="FF131" s="159"/>
      <c r="FG131" s="159"/>
      <c r="FH131" s="159"/>
      <c r="FI131" s="159"/>
      <c r="FJ131" s="159"/>
      <c r="FK131" s="159"/>
      <c r="FL131" s="159"/>
      <c r="FM131" s="159"/>
      <c r="FN131" s="159"/>
      <c r="FO131" s="159"/>
      <c r="FP131" s="159"/>
      <c r="FQ131" s="159"/>
      <c r="FR131" s="159"/>
      <c r="FS131" s="159"/>
      <c r="FT131" s="159"/>
      <c r="FU131" s="159"/>
      <c r="FV131" s="159"/>
      <c r="FW131" s="159"/>
      <c r="FX131" s="159"/>
      <c r="FY131" s="159"/>
      <c r="FZ131" s="159"/>
      <c r="GA131" s="159"/>
      <c r="GB131" s="159"/>
      <c r="GC131" s="159"/>
      <c r="GD131" s="159"/>
      <c r="GE131" s="159"/>
      <c r="GF131" s="159"/>
      <c r="GG131" s="159"/>
      <c r="GH131" s="159"/>
      <c r="GI131" s="159"/>
      <c r="GJ131" s="159"/>
      <c r="GK131" s="159"/>
      <c r="GL131" s="159"/>
      <c r="GM131" s="159"/>
      <c r="GN131" s="159"/>
      <c r="GO131" s="159"/>
      <c r="GP131" s="159"/>
      <c r="GQ131" s="159"/>
      <c r="GR131" s="159"/>
      <c r="GS131" s="159"/>
      <c r="GT131" s="159"/>
      <c r="GU131" s="159"/>
      <c r="GV131" s="159"/>
      <c r="GW131" s="159"/>
      <c r="GX131" s="159"/>
      <c r="GY131" s="159"/>
      <c r="GZ131" s="159"/>
      <c r="HA131" s="159"/>
      <c r="HB131" s="159"/>
      <c r="HC131" s="159"/>
      <c r="HD131" s="159"/>
      <c r="HE131" s="159"/>
      <c r="HF131" s="159"/>
      <c r="HG131" s="159"/>
      <c r="HH131" s="159"/>
      <c r="HI131" s="159"/>
      <c r="HJ131" s="159"/>
      <c r="HK131" s="159"/>
      <c r="HL131" s="159"/>
      <c r="HM131" s="159"/>
      <c r="HN131" s="159"/>
      <c r="HO131" s="159"/>
      <c r="HP131" s="159"/>
      <c r="HQ131" s="159"/>
      <c r="HR131" s="159"/>
      <c r="HS131" s="159"/>
      <c r="HT131" s="159"/>
      <c r="HU131" s="159"/>
      <c r="HV131" s="159"/>
      <c r="HW131" s="159"/>
      <c r="HX131" s="159"/>
      <c r="HY131" s="159"/>
      <c r="HZ131" s="159"/>
      <c r="IA131" s="159"/>
      <c r="IB131" s="159"/>
      <c r="IC131" s="159"/>
      <c r="ID131" s="159"/>
      <c r="IE131" s="159"/>
      <c r="IF131" s="159"/>
      <c r="IG131" s="159"/>
      <c r="IH131" s="159"/>
      <c r="II131" s="159"/>
      <c r="IJ131" s="159"/>
      <c r="IK131" s="159"/>
      <c r="IL131" s="159"/>
      <c r="IM131" s="159"/>
      <c r="IN131" s="159"/>
      <c r="IO131" s="159"/>
      <c r="IP131" s="159"/>
      <c r="IQ131" s="159"/>
      <c r="IR131" s="159"/>
      <c r="IS131" s="159"/>
      <c r="IT131" s="159"/>
      <c r="IU131" s="159"/>
      <c r="IV131" s="159"/>
      <c r="IW131" s="159"/>
      <c r="IX131" s="159"/>
      <c r="IY131" s="159"/>
      <c r="IZ131" s="159"/>
      <c r="JA131" s="159"/>
      <c r="JB131" s="159"/>
      <c r="JC131" s="159"/>
      <c r="JD131" s="159"/>
      <c r="JE131" s="159"/>
      <c r="JF131" s="159"/>
      <c r="JG131" s="159"/>
      <c r="JH131" s="159"/>
      <c r="JI131" s="159"/>
      <c r="JJ131" s="159"/>
      <c r="JK131" s="159"/>
      <c r="JL131" s="159"/>
      <c r="JM131" s="159"/>
      <c r="JN131" s="159"/>
      <c r="JO131" s="159"/>
      <c r="JP131" s="159"/>
      <c r="JQ131" s="159"/>
      <c r="JR131" s="159"/>
      <c r="JS131" s="159"/>
      <c r="JT131" s="159"/>
      <c r="JU131" s="159"/>
      <c r="JV131" s="159"/>
      <c r="JW131" s="159"/>
      <c r="JX131" s="159"/>
      <c r="JY131" s="159"/>
      <c r="JZ131" s="159"/>
      <c r="KA131" s="159"/>
      <c r="KB131" s="159"/>
      <c r="KC131" s="159"/>
      <c r="KD131" s="159"/>
      <c r="KE131" s="159"/>
      <c r="KF131" s="159"/>
      <c r="KG131" s="159"/>
      <c r="KH131" s="159"/>
      <c r="KI131" s="159"/>
      <c r="KJ131" s="159"/>
      <c r="KK131" s="159"/>
      <c r="KL131" s="159"/>
      <c r="KM131" s="159"/>
      <c r="KN131" s="159"/>
      <c r="KO131" s="159"/>
      <c r="KP131" s="159"/>
      <c r="KQ131" s="159"/>
      <c r="KR131" s="159"/>
      <c r="KS131" s="159"/>
      <c r="KT131" s="159"/>
      <c r="KU131" s="159"/>
      <c r="KV131" s="159"/>
      <c r="KW131" s="159"/>
      <c r="KX131" s="159"/>
      <c r="KY131" s="159"/>
      <c r="KZ131" s="159"/>
      <c r="LA131" s="159"/>
      <c r="LB131" s="159"/>
      <c r="LC131" s="159"/>
      <c r="LD131" s="159"/>
      <c r="LE131" s="159"/>
      <c r="LF131" s="159"/>
      <c r="LG131" s="159"/>
      <c r="LH131" s="159"/>
      <c r="LI131" s="159"/>
      <c r="LJ131" s="159"/>
      <c r="LK131" s="159"/>
      <c r="LL131" s="159"/>
      <c r="LM131" s="159"/>
      <c r="LN131" s="159"/>
      <c r="LO131" s="159"/>
      <c r="LP131" s="159"/>
      <c r="LQ131" s="159"/>
      <c r="LR131" s="159"/>
      <c r="LS131" s="159"/>
      <c r="LT131" s="159"/>
      <c r="LU131" s="159"/>
      <c r="LV131" s="159"/>
      <c r="LW131" s="159"/>
      <c r="LX131" s="159"/>
      <c r="LY131" s="159"/>
      <c r="LZ131" s="159"/>
      <c r="MA131" s="159"/>
      <c r="MB131" s="159"/>
    </row>
    <row r="132" spans="1:340">
      <c r="A132" s="191" t="s">
        <v>1223</v>
      </c>
      <c r="B132" s="192">
        <v>147.6</v>
      </c>
      <c r="C132" s="192">
        <v>70</v>
      </c>
      <c r="D132" s="182">
        <v>0.10361682</v>
      </c>
      <c r="E132" s="182">
        <v>3.8366741094634539E-3</v>
      </c>
      <c r="F132" s="182">
        <v>1.4999999999999999E-2</v>
      </c>
      <c r="G132" s="182">
        <v>4.0008649583839884E-4</v>
      </c>
      <c r="H132" s="182">
        <v>5.0099999999999999E-2</v>
      </c>
      <c r="I132" s="182">
        <v>1.5633310589891062E-3</v>
      </c>
      <c r="J132" s="182">
        <v>95.717602179724636</v>
      </c>
      <c r="K132" s="182">
        <v>2.5473143567856407</v>
      </c>
      <c r="L132" s="182">
        <f t="shared" si="6"/>
        <v>95.979400177604603</v>
      </c>
      <c r="M132" s="182">
        <f t="shared" si="7"/>
        <v>100.10946263310066</v>
      </c>
      <c r="N132" s="182">
        <f t="shared" si="8"/>
        <v>0.95874453476358512</v>
      </c>
      <c r="O132" s="164"/>
      <c r="P132" s="164">
        <v>16.8</v>
      </c>
      <c r="Q132" s="164">
        <v>0.85</v>
      </c>
      <c r="R132" s="164">
        <v>0</v>
      </c>
      <c r="S132" s="164">
        <v>8.34</v>
      </c>
      <c r="T132" s="164">
        <v>0.19500000000000001</v>
      </c>
      <c r="U132" s="164">
        <v>1.94</v>
      </c>
      <c r="V132" s="164">
        <v>3.42</v>
      </c>
      <c r="W132" s="164">
        <v>0.71</v>
      </c>
      <c r="X132" s="164">
        <v>15.4</v>
      </c>
      <c r="Y132" s="164">
        <v>5.44</v>
      </c>
      <c r="Z132" s="164">
        <v>73.900000000000006</v>
      </c>
      <c r="AA132" s="164">
        <v>704</v>
      </c>
      <c r="AB132" s="164">
        <v>24.1</v>
      </c>
      <c r="AC132" s="164">
        <v>111.7</v>
      </c>
      <c r="AD132" s="164">
        <v>24.3</v>
      </c>
      <c r="AE132" s="164">
        <v>225</v>
      </c>
      <c r="AF132" s="164">
        <v>46.1</v>
      </c>
      <c r="AG132" s="164">
        <v>9600</v>
      </c>
      <c r="AH132" s="159"/>
      <c r="AI132" s="159"/>
      <c r="AJ132" s="159"/>
      <c r="AK132" s="159"/>
      <c r="AL132" s="159"/>
      <c r="AM132" s="159"/>
      <c r="AN132" s="159"/>
      <c r="AO132" s="159"/>
      <c r="AP132" s="159"/>
      <c r="AQ132" s="159"/>
      <c r="AR132" s="159"/>
      <c r="AS132" s="159"/>
      <c r="AT132" s="159"/>
      <c r="AU132" s="159"/>
      <c r="AV132" s="159"/>
      <c r="AW132" s="159"/>
      <c r="AX132" s="159"/>
      <c r="AY132" s="159"/>
      <c r="AZ132" s="159"/>
      <c r="BA132" s="159"/>
      <c r="BB132" s="159"/>
      <c r="BC132" s="159"/>
      <c r="BD132" s="159"/>
      <c r="BE132" s="159"/>
      <c r="BF132" s="159"/>
      <c r="BG132" s="159"/>
      <c r="BH132" s="159"/>
      <c r="BI132" s="159"/>
      <c r="BJ132" s="159"/>
      <c r="BK132" s="159"/>
      <c r="BL132" s="159"/>
      <c r="BM132" s="159"/>
      <c r="BN132" s="159"/>
      <c r="BO132" s="159"/>
      <c r="BP132" s="159"/>
      <c r="BQ132" s="159"/>
      <c r="BR132" s="159"/>
      <c r="BS132" s="159"/>
      <c r="BT132" s="159"/>
      <c r="BU132" s="159"/>
      <c r="BV132" s="159"/>
      <c r="BW132" s="159"/>
      <c r="BX132" s="159"/>
      <c r="BY132" s="159"/>
      <c r="BZ132" s="159"/>
      <c r="CA132" s="159"/>
      <c r="CB132" s="159"/>
      <c r="CC132" s="159"/>
      <c r="CD132" s="159"/>
      <c r="CE132" s="159"/>
      <c r="CF132" s="159"/>
      <c r="CG132" s="159"/>
      <c r="CH132" s="159"/>
      <c r="CI132" s="159"/>
      <c r="CJ132" s="159"/>
      <c r="CK132" s="159"/>
      <c r="CL132" s="159"/>
      <c r="CM132" s="159"/>
      <c r="CN132" s="159"/>
      <c r="CO132" s="159"/>
      <c r="CP132" s="159"/>
      <c r="CQ132" s="159"/>
      <c r="CR132" s="159"/>
      <c r="CS132" s="159"/>
      <c r="CT132" s="159"/>
      <c r="CU132" s="159"/>
      <c r="CV132" s="159"/>
      <c r="CW132" s="159"/>
      <c r="CX132" s="159"/>
      <c r="CY132" s="159"/>
      <c r="CZ132" s="159"/>
      <c r="DA132" s="159"/>
      <c r="DB132" s="159"/>
      <c r="DC132" s="159"/>
      <c r="DD132" s="159"/>
      <c r="DE132" s="159"/>
      <c r="DF132" s="159"/>
      <c r="DG132" s="159"/>
      <c r="DH132" s="159"/>
      <c r="DI132" s="159"/>
      <c r="DJ132" s="159"/>
      <c r="DK132" s="159"/>
      <c r="DL132" s="159"/>
      <c r="DM132" s="159"/>
      <c r="DN132" s="159"/>
      <c r="DO132" s="159"/>
      <c r="DP132" s="159"/>
      <c r="DQ132" s="159"/>
      <c r="DR132" s="159"/>
      <c r="DS132" s="159"/>
      <c r="DT132" s="159"/>
      <c r="DU132" s="159"/>
      <c r="DV132" s="159"/>
      <c r="DW132" s="159"/>
      <c r="DX132" s="159"/>
      <c r="DY132" s="159"/>
      <c r="DZ132" s="159"/>
      <c r="EA132" s="159"/>
      <c r="EB132" s="159"/>
      <c r="EC132" s="159"/>
      <c r="ED132" s="159"/>
      <c r="EE132" s="159"/>
      <c r="EF132" s="159"/>
      <c r="EG132" s="159"/>
      <c r="EH132" s="159"/>
      <c r="EI132" s="159"/>
      <c r="EJ132" s="159"/>
      <c r="EK132" s="159"/>
      <c r="EL132" s="159"/>
      <c r="EM132" s="159"/>
      <c r="EN132" s="159"/>
      <c r="EO132" s="159"/>
      <c r="EP132" s="159"/>
      <c r="EQ132" s="159"/>
      <c r="ER132" s="159"/>
      <c r="ES132" s="159"/>
      <c r="ET132" s="159"/>
      <c r="EU132" s="159"/>
      <c r="EV132" s="159"/>
      <c r="EW132" s="159"/>
      <c r="EX132" s="159"/>
      <c r="EY132" s="159"/>
      <c r="EZ132" s="159"/>
      <c r="FA132" s="159"/>
      <c r="FB132" s="159"/>
      <c r="FC132" s="159"/>
      <c r="FD132" s="159"/>
      <c r="FE132" s="159"/>
      <c r="FF132" s="159"/>
      <c r="FG132" s="159"/>
      <c r="FH132" s="159"/>
      <c r="FI132" s="159"/>
      <c r="FJ132" s="159"/>
      <c r="FK132" s="159"/>
      <c r="FL132" s="159"/>
      <c r="FM132" s="159"/>
      <c r="FN132" s="159"/>
      <c r="FO132" s="159"/>
      <c r="FP132" s="159"/>
      <c r="FQ132" s="159"/>
      <c r="FR132" s="159"/>
      <c r="FS132" s="159"/>
      <c r="FT132" s="159"/>
      <c r="FU132" s="159"/>
      <c r="FV132" s="159"/>
      <c r="FW132" s="159"/>
      <c r="FX132" s="159"/>
      <c r="FY132" s="159"/>
      <c r="FZ132" s="159"/>
      <c r="GA132" s="159"/>
      <c r="GB132" s="159"/>
      <c r="GC132" s="159"/>
      <c r="GD132" s="159"/>
      <c r="GE132" s="159"/>
      <c r="GF132" s="159"/>
      <c r="GG132" s="159"/>
      <c r="GH132" s="159"/>
      <c r="GI132" s="159"/>
      <c r="GJ132" s="159"/>
      <c r="GK132" s="159"/>
      <c r="GL132" s="159"/>
      <c r="GM132" s="159"/>
      <c r="GN132" s="159"/>
      <c r="GO132" s="159"/>
      <c r="GP132" s="159"/>
      <c r="GQ132" s="159"/>
      <c r="GR132" s="159"/>
      <c r="GS132" s="159"/>
      <c r="GT132" s="159"/>
      <c r="GU132" s="159"/>
      <c r="GV132" s="159"/>
      <c r="GW132" s="159"/>
      <c r="GX132" s="159"/>
      <c r="GY132" s="159"/>
      <c r="GZ132" s="159"/>
      <c r="HA132" s="159"/>
      <c r="HB132" s="159"/>
      <c r="HC132" s="159"/>
      <c r="HD132" s="159"/>
      <c r="HE132" s="159"/>
      <c r="HF132" s="159"/>
      <c r="HG132" s="159"/>
      <c r="HH132" s="159"/>
      <c r="HI132" s="159"/>
      <c r="HJ132" s="159"/>
      <c r="HK132" s="159"/>
      <c r="HL132" s="159"/>
      <c r="HM132" s="159"/>
      <c r="HN132" s="159"/>
      <c r="HO132" s="159"/>
      <c r="HP132" s="159"/>
      <c r="HQ132" s="159"/>
      <c r="HR132" s="159"/>
      <c r="HS132" s="159"/>
      <c r="HT132" s="159"/>
      <c r="HU132" s="159"/>
      <c r="HV132" s="159"/>
      <c r="HW132" s="159"/>
      <c r="HX132" s="159"/>
      <c r="HY132" s="159"/>
      <c r="HZ132" s="159"/>
      <c r="IA132" s="159"/>
      <c r="IB132" s="159"/>
      <c r="IC132" s="159"/>
      <c r="ID132" s="159"/>
      <c r="IE132" s="159"/>
      <c r="IF132" s="159"/>
      <c r="IG132" s="159"/>
      <c r="IH132" s="159"/>
      <c r="II132" s="159"/>
      <c r="IJ132" s="159"/>
      <c r="IK132" s="159"/>
      <c r="IL132" s="159"/>
      <c r="IM132" s="159"/>
      <c r="IN132" s="159"/>
      <c r="IO132" s="159"/>
      <c r="IP132" s="159"/>
      <c r="IQ132" s="159"/>
      <c r="IR132" s="159"/>
      <c r="IS132" s="159"/>
      <c r="IT132" s="159"/>
      <c r="IU132" s="159"/>
      <c r="IV132" s="159"/>
      <c r="IW132" s="159"/>
      <c r="IX132" s="159"/>
      <c r="IY132" s="159"/>
      <c r="IZ132" s="159"/>
      <c r="JA132" s="159"/>
      <c r="JB132" s="159"/>
      <c r="JC132" s="159"/>
      <c r="JD132" s="159"/>
      <c r="JE132" s="159"/>
      <c r="JF132" s="159"/>
      <c r="JG132" s="159"/>
      <c r="JH132" s="159"/>
      <c r="JI132" s="159"/>
      <c r="JJ132" s="159"/>
      <c r="JK132" s="159"/>
      <c r="JL132" s="159"/>
      <c r="JM132" s="159"/>
      <c r="JN132" s="159"/>
      <c r="JO132" s="159"/>
      <c r="JP132" s="159"/>
      <c r="JQ132" s="159"/>
      <c r="JR132" s="159"/>
      <c r="JS132" s="159"/>
      <c r="JT132" s="159"/>
      <c r="JU132" s="159"/>
      <c r="JV132" s="159"/>
      <c r="JW132" s="159"/>
      <c r="JX132" s="159"/>
      <c r="JY132" s="159"/>
      <c r="JZ132" s="159"/>
      <c r="KA132" s="159"/>
      <c r="KB132" s="159"/>
      <c r="KC132" s="159"/>
      <c r="KD132" s="159"/>
      <c r="KE132" s="159"/>
      <c r="KF132" s="159"/>
      <c r="KG132" s="159"/>
      <c r="KH132" s="159"/>
      <c r="KI132" s="159"/>
      <c r="KJ132" s="159"/>
      <c r="KK132" s="159"/>
      <c r="KL132" s="159"/>
      <c r="KM132" s="159"/>
      <c r="KN132" s="159"/>
      <c r="KO132" s="159"/>
      <c r="KP132" s="159"/>
      <c r="KQ132" s="159"/>
      <c r="KR132" s="159"/>
      <c r="KS132" s="159"/>
      <c r="KT132" s="159"/>
      <c r="KU132" s="159"/>
      <c r="KV132" s="159"/>
      <c r="KW132" s="159"/>
      <c r="KX132" s="159"/>
      <c r="KY132" s="159"/>
      <c r="KZ132" s="159"/>
      <c r="LA132" s="159"/>
      <c r="LB132" s="159"/>
      <c r="LC132" s="159"/>
      <c r="LD132" s="159"/>
      <c r="LE132" s="159"/>
      <c r="LF132" s="159"/>
      <c r="LG132" s="159"/>
      <c r="LH132" s="159"/>
      <c r="LI132" s="159"/>
      <c r="LJ132" s="159"/>
      <c r="LK132" s="159"/>
      <c r="LL132" s="159"/>
      <c r="LM132" s="159"/>
      <c r="LN132" s="159"/>
      <c r="LO132" s="159"/>
      <c r="LP132" s="159"/>
      <c r="LQ132" s="159"/>
      <c r="LR132" s="159"/>
      <c r="LS132" s="159"/>
      <c r="LT132" s="159"/>
      <c r="LU132" s="159"/>
      <c r="LV132" s="159"/>
      <c r="LW132" s="159"/>
      <c r="LX132" s="159"/>
      <c r="LY132" s="159"/>
      <c r="LZ132" s="159"/>
      <c r="MA132" s="159"/>
      <c r="MB132" s="159"/>
    </row>
    <row r="133" spans="1:340">
      <c r="A133" s="191" t="s">
        <v>1224</v>
      </c>
      <c r="B133" s="192">
        <v>61.88</v>
      </c>
      <c r="C133" s="192">
        <v>25.13</v>
      </c>
      <c r="D133" s="182">
        <v>0.10142222999999999</v>
      </c>
      <c r="E133" s="182">
        <v>5.1057605929598297E-3</v>
      </c>
      <c r="F133" s="182">
        <v>1.5166666666666665E-2</v>
      </c>
      <c r="G133" s="182">
        <v>4.2939426054394519E-4</v>
      </c>
      <c r="H133" s="182">
        <v>4.8500000000000001E-2</v>
      </c>
      <c r="I133" s="182">
        <v>2.1332838535928593E-3</v>
      </c>
      <c r="J133" s="182">
        <v>96.970310652833987</v>
      </c>
      <c r="K133" s="182">
        <v>2.7438453870397335</v>
      </c>
      <c r="L133" s="182">
        <f t="shared" si="6"/>
        <v>97.037851423017059</v>
      </c>
      <c r="M133" s="182">
        <f t="shared" si="7"/>
        <v>98.088319079559014</v>
      </c>
      <c r="N133" s="182">
        <f t="shared" si="8"/>
        <v>0.98929059375877448</v>
      </c>
      <c r="O133" s="164"/>
      <c r="P133" s="164">
        <v>11.7</v>
      </c>
      <c r="Q133" s="164">
        <v>0.57999999999999996</v>
      </c>
      <c r="R133" s="164">
        <v>4.2999999999999997E-2</v>
      </c>
      <c r="S133" s="164">
        <v>6.16</v>
      </c>
      <c r="T133" s="164">
        <v>3.9E-2</v>
      </c>
      <c r="U133" s="164">
        <v>0.57999999999999996</v>
      </c>
      <c r="V133" s="164">
        <v>0.98</v>
      </c>
      <c r="W133" s="164">
        <v>0.28999999999999998</v>
      </c>
      <c r="X133" s="164">
        <v>7.4</v>
      </c>
      <c r="Y133" s="164">
        <v>2.12</v>
      </c>
      <c r="Z133" s="164">
        <v>31.1</v>
      </c>
      <c r="AA133" s="164">
        <v>356</v>
      </c>
      <c r="AB133" s="164">
        <v>12.6</v>
      </c>
      <c r="AC133" s="164">
        <v>56.1</v>
      </c>
      <c r="AD133" s="164">
        <v>13.4</v>
      </c>
      <c r="AE133" s="164">
        <v>120</v>
      </c>
      <c r="AF133" s="164">
        <v>23</v>
      </c>
      <c r="AG133" s="164">
        <v>10300</v>
      </c>
      <c r="AH133" s="159"/>
      <c r="AI133" s="159"/>
      <c r="AJ133" s="159"/>
      <c r="AK133" s="159"/>
      <c r="AL133" s="159"/>
      <c r="AM133" s="159"/>
      <c r="AN133" s="159"/>
      <c r="AO133" s="159"/>
      <c r="AP133" s="159"/>
      <c r="AQ133" s="159"/>
      <c r="AR133" s="159"/>
      <c r="AS133" s="159"/>
      <c r="AT133" s="159"/>
      <c r="AU133" s="159"/>
      <c r="AV133" s="159"/>
      <c r="AW133" s="159"/>
      <c r="AX133" s="159"/>
      <c r="AY133" s="159"/>
      <c r="AZ133" s="159"/>
      <c r="BA133" s="159"/>
      <c r="BB133" s="159"/>
      <c r="BC133" s="159"/>
      <c r="BD133" s="159"/>
      <c r="BE133" s="159"/>
      <c r="BF133" s="159"/>
      <c r="BG133" s="159"/>
      <c r="BH133" s="159"/>
      <c r="BI133" s="159"/>
      <c r="BJ133" s="159"/>
      <c r="BK133" s="159"/>
      <c r="BL133" s="159"/>
      <c r="BM133" s="159"/>
      <c r="BN133" s="159"/>
      <c r="BO133" s="159"/>
      <c r="BP133" s="159"/>
      <c r="BQ133" s="159"/>
      <c r="BR133" s="159"/>
      <c r="BS133" s="159"/>
      <c r="BT133" s="159"/>
      <c r="BU133" s="159"/>
      <c r="BV133" s="159"/>
      <c r="BW133" s="159"/>
      <c r="BX133" s="159"/>
      <c r="BY133" s="159"/>
      <c r="BZ133" s="159"/>
      <c r="CA133" s="159"/>
      <c r="CB133" s="159"/>
      <c r="CC133" s="159"/>
      <c r="CD133" s="159"/>
      <c r="CE133" s="159"/>
      <c r="CF133" s="159"/>
      <c r="CG133" s="159"/>
      <c r="CH133" s="159"/>
      <c r="CI133" s="159"/>
      <c r="CJ133" s="159"/>
      <c r="CK133" s="159"/>
      <c r="CL133" s="159"/>
      <c r="CM133" s="159"/>
      <c r="CN133" s="159"/>
      <c r="CO133" s="159"/>
      <c r="CP133" s="159"/>
      <c r="CQ133" s="159"/>
      <c r="CR133" s="159"/>
      <c r="CS133" s="159"/>
      <c r="CT133" s="159"/>
      <c r="CU133" s="159"/>
      <c r="CV133" s="159"/>
      <c r="CW133" s="159"/>
      <c r="CX133" s="159"/>
      <c r="CY133" s="159"/>
      <c r="CZ133" s="159"/>
      <c r="DA133" s="159"/>
      <c r="DB133" s="159"/>
      <c r="DC133" s="159"/>
      <c r="DD133" s="159"/>
      <c r="DE133" s="159"/>
      <c r="DF133" s="159"/>
      <c r="DG133" s="159"/>
      <c r="DH133" s="159"/>
      <c r="DI133" s="159"/>
      <c r="DJ133" s="159"/>
      <c r="DK133" s="159"/>
      <c r="DL133" s="159"/>
      <c r="DM133" s="159"/>
      <c r="DN133" s="159"/>
      <c r="DO133" s="159"/>
      <c r="DP133" s="159"/>
      <c r="DQ133" s="159"/>
      <c r="DR133" s="159"/>
      <c r="DS133" s="159"/>
      <c r="DT133" s="159"/>
      <c r="DU133" s="159"/>
      <c r="DV133" s="159"/>
      <c r="DW133" s="159"/>
      <c r="DX133" s="159"/>
      <c r="DY133" s="159"/>
      <c r="DZ133" s="159"/>
      <c r="EA133" s="159"/>
      <c r="EB133" s="159"/>
      <c r="EC133" s="159"/>
      <c r="ED133" s="159"/>
      <c r="EE133" s="159"/>
      <c r="EF133" s="159"/>
      <c r="EG133" s="159"/>
      <c r="EH133" s="159"/>
      <c r="EI133" s="159"/>
      <c r="EJ133" s="159"/>
      <c r="EK133" s="159"/>
      <c r="EL133" s="159"/>
      <c r="EM133" s="159"/>
      <c r="EN133" s="159"/>
      <c r="EO133" s="159"/>
      <c r="EP133" s="159"/>
      <c r="EQ133" s="159"/>
      <c r="ER133" s="159"/>
      <c r="ES133" s="159"/>
      <c r="ET133" s="159"/>
      <c r="EU133" s="159"/>
      <c r="EV133" s="159"/>
      <c r="EW133" s="159"/>
      <c r="EX133" s="159"/>
      <c r="EY133" s="159"/>
      <c r="EZ133" s="159"/>
      <c r="FA133" s="159"/>
      <c r="FB133" s="159"/>
      <c r="FC133" s="159"/>
      <c r="FD133" s="159"/>
      <c r="FE133" s="159"/>
      <c r="FF133" s="159"/>
      <c r="FG133" s="159"/>
      <c r="FH133" s="159"/>
      <c r="FI133" s="159"/>
      <c r="FJ133" s="159"/>
      <c r="FK133" s="159"/>
      <c r="FL133" s="159"/>
      <c r="FM133" s="159"/>
      <c r="FN133" s="159"/>
      <c r="FO133" s="159"/>
      <c r="FP133" s="159"/>
      <c r="FQ133" s="159"/>
      <c r="FR133" s="159"/>
      <c r="FS133" s="159"/>
      <c r="FT133" s="159"/>
      <c r="FU133" s="159"/>
      <c r="FV133" s="159"/>
      <c r="FW133" s="159"/>
      <c r="FX133" s="159"/>
      <c r="FY133" s="159"/>
      <c r="FZ133" s="159"/>
      <c r="GA133" s="159"/>
      <c r="GB133" s="159"/>
      <c r="GC133" s="159"/>
      <c r="GD133" s="159"/>
      <c r="GE133" s="159"/>
      <c r="GF133" s="159"/>
      <c r="GG133" s="159"/>
      <c r="GH133" s="159"/>
      <c r="GI133" s="159"/>
      <c r="GJ133" s="159"/>
      <c r="GK133" s="159"/>
      <c r="GL133" s="159"/>
      <c r="GM133" s="159"/>
      <c r="GN133" s="159"/>
      <c r="GO133" s="159"/>
      <c r="GP133" s="159"/>
      <c r="GQ133" s="159"/>
      <c r="GR133" s="159"/>
      <c r="GS133" s="159"/>
      <c r="GT133" s="159"/>
      <c r="GU133" s="159"/>
      <c r="GV133" s="159"/>
      <c r="GW133" s="159"/>
      <c r="GX133" s="159"/>
      <c r="GY133" s="159"/>
      <c r="GZ133" s="159"/>
      <c r="HA133" s="159"/>
      <c r="HB133" s="159"/>
      <c r="HC133" s="159"/>
      <c r="HD133" s="159"/>
      <c r="HE133" s="159"/>
      <c r="HF133" s="159"/>
      <c r="HG133" s="159"/>
      <c r="HH133" s="159"/>
      <c r="HI133" s="159"/>
      <c r="HJ133" s="159"/>
      <c r="HK133" s="159"/>
      <c r="HL133" s="159"/>
      <c r="HM133" s="159"/>
      <c r="HN133" s="159"/>
      <c r="HO133" s="159"/>
      <c r="HP133" s="159"/>
      <c r="HQ133" s="159"/>
      <c r="HR133" s="159"/>
      <c r="HS133" s="159"/>
      <c r="HT133" s="159"/>
      <c r="HU133" s="159"/>
      <c r="HV133" s="159"/>
      <c r="HW133" s="159"/>
      <c r="HX133" s="159"/>
      <c r="HY133" s="159"/>
      <c r="HZ133" s="159"/>
      <c r="IA133" s="159"/>
      <c r="IB133" s="159"/>
      <c r="IC133" s="159"/>
      <c r="ID133" s="159"/>
      <c r="IE133" s="159"/>
      <c r="IF133" s="159"/>
      <c r="IG133" s="159"/>
      <c r="IH133" s="159"/>
      <c r="II133" s="159"/>
      <c r="IJ133" s="159"/>
      <c r="IK133" s="159"/>
      <c r="IL133" s="159"/>
      <c r="IM133" s="159"/>
      <c r="IN133" s="159"/>
      <c r="IO133" s="159"/>
      <c r="IP133" s="159"/>
      <c r="IQ133" s="159"/>
      <c r="IR133" s="159"/>
      <c r="IS133" s="159"/>
      <c r="IT133" s="159"/>
      <c r="IU133" s="159"/>
      <c r="IV133" s="159"/>
      <c r="IW133" s="159"/>
      <c r="IX133" s="159"/>
      <c r="IY133" s="159"/>
      <c r="IZ133" s="159"/>
      <c r="JA133" s="159"/>
      <c r="JB133" s="159"/>
      <c r="JC133" s="159"/>
      <c r="JD133" s="159"/>
      <c r="JE133" s="159"/>
      <c r="JF133" s="159"/>
      <c r="JG133" s="159"/>
      <c r="JH133" s="159"/>
      <c r="JI133" s="159"/>
      <c r="JJ133" s="159"/>
      <c r="JK133" s="159"/>
      <c r="JL133" s="159"/>
      <c r="JM133" s="159"/>
      <c r="JN133" s="159"/>
      <c r="JO133" s="159"/>
      <c r="JP133" s="159"/>
      <c r="JQ133" s="159"/>
      <c r="JR133" s="159"/>
      <c r="JS133" s="159"/>
      <c r="JT133" s="159"/>
      <c r="JU133" s="159"/>
      <c r="JV133" s="159"/>
      <c r="JW133" s="159"/>
      <c r="JX133" s="159"/>
      <c r="JY133" s="159"/>
      <c r="JZ133" s="159"/>
      <c r="KA133" s="159"/>
      <c r="KB133" s="159"/>
      <c r="KC133" s="159"/>
      <c r="KD133" s="159"/>
      <c r="KE133" s="159"/>
      <c r="KF133" s="159"/>
      <c r="KG133" s="159"/>
      <c r="KH133" s="159"/>
      <c r="KI133" s="159"/>
      <c r="KJ133" s="159"/>
      <c r="KK133" s="159"/>
      <c r="KL133" s="159"/>
      <c r="KM133" s="159"/>
      <c r="KN133" s="159"/>
      <c r="KO133" s="159"/>
      <c r="KP133" s="159"/>
      <c r="KQ133" s="159"/>
      <c r="KR133" s="159"/>
      <c r="KS133" s="159"/>
      <c r="KT133" s="159"/>
      <c r="KU133" s="159"/>
      <c r="KV133" s="159"/>
      <c r="KW133" s="159"/>
      <c r="KX133" s="159"/>
      <c r="KY133" s="159"/>
      <c r="KZ133" s="159"/>
      <c r="LA133" s="159"/>
      <c r="LB133" s="159"/>
      <c r="LC133" s="159"/>
      <c r="LD133" s="159"/>
      <c r="LE133" s="159"/>
      <c r="LF133" s="159"/>
      <c r="LG133" s="159"/>
      <c r="LH133" s="159"/>
      <c r="LI133" s="159"/>
      <c r="LJ133" s="159"/>
      <c r="LK133" s="159"/>
      <c r="LL133" s="159"/>
      <c r="LM133" s="159"/>
      <c r="LN133" s="159"/>
      <c r="LO133" s="159"/>
      <c r="LP133" s="159"/>
      <c r="LQ133" s="159"/>
      <c r="LR133" s="159"/>
      <c r="LS133" s="159"/>
      <c r="LT133" s="159"/>
      <c r="LU133" s="159"/>
      <c r="LV133" s="159"/>
      <c r="LW133" s="159"/>
      <c r="LX133" s="159"/>
      <c r="LY133" s="159"/>
      <c r="LZ133" s="159"/>
      <c r="MA133" s="159"/>
      <c r="MB133" s="159"/>
    </row>
    <row r="134" spans="1:340">
      <c r="A134" s="191" t="s">
        <v>1225</v>
      </c>
      <c r="B134" s="192">
        <v>157.9</v>
      </c>
      <c r="C134" s="192">
        <v>84.6</v>
      </c>
      <c r="D134" s="182">
        <v>9.9584657280000002E-2</v>
      </c>
      <c r="E134" s="182">
        <v>3.6233824382365118E-3</v>
      </c>
      <c r="F134" s="182">
        <v>1.468E-2</v>
      </c>
      <c r="G134" s="182">
        <v>3.6097224270018329E-4</v>
      </c>
      <c r="H134" s="182">
        <v>4.9200000000000001E-2</v>
      </c>
      <c r="I134" s="182">
        <v>1.5518556633914123E-3</v>
      </c>
      <c r="J134" s="182">
        <v>93.791526928257596</v>
      </c>
      <c r="K134" s="182">
        <v>2.3023001852586455</v>
      </c>
      <c r="L134" s="182">
        <f t="shared" si="6"/>
        <v>93.946686496912491</v>
      </c>
      <c r="M134" s="182">
        <f t="shared" si="7"/>
        <v>96.392876286255117</v>
      </c>
      <c r="N134" s="182">
        <f t="shared" si="8"/>
        <v>0.97462271193072147</v>
      </c>
      <c r="O134" s="164"/>
      <c r="P134" s="164">
        <v>10.8</v>
      </c>
      <c r="Q134" s="164">
        <v>0.89900000000000002</v>
      </c>
      <c r="R134" s="164">
        <v>1.2999999999999999E-2</v>
      </c>
      <c r="S134" s="164">
        <v>10.23</v>
      </c>
      <c r="T134" s="164">
        <v>9.7000000000000003E-2</v>
      </c>
      <c r="U134" s="164">
        <v>0.98</v>
      </c>
      <c r="V134" s="164">
        <v>1.85</v>
      </c>
      <c r="W134" s="164">
        <v>0.44</v>
      </c>
      <c r="X134" s="164">
        <v>12.6</v>
      </c>
      <c r="Y134" s="164">
        <v>4.1900000000000004</v>
      </c>
      <c r="Z134" s="164">
        <v>56.7</v>
      </c>
      <c r="AA134" s="164">
        <v>640</v>
      </c>
      <c r="AB134" s="164">
        <v>19.399999999999999</v>
      </c>
      <c r="AC134" s="164">
        <v>93</v>
      </c>
      <c r="AD134" s="164">
        <v>22.5</v>
      </c>
      <c r="AE134" s="164">
        <v>191</v>
      </c>
      <c r="AF134" s="164">
        <v>37.9</v>
      </c>
      <c r="AG134" s="164">
        <v>10580</v>
      </c>
      <c r="AH134" s="159"/>
      <c r="AI134" s="159"/>
      <c r="AJ134" s="159"/>
      <c r="AK134" s="159"/>
      <c r="AL134" s="159"/>
      <c r="AM134" s="159"/>
      <c r="AN134" s="159"/>
      <c r="AO134" s="159"/>
      <c r="AP134" s="159"/>
      <c r="AQ134" s="159"/>
      <c r="AR134" s="159"/>
      <c r="AS134" s="159"/>
      <c r="AT134" s="159"/>
      <c r="AU134" s="159"/>
      <c r="AV134" s="159"/>
      <c r="AW134" s="159"/>
      <c r="AX134" s="159"/>
      <c r="AY134" s="159"/>
      <c r="AZ134" s="159"/>
      <c r="BA134" s="159"/>
      <c r="BB134" s="159"/>
      <c r="BC134" s="159"/>
      <c r="BD134" s="159"/>
      <c r="BE134" s="159"/>
      <c r="BF134" s="159"/>
      <c r="BG134" s="159"/>
      <c r="BH134" s="159"/>
      <c r="BI134" s="159"/>
      <c r="BJ134" s="159"/>
      <c r="BK134" s="159"/>
      <c r="BL134" s="159"/>
      <c r="BM134" s="159"/>
      <c r="BN134" s="159"/>
      <c r="BO134" s="159"/>
      <c r="BP134" s="159"/>
      <c r="BQ134" s="159"/>
      <c r="BR134" s="159"/>
      <c r="BS134" s="159"/>
      <c r="BT134" s="159"/>
      <c r="BU134" s="159"/>
      <c r="BV134" s="159"/>
      <c r="BW134" s="159"/>
      <c r="BX134" s="159"/>
      <c r="BY134" s="159"/>
      <c r="BZ134" s="159"/>
      <c r="CA134" s="159"/>
      <c r="CB134" s="159"/>
      <c r="CC134" s="159"/>
      <c r="CD134" s="159"/>
      <c r="CE134" s="159"/>
      <c r="CF134" s="159"/>
      <c r="CG134" s="159"/>
      <c r="CH134" s="159"/>
      <c r="CI134" s="159"/>
      <c r="CJ134" s="159"/>
      <c r="CK134" s="159"/>
      <c r="CL134" s="159"/>
      <c r="CM134" s="159"/>
      <c r="CN134" s="159"/>
      <c r="CO134" s="159"/>
      <c r="CP134" s="159"/>
      <c r="CQ134" s="159"/>
      <c r="CR134" s="159"/>
      <c r="CS134" s="159"/>
      <c r="CT134" s="159"/>
      <c r="CU134" s="159"/>
      <c r="CV134" s="159"/>
      <c r="CW134" s="159"/>
      <c r="CX134" s="159"/>
      <c r="CY134" s="159"/>
      <c r="CZ134" s="159"/>
      <c r="DA134" s="159"/>
      <c r="DB134" s="159"/>
      <c r="DC134" s="159"/>
      <c r="DD134" s="159"/>
      <c r="DE134" s="159"/>
      <c r="DF134" s="159"/>
      <c r="DG134" s="159"/>
      <c r="DH134" s="159"/>
      <c r="DI134" s="159"/>
      <c r="DJ134" s="159"/>
      <c r="DK134" s="159"/>
      <c r="DL134" s="159"/>
      <c r="DM134" s="159"/>
      <c r="DN134" s="159"/>
      <c r="DO134" s="159"/>
      <c r="DP134" s="159"/>
      <c r="DQ134" s="159"/>
      <c r="DR134" s="159"/>
      <c r="DS134" s="159"/>
      <c r="DT134" s="159"/>
      <c r="DU134" s="159"/>
      <c r="DV134" s="159"/>
      <c r="DW134" s="159"/>
      <c r="DX134" s="159"/>
      <c r="DY134" s="159"/>
      <c r="DZ134" s="159"/>
      <c r="EA134" s="159"/>
      <c r="EB134" s="159"/>
      <c r="EC134" s="159"/>
      <c r="ED134" s="159"/>
      <c r="EE134" s="159"/>
      <c r="EF134" s="159"/>
      <c r="EG134" s="159"/>
      <c r="EH134" s="159"/>
      <c r="EI134" s="159"/>
      <c r="EJ134" s="159"/>
      <c r="EK134" s="159"/>
      <c r="EL134" s="159"/>
      <c r="EM134" s="159"/>
      <c r="EN134" s="159"/>
      <c r="EO134" s="159"/>
      <c r="EP134" s="159"/>
      <c r="EQ134" s="159"/>
      <c r="ER134" s="159"/>
      <c r="ES134" s="159"/>
      <c r="ET134" s="159"/>
      <c r="EU134" s="159"/>
      <c r="EV134" s="159"/>
      <c r="EW134" s="159"/>
      <c r="EX134" s="159"/>
      <c r="EY134" s="159"/>
      <c r="EZ134" s="159"/>
      <c r="FA134" s="159"/>
      <c r="FB134" s="159"/>
      <c r="FC134" s="159"/>
      <c r="FD134" s="159"/>
      <c r="FE134" s="159"/>
      <c r="FF134" s="159"/>
      <c r="FG134" s="159"/>
      <c r="FH134" s="159"/>
      <c r="FI134" s="159"/>
      <c r="FJ134" s="159"/>
      <c r="FK134" s="159"/>
      <c r="FL134" s="159"/>
      <c r="FM134" s="159"/>
      <c r="FN134" s="159"/>
      <c r="FO134" s="159"/>
      <c r="FP134" s="159"/>
      <c r="FQ134" s="159"/>
      <c r="FR134" s="159"/>
      <c r="FS134" s="159"/>
      <c r="FT134" s="159"/>
      <c r="FU134" s="159"/>
      <c r="FV134" s="159"/>
      <c r="FW134" s="159"/>
      <c r="FX134" s="159"/>
      <c r="FY134" s="159"/>
      <c r="FZ134" s="159"/>
      <c r="GA134" s="159"/>
      <c r="GB134" s="159"/>
      <c r="GC134" s="159"/>
      <c r="GD134" s="159"/>
      <c r="GE134" s="159"/>
      <c r="GF134" s="159"/>
      <c r="GG134" s="159"/>
      <c r="GH134" s="159"/>
      <c r="GI134" s="159"/>
      <c r="GJ134" s="159"/>
      <c r="GK134" s="159"/>
      <c r="GL134" s="159"/>
      <c r="GM134" s="159"/>
      <c r="GN134" s="159"/>
      <c r="GO134" s="159"/>
      <c r="GP134" s="159"/>
      <c r="GQ134" s="159"/>
      <c r="GR134" s="159"/>
      <c r="GS134" s="159"/>
      <c r="GT134" s="159"/>
      <c r="GU134" s="159"/>
      <c r="GV134" s="159"/>
      <c r="GW134" s="159"/>
      <c r="GX134" s="159"/>
      <c r="GY134" s="159"/>
      <c r="GZ134" s="159"/>
      <c r="HA134" s="159"/>
      <c r="HB134" s="159"/>
      <c r="HC134" s="159"/>
      <c r="HD134" s="159"/>
      <c r="HE134" s="159"/>
      <c r="HF134" s="159"/>
      <c r="HG134" s="159"/>
      <c r="HH134" s="159"/>
      <c r="HI134" s="159"/>
      <c r="HJ134" s="159"/>
      <c r="HK134" s="159"/>
      <c r="HL134" s="159"/>
      <c r="HM134" s="159"/>
      <c r="HN134" s="159"/>
      <c r="HO134" s="159"/>
      <c r="HP134" s="159"/>
      <c r="HQ134" s="159"/>
      <c r="HR134" s="159"/>
      <c r="HS134" s="159"/>
      <c r="HT134" s="159"/>
      <c r="HU134" s="159"/>
      <c r="HV134" s="159"/>
      <c r="HW134" s="159"/>
      <c r="HX134" s="159"/>
      <c r="HY134" s="159"/>
      <c r="HZ134" s="159"/>
      <c r="IA134" s="159"/>
      <c r="IB134" s="159"/>
      <c r="IC134" s="159"/>
      <c r="ID134" s="159"/>
      <c r="IE134" s="159"/>
      <c r="IF134" s="159"/>
      <c r="IG134" s="159"/>
      <c r="IH134" s="159"/>
      <c r="II134" s="159"/>
      <c r="IJ134" s="159"/>
      <c r="IK134" s="159"/>
      <c r="IL134" s="159"/>
      <c r="IM134" s="159"/>
      <c r="IN134" s="159"/>
      <c r="IO134" s="159"/>
      <c r="IP134" s="159"/>
      <c r="IQ134" s="159"/>
      <c r="IR134" s="159"/>
      <c r="IS134" s="159"/>
      <c r="IT134" s="159"/>
      <c r="IU134" s="159"/>
      <c r="IV134" s="159"/>
      <c r="IW134" s="159"/>
      <c r="IX134" s="159"/>
      <c r="IY134" s="159"/>
      <c r="IZ134" s="159"/>
      <c r="JA134" s="159"/>
      <c r="JB134" s="159"/>
      <c r="JC134" s="159"/>
      <c r="JD134" s="159"/>
      <c r="JE134" s="159"/>
      <c r="JF134" s="159"/>
      <c r="JG134" s="159"/>
      <c r="JH134" s="159"/>
      <c r="JI134" s="159"/>
      <c r="JJ134" s="159"/>
      <c r="JK134" s="159"/>
      <c r="JL134" s="159"/>
      <c r="JM134" s="159"/>
      <c r="JN134" s="159"/>
      <c r="JO134" s="159"/>
      <c r="JP134" s="159"/>
      <c r="JQ134" s="159"/>
      <c r="JR134" s="159"/>
      <c r="JS134" s="159"/>
      <c r="JT134" s="159"/>
      <c r="JU134" s="159"/>
      <c r="JV134" s="159"/>
      <c r="JW134" s="159"/>
      <c r="JX134" s="159"/>
      <c r="JY134" s="159"/>
      <c r="JZ134" s="159"/>
      <c r="KA134" s="159"/>
      <c r="KB134" s="159"/>
      <c r="KC134" s="159"/>
      <c r="KD134" s="159"/>
      <c r="KE134" s="159"/>
      <c r="KF134" s="159"/>
      <c r="KG134" s="159"/>
      <c r="KH134" s="159"/>
      <c r="KI134" s="159"/>
      <c r="KJ134" s="159"/>
      <c r="KK134" s="159"/>
      <c r="KL134" s="159"/>
      <c r="KM134" s="159"/>
      <c r="KN134" s="159"/>
      <c r="KO134" s="159"/>
      <c r="KP134" s="159"/>
      <c r="KQ134" s="159"/>
      <c r="KR134" s="159"/>
      <c r="KS134" s="159"/>
      <c r="KT134" s="159"/>
      <c r="KU134" s="159"/>
      <c r="KV134" s="159"/>
      <c r="KW134" s="159"/>
      <c r="KX134" s="159"/>
      <c r="KY134" s="159"/>
      <c r="KZ134" s="159"/>
      <c r="LA134" s="159"/>
      <c r="LB134" s="159"/>
      <c r="LC134" s="159"/>
      <c r="LD134" s="159"/>
      <c r="LE134" s="159"/>
      <c r="LF134" s="159"/>
      <c r="LG134" s="159"/>
      <c r="LH134" s="159"/>
      <c r="LI134" s="159"/>
      <c r="LJ134" s="159"/>
      <c r="LK134" s="159"/>
      <c r="LL134" s="159"/>
      <c r="LM134" s="159"/>
      <c r="LN134" s="159"/>
      <c r="LO134" s="159"/>
      <c r="LP134" s="159"/>
      <c r="LQ134" s="159"/>
      <c r="LR134" s="159"/>
      <c r="LS134" s="159"/>
      <c r="LT134" s="159"/>
      <c r="LU134" s="159"/>
      <c r="LV134" s="159"/>
      <c r="LW134" s="159"/>
      <c r="LX134" s="159"/>
      <c r="LY134" s="159"/>
      <c r="LZ134" s="159"/>
      <c r="MA134" s="159"/>
      <c r="MB134" s="159"/>
    </row>
    <row r="135" spans="1:340">
      <c r="A135" s="191" t="s">
        <v>1226</v>
      </c>
      <c r="B135" s="192">
        <v>367.5</v>
      </c>
      <c r="C135" s="192">
        <v>185.9</v>
      </c>
      <c r="D135" s="182">
        <v>0.10198030605882352</v>
      </c>
      <c r="E135" s="182">
        <v>3.5151791261616165E-3</v>
      </c>
      <c r="F135" s="182">
        <v>1.5147058823529411E-2</v>
      </c>
      <c r="G135" s="182">
        <v>4.3611585570826677E-4</v>
      </c>
      <c r="H135" s="182">
        <v>4.8829999999999998E-2</v>
      </c>
      <c r="I135" s="182">
        <v>1.2624371509108881E-3</v>
      </c>
      <c r="J135" s="182">
        <v>96.8055040371449</v>
      </c>
      <c r="K135" s="182">
        <v>2.7774504857226825</v>
      </c>
      <c r="L135" s="182">
        <f t="shared" si="6"/>
        <v>96.913336766807589</v>
      </c>
      <c r="M135" s="182">
        <f t="shared" si="7"/>
        <v>98.602669930482989</v>
      </c>
      <c r="N135" s="182">
        <f t="shared" si="8"/>
        <v>0.98286726754086462</v>
      </c>
      <c r="O135" s="164"/>
      <c r="P135" s="164">
        <v>7</v>
      </c>
      <c r="Q135" s="164">
        <v>1.21</v>
      </c>
      <c r="R135" s="164">
        <v>0</v>
      </c>
      <c r="S135" s="164">
        <v>15</v>
      </c>
      <c r="T135" s="164">
        <v>0.14899999999999999</v>
      </c>
      <c r="U135" s="164">
        <v>1.64</v>
      </c>
      <c r="V135" s="164">
        <v>3.2</v>
      </c>
      <c r="W135" s="164">
        <v>0.443</v>
      </c>
      <c r="X135" s="164">
        <v>20.8</v>
      </c>
      <c r="Y135" s="164">
        <v>6.44</v>
      </c>
      <c r="Z135" s="164">
        <v>95.7</v>
      </c>
      <c r="AA135" s="164">
        <v>997</v>
      </c>
      <c r="AB135" s="164">
        <v>34.299999999999997</v>
      </c>
      <c r="AC135" s="164">
        <v>146.6</v>
      </c>
      <c r="AD135" s="164">
        <v>37.299999999999997</v>
      </c>
      <c r="AE135" s="164">
        <v>347</v>
      </c>
      <c r="AF135" s="164">
        <v>63.6</v>
      </c>
      <c r="AG135" s="164">
        <v>12100</v>
      </c>
      <c r="AH135" s="159"/>
      <c r="AI135" s="159"/>
      <c r="AJ135" s="159"/>
      <c r="AK135" s="159"/>
      <c r="AL135" s="159"/>
      <c r="AM135" s="159"/>
      <c r="AN135" s="159"/>
      <c r="AO135" s="159"/>
      <c r="AP135" s="159"/>
      <c r="AQ135" s="159"/>
      <c r="AR135" s="159"/>
      <c r="AS135" s="159"/>
      <c r="AT135" s="159"/>
      <c r="AU135" s="159"/>
      <c r="AV135" s="159"/>
      <c r="AW135" s="159"/>
      <c r="AX135" s="159"/>
      <c r="AY135" s="159"/>
      <c r="AZ135" s="159"/>
      <c r="BA135" s="159"/>
      <c r="BB135" s="159"/>
      <c r="BC135" s="159"/>
      <c r="BD135" s="159"/>
      <c r="BE135" s="159"/>
      <c r="BF135" s="159"/>
      <c r="BG135" s="159"/>
      <c r="BH135" s="159"/>
      <c r="BI135" s="159"/>
      <c r="BJ135" s="159"/>
      <c r="BK135" s="159"/>
      <c r="BL135" s="159"/>
      <c r="BM135" s="159"/>
      <c r="BN135" s="159"/>
      <c r="BO135" s="159"/>
      <c r="BP135" s="159"/>
      <c r="BQ135" s="159"/>
      <c r="BR135" s="159"/>
      <c r="BS135" s="159"/>
      <c r="BT135" s="159"/>
      <c r="BU135" s="159"/>
      <c r="BV135" s="159"/>
      <c r="BW135" s="159"/>
      <c r="BX135" s="159"/>
      <c r="BY135" s="159"/>
      <c r="BZ135" s="159"/>
      <c r="CA135" s="159"/>
      <c r="CB135" s="159"/>
      <c r="CC135" s="159"/>
      <c r="CD135" s="159"/>
      <c r="CE135" s="159"/>
      <c r="CF135" s="159"/>
      <c r="CG135" s="159"/>
      <c r="CH135" s="159"/>
      <c r="CI135" s="159"/>
      <c r="CJ135" s="159"/>
      <c r="CK135" s="159"/>
      <c r="CL135" s="159"/>
      <c r="CM135" s="159"/>
      <c r="CN135" s="159"/>
      <c r="CO135" s="159"/>
      <c r="CP135" s="159"/>
      <c r="CQ135" s="159"/>
      <c r="CR135" s="159"/>
      <c r="CS135" s="159"/>
      <c r="CT135" s="159"/>
      <c r="CU135" s="159"/>
      <c r="CV135" s="159"/>
      <c r="CW135" s="159"/>
      <c r="CX135" s="159"/>
      <c r="CY135" s="159"/>
      <c r="CZ135" s="159"/>
      <c r="DA135" s="159"/>
      <c r="DB135" s="159"/>
      <c r="DC135" s="159"/>
      <c r="DD135" s="159"/>
      <c r="DE135" s="159"/>
      <c r="DF135" s="159"/>
      <c r="DG135" s="159"/>
      <c r="DH135" s="159"/>
      <c r="DI135" s="159"/>
      <c r="DJ135" s="159"/>
      <c r="DK135" s="159"/>
      <c r="DL135" s="159"/>
      <c r="DM135" s="159"/>
      <c r="DN135" s="159"/>
      <c r="DO135" s="159"/>
      <c r="DP135" s="159"/>
      <c r="DQ135" s="159"/>
      <c r="DR135" s="159"/>
      <c r="DS135" s="159"/>
      <c r="DT135" s="159"/>
      <c r="DU135" s="159"/>
      <c r="DV135" s="159"/>
      <c r="DW135" s="159"/>
      <c r="DX135" s="159"/>
      <c r="DY135" s="159"/>
      <c r="DZ135" s="159"/>
      <c r="EA135" s="159"/>
      <c r="EB135" s="159"/>
      <c r="EC135" s="159"/>
      <c r="ED135" s="159"/>
      <c r="EE135" s="159"/>
      <c r="EF135" s="159"/>
      <c r="EG135" s="159"/>
      <c r="EH135" s="159"/>
      <c r="EI135" s="159"/>
      <c r="EJ135" s="159"/>
      <c r="EK135" s="159"/>
      <c r="EL135" s="159"/>
      <c r="EM135" s="159"/>
      <c r="EN135" s="159"/>
      <c r="EO135" s="159"/>
      <c r="EP135" s="159"/>
      <c r="EQ135" s="159"/>
      <c r="ER135" s="159"/>
      <c r="ES135" s="159"/>
      <c r="ET135" s="159"/>
      <c r="EU135" s="159"/>
      <c r="EV135" s="159"/>
      <c r="EW135" s="159"/>
      <c r="EX135" s="159"/>
      <c r="EY135" s="159"/>
      <c r="EZ135" s="159"/>
      <c r="FA135" s="159"/>
      <c r="FB135" s="159"/>
      <c r="FC135" s="159"/>
      <c r="FD135" s="159"/>
      <c r="FE135" s="159"/>
      <c r="FF135" s="159"/>
      <c r="FG135" s="159"/>
      <c r="FH135" s="159"/>
      <c r="FI135" s="159"/>
      <c r="FJ135" s="159"/>
      <c r="FK135" s="159"/>
      <c r="FL135" s="159"/>
      <c r="FM135" s="159"/>
      <c r="FN135" s="159"/>
      <c r="FO135" s="159"/>
      <c r="FP135" s="159"/>
      <c r="FQ135" s="159"/>
      <c r="FR135" s="159"/>
      <c r="FS135" s="159"/>
      <c r="FT135" s="159"/>
      <c r="FU135" s="159"/>
      <c r="FV135" s="159"/>
      <c r="FW135" s="159"/>
      <c r="FX135" s="159"/>
      <c r="FY135" s="159"/>
      <c r="FZ135" s="159"/>
      <c r="GA135" s="159"/>
      <c r="GB135" s="159"/>
      <c r="GC135" s="159"/>
      <c r="GD135" s="159"/>
      <c r="GE135" s="159"/>
      <c r="GF135" s="159"/>
      <c r="GG135" s="159"/>
      <c r="GH135" s="159"/>
      <c r="GI135" s="159"/>
      <c r="GJ135" s="159"/>
      <c r="GK135" s="159"/>
      <c r="GL135" s="159"/>
      <c r="GM135" s="159"/>
      <c r="GN135" s="159"/>
      <c r="GO135" s="159"/>
      <c r="GP135" s="159"/>
      <c r="GQ135" s="159"/>
      <c r="GR135" s="159"/>
      <c r="GS135" s="159"/>
      <c r="GT135" s="159"/>
      <c r="GU135" s="159"/>
      <c r="GV135" s="159"/>
      <c r="GW135" s="159"/>
      <c r="GX135" s="159"/>
      <c r="GY135" s="159"/>
      <c r="GZ135" s="159"/>
      <c r="HA135" s="159"/>
      <c r="HB135" s="159"/>
      <c r="HC135" s="159"/>
      <c r="HD135" s="159"/>
      <c r="HE135" s="159"/>
      <c r="HF135" s="159"/>
      <c r="HG135" s="159"/>
      <c r="HH135" s="159"/>
      <c r="HI135" s="159"/>
      <c r="HJ135" s="159"/>
      <c r="HK135" s="159"/>
      <c r="HL135" s="159"/>
      <c r="HM135" s="159"/>
      <c r="HN135" s="159"/>
      <c r="HO135" s="159"/>
      <c r="HP135" s="159"/>
      <c r="HQ135" s="159"/>
      <c r="HR135" s="159"/>
      <c r="HS135" s="159"/>
      <c r="HT135" s="159"/>
      <c r="HU135" s="159"/>
      <c r="HV135" s="159"/>
      <c r="HW135" s="159"/>
      <c r="HX135" s="159"/>
      <c r="HY135" s="159"/>
      <c r="HZ135" s="159"/>
      <c r="IA135" s="159"/>
      <c r="IB135" s="159"/>
      <c r="IC135" s="159"/>
      <c r="ID135" s="159"/>
      <c r="IE135" s="159"/>
      <c r="IF135" s="159"/>
      <c r="IG135" s="159"/>
      <c r="IH135" s="159"/>
      <c r="II135" s="159"/>
      <c r="IJ135" s="159"/>
      <c r="IK135" s="159"/>
      <c r="IL135" s="159"/>
      <c r="IM135" s="159"/>
      <c r="IN135" s="159"/>
      <c r="IO135" s="159"/>
      <c r="IP135" s="159"/>
      <c r="IQ135" s="159"/>
      <c r="IR135" s="159"/>
      <c r="IS135" s="159"/>
      <c r="IT135" s="159"/>
      <c r="IU135" s="159"/>
      <c r="IV135" s="159"/>
      <c r="IW135" s="159"/>
      <c r="IX135" s="159"/>
      <c r="IY135" s="159"/>
      <c r="IZ135" s="159"/>
      <c r="JA135" s="159"/>
      <c r="JB135" s="159"/>
      <c r="JC135" s="159"/>
      <c r="JD135" s="159"/>
      <c r="JE135" s="159"/>
      <c r="JF135" s="159"/>
      <c r="JG135" s="159"/>
      <c r="JH135" s="159"/>
      <c r="JI135" s="159"/>
      <c r="JJ135" s="159"/>
      <c r="JK135" s="159"/>
      <c r="JL135" s="159"/>
      <c r="JM135" s="159"/>
      <c r="JN135" s="159"/>
      <c r="JO135" s="159"/>
      <c r="JP135" s="159"/>
      <c r="JQ135" s="159"/>
      <c r="JR135" s="159"/>
      <c r="JS135" s="159"/>
      <c r="JT135" s="159"/>
      <c r="JU135" s="159"/>
      <c r="JV135" s="159"/>
      <c r="JW135" s="159"/>
      <c r="JX135" s="159"/>
      <c r="JY135" s="159"/>
      <c r="JZ135" s="159"/>
      <c r="KA135" s="159"/>
      <c r="KB135" s="159"/>
      <c r="KC135" s="159"/>
      <c r="KD135" s="159"/>
      <c r="KE135" s="159"/>
      <c r="KF135" s="159"/>
      <c r="KG135" s="159"/>
      <c r="KH135" s="159"/>
      <c r="KI135" s="159"/>
      <c r="KJ135" s="159"/>
      <c r="KK135" s="159"/>
      <c r="KL135" s="159"/>
      <c r="KM135" s="159"/>
      <c r="KN135" s="159"/>
      <c r="KO135" s="159"/>
      <c r="KP135" s="159"/>
      <c r="KQ135" s="159"/>
      <c r="KR135" s="159"/>
      <c r="KS135" s="159"/>
      <c r="KT135" s="159"/>
      <c r="KU135" s="159"/>
      <c r="KV135" s="159"/>
      <c r="KW135" s="159"/>
      <c r="KX135" s="159"/>
      <c r="KY135" s="159"/>
      <c r="KZ135" s="159"/>
      <c r="LA135" s="159"/>
      <c r="LB135" s="159"/>
      <c r="LC135" s="159"/>
      <c r="LD135" s="159"/>
      <c r="LE135" s="159"/>
      <c r="LF135" s="159"/>
      <c r="LG135" s="159"/>
      <c r="LH135" s="159"/>
      <c r="LI135" s="159"/>
      <c r="LJ135" s="159"/>
      <c r="LK135" s="159"/>
      <c r="LL135" s="159"/>
      <c r="LM135" s="159"/>
      <c r="LN135" s="159"/>
      <c r="LO135" s="159"/>
      <c r="LP135" s="159"/>
      <c r="LQ135" s="159"/>
      <c r="LR135" s="159"/>
      <c r="LS135" s="159"/>
      <c r="LT135" s="159"/>
      <c r="LU135" s="159"/>
      <c r="LV135" s="159"/>
      <c r="LW135" s="159"/>
      <c r="LX135" s="159"/>
      <c r="LY135" s="159"/>
      <c r="LZ135" s="159"/>
      <c r="MA135" s="159"/>
      <c r="MB135" s="159"/>
    </row>
    <row r="136" spans="1:340">
      <c r="A136" s="191" t="s">
        <v>1227</v>
      </c>
      <c r="B136" s="192">
        <v>158.19999999999999</v>
      </c>
      <c r="C136" s="192">
        <v>93.3</v>
      </c>
      <c r="D136" s="182">
        <v>9.8744667988235293E-2</v>
      </c>
      <c r="E136" s="182">
        <v>2.8414828373407863E-3</v>
      </c>
      <c r="F136" s="182">
        <v>1.4892156862745098E-2</v>
      </c>
      <c r="G136" s="182">
        <v>4.050508200940968E-4</v>
      </c>
      <c r="H136" s="182">
        <v>4.8090000000000001E-2</v>
      </c>
      <c r="I136" s="182">
        <v>1.2704169551765278E-3</v>
      </c>
      <c r="J136" s="182">
        <v>95.272840032657399</v>
      </c>
      <c r="K136" s="182">
        <v>2.5829382742494174</v>
      </c>
      <c r="L136" s="182">
        <f t="shared" si="6"/>
        <v>95.294427342002777</v>
      </c>
      <c r="M136" s="182">
        <f t="shared" si="7"/>
        <v>95.616913446219499</v>
      </c>
      <c r="N136" s="182">
        <f t="shared" si="8"/>
        <v>0.99662731108342972</v>
      </c>
      <c r="O136" s="164"/>
      <c r="P136" s="164">
        <v>17.399999999999999</v>
      </c>
      <c r="Q136" s="164">
        <v>0.86</v>
      </c>
      <c r="R136" s="164">
        <v>5.3999999999999999E-2</v>
      </c>
      <c r="S136" s="164">
        <v>8.1999999999999993</v>
      </c>
      <c r="T136" s="164">
        <v>0.23699999999999999</v>
      </c>
      <c r="U136" s="164">
        <v>4.03</v>
      </c>
      <c r="V136" s="164">
        <v>4.3</v>
      </c>
      <c r="W136" s="164">
        <v>0.98</v>
      </c>
      <c r="X136" s="164">
        <v>30.1</v>
      </c>
      <c r="Y136" s="164">
        <v>8.7899999999999991</v>
      </c>
      <c r="Z136" s="164">
        <v>109.1</v>
      </c>
      <c r="AA136" s="164">
        <v>1040</v>
      </c>
      <c r="AB136" s="164">
        <v>34.1</v>
      </c>
      <c r="AC136" s="164">
        <v>163</v>
      </c>
      <c r="AD136" s="164">
        <v>35.700000000000003</v>
      </c>
      <c r="AE136" s="164">
        <v>317</v>
      </c>
      <c r="AF136" s="164">
        <v>55.6</v>
      </c>
      <c r="AG136" s="164">
        <v>9750</v>
      </c>
      <c r="AH136" s="159"/>
      <c r="AI136" s="159"/>
      <c r="AJ136" s="159"/>
      <c r="AK136" s="159"/>
      <c r="AL136" s="159"/>
      <c r="AM136" s="159"/>
      <c r="AN136" s="159"/>
      <c r="AO136" s="159"/>
      <c r="AP136" s="159"/>
      <c r="AQ136" s="159"/>
      <c r="AR136" s="159"/>
      <c r="AS136" s="159"/>
      <c r="AT136" s="159"/>
      <c r="AU136" s="159"/>
      <c r="AV136" s="159"/>
      <c r="AW136" s="159"/>
      <c r="AX136" s="159"/>
      <c r="AY136" s="159"/>
      <c r="AZ136" s="159"/>
      <c r="BA136" s="159"/>
      <c r="BB136" s="159"/>
      <c r="BC136" s="159"/>
      <c r="BD136" s="159"/>
      <c r="BE136" s="159"/>
      <c r="BF136" s="159"/>
      <c r="BG136" s="159"/>
      <c r="BH136" s="159"/>
      <c r="BI136" s="159"/>
      <c r="BJ136" s="159"/>
      <c r="BK136" s="159"/>
      <c r="BL136" s="159"/>
      <c r="BM136" s="159"/>
      <c r="BN136" s="159"/>
      <c r="BO136" s="159"/>
      <c r="BP136" s="159"/>
      <c r="BQ136" s="159"/>
      <c r="BR136" s="159"/>
      <c r="BS136" s="159"/>
      <c r="BT136" s="159"/>
      <c r="BU136" s="159"/>
      <c r="BV136" s="159"/>
      <c r="BW136" s="159"/>
      <c r="BX136" s="159"/>
      <c r="BY136" s="159"/>
      <c r="BZ136" s="159"/>
      <c r="CA136" s="159"/>
      <c r="CB136" s="159"/>
      <c r="CC136" s="159"/>
      <c r="CD136" s="159"/>
      <c r="CE136" s="159"/>
      <c r="CF136" s="159"/>
      <c r="CG136" s="159"/>
      <c r="CH136" s="159"/>
      <c r="CI136" s="159"/>
      <c r="CJ136" s="159"/>
      <c r="CK136" s="159"/>
      <c r="CL136" s="159"/>
      <c r="CM136" s="159"/>
      <c r="CN136" s="159"/>
      <c r="CO136" s="159"/>
      <c r="CP136" s="159"/>
      <c r="CQ136" s="159"/>
      <c r="CR136" s="159"/>
      <c r="CS136" s="159"/>
      <c r="CT136" s="159"/>
      <c r="CU136" s="159"/>
      <c r="CV136" s="159"/>
      <c r="CW136" s="159"/>
      <c r="CX136" s="159"/>
      <c r="CY136" s="159"/>
      <c r="CZ136" s="159"/>
      <c r="DA136" s="159"/>
      <c r="DB136" s="159"/>
      <c r="DC136" s="159"/>
      <c r="DD136" s="159"/>
      <c r="DE136" s="159"/>
      <c r="DF136" s="159"/>
      <c r="DG136" s="159"/>
      <c r="DH136" s="159"/>
      <c r="DI136" s="159"/>
      <c r="DJ136" s="159"/>
      <c r="DK136" s="159"/>
      <c r="DL136" s="159"/>
      <c r="DM136" s="159"/>
      <c r="DN136" s="159"/>
      <c r="DO136" s="159"/>
      <c r="DP136" s="159"/>
      <c r="DQ136" s="159"/>
      <c r="DR136" s="159"/>
      <c r="DS136" s="159"/>
      <c r="DT136" s="159"/>
      <c r="DU136" s="159"/>
      <c r="DV136" s="159"/>
      <c r="DW136" s="159"/>
      <c r="DX136" s="159"/>
      <c r="DY136" s="159"/>
      <c r="DZ136" s="159"/>
      <c r="EA136" s="159"/>
      <c r="EB136" s="159"/>
      <c r="EC136" s="159"/>
      <c r="ED136" s="159"/>
      <c r="EE136" s="159"/>
      <c r="EF136" s="159"/>
      <c r="EG136" s="159"/>
      <c r="EH136" s="159"/>
      <c r="EI136" s="159"/>
      <c r="EJ136" s="159"/>
      <c r="EK136" s="159"/>
      <c r="EL136" s="159"/>
      <c r="EM136" s="159"/>
      <c r="EN136" s="159"/>
      <c r="EO136" s="159"/>
      <c r="EP136" s="159"/>
      <c r="EQ136" s="159"/>
      <c r="ER136" s="159"/>
      <c r="ES136" s="159"/>
      <c r="ET136" s="159"/>
      <c r="EU136" s="159"/>
      <c r="EV136" s="159"/>
      <c r="EW136" s="159"/>
      <c r="EX136" s="159"/>
      <c r="EY136" s="159"/>
      <c r="EZ136" s="159"/>
      <c r="FA136" s="159"/>
      <c r="FB136" s="159"/>
      <c r="FC136" s="159"/>
      <c r="FD136" s="159"/>
      <c r="FE136" s="159"/>
      <c r="FF136" s="159"/>
      <c r="FG136" s="159"/>
      <c r="FH136" s="159"/>
      <c r="FI136" s="159"/>
      <c r="FJ136" s="159"/>
      <c r="FK136" s="159"/>
      <c r="FL136" s="159"/>
      <c r="FM136" s="159"/>
      <c r="FN136" s="159"/>
      <c r="FO136" s="159"/>
      <c r="FP136" s="159"/>
      <c r="FQ136" s="159"/>
      <c r="FR136" s="159"/>
      <c r="FS136" s="159"/>
      <c r="FT136" s="159"/>
      <c r="FU136" s="159"/>
      <c r="FV136" s="159"/>
      <c r="FW136" s="159"/>
      <c r="FX136" s="159"/>
      <c r="FY136" s="159"/>
      <c r="FZ136" s="159"/>
      <c r="GA136" s="159"/>
      <c r="GB136" s="159"/>
      <c r="GC136" s="159"/>
      <c r="GD136" s="159"/>
      <c r="GE136" s="159"/>
      <c r="GF136" s="159"/>
      <c r="GG136" s="159"/>
      <c r="GH136" s="159"/>
      <c r="GI136" s="159"/>
      <c r="GJ136" s="159"/>
      <c r="GK136" s="159"/>
      <c r="GL136" s="159"/>
      <c r="GM136" s="159"/>
      <c r="GN136" s="159"/>
      <c r="GO136" s="159"/>
      <c r="GP136" s="159"/>
      <c r="GQ136" s="159"/>
      <c r="GR136" s="159"/>
      <c r="GS136" s="159"/>
      <c r="GT136" s="159"/>
      <c r="GU136" s="159"/>
      <c r="GV136" s="159"/>
      <c r="GW136" s="159"/>
      <c r="GX136" s="159"/>
      <c r="GY136" s="159"/>
      <c r="GZ136" s="159"/>
      <c r="HA136" s="159"/>
      <c r="HB136" s="159"/>
      <c r="HC136" s="159"/>
      <c r="HD136" s="159"/>
      <c r="HE136" s="159"/>
      <c r="HF136" s="159"/>
      <c r="HG136" s="159"/>
      <c r="HH136" s="159"/>
      <c r="HI136" s="159"/>
      <c r="HJ136" s="159"/>
      <c r="HK136" s="159"/>
      <c r="HL136" s="159"/>
      <c r="HM136" s="159"/>
      <c r="HN136" s="159"/>
      <c r="HO136" s="159"/>
      <c r="HP136" s="159"/>
      <c r="HQ136" s="159"/>
      <c r="HR136" s="159"/>
      <c r="HS136" s="159"/>
      <c r="HT136" s="159"/>
      <c r="HU136" s="159"/>
      <c r="HV136" s="159"/>
      <c r="HW136" s="159"/>
      <c r="HX136" s="159"/>
      <c r="HY136" s="159"/>
      <c r="HZ136" s="159"/>
      <c r="IA136" s="159"/>
      <c r="IB136" s="159"/>
      <c r="IC136" s="159"/>
      <c r="ID136" s="159"/>
      <c r="IE136" s="159"/>
      <c r="IF136" s="159"/>
      <c r="IG136" s="159"/>
      <c r="IH136" s="159"/>
      <c r="II136" s="159"/>
      <c r="IJ136" s="159"/>
      <c r="IK136" s="159"/>
      <c r="IL136" s="159"/>
      <c r="IM136" s="159"/>
      <c r="IN136" s="159"/>
      <c r="IO136" s="159"/>
      <c r="IP136" s="159"/>
      <c r="IQ136" s="159"/>
      <c r="IR136" s="159"/>
      <c r="IS136" s="159"/>
      <c r="IT136" s="159"/>
      <c r="IU136" s="159"/>
      <c r="IV136" s="159"/>
      <c r="IW136" s="159"/>
      <c r="IX136" s="159"/>
      <c r="IY136" s="159"/>
      <c r="IZ136" s="159"/>
      <c r="JA136" s="159"/>
      <c r="JB136" s="159"/>
      <c r="JC136" s="159"/>
      <c r="JD136" s="159"/>
      <c r="JE136" s="159"/>
      <c r="JF136" s="159"/>
      <c r="JG136" s="159"/>
      <c r="JH136" s="159"/>
      <c r="JI136" s="159"/>
      <c r="JJ136" s="159"/>
      <c r="JK136" s="159"/>
      <c r="JL136" s="159"/>
      <c r="JM136" s="159"/>
      <c r="JN136" s="159"/>
      <c r="JO136" s="159"/>
      <c r="JP136" s="159"/>
      <c r="JQ136" s="159"/>
      <c r="JR136" s="159"/>
      <c r="JS136" s="159"/>
      <c r="JT136" s="159"/>
      <c r="JU136" s="159"/>
      <c r="JV136" s="159"/>
      <c r="JW136" s="159"/>
      <c r="JX136" s="159"/>
      <c r="JY136" s="159"/>
      <c r="JZ136" s="159"/>
      <c r="KA136" s="159"/>
      <c r="KB136" s="159"/>
      <c r="KC136" s="159"/>
      <c r="KD136" s="159"/>
      <c r="KE136" s="159"/>
      <c r="KF136" s="159"/>
      <c r="KG136" s="159"/>
      <c r="KH136" s="159"/>
      <c r="KI136" s="159"/>
      <c r="KJ136" s="159"/>
      <c r="KK136" s="159"/>
      <c r="KL136" s="159"/>
      <c r="KM136" s="159"/>
      <c r="KN136" s="159"/>
      <c r="KO136" s="159"/>
      <c r="KP136" s="159"/>
      <c r="KQ136" s="159"/>
      <c r="KR136" s="159"/>
      <c r="KS136" s="159"/>
      <c r="KT136" s="159"/>
      <c r="KU136" s="159"/>
      <c r="KV136" s="159"/>
      <c r="KW136" s="159"/>
      <c r="KX136" s="159"/>
      <c r="KY136" s="159"/>
      <c r="KZ136" s="159"/>
      <c r="LA136" s="159"/>
      <c r="LB136" s="159"/>
      <c r="LC136" s="159"/>
      <c r="LD136" s="159"/>
      <c r="LE136" s="159"/>
      <c r="LF136" s="159"/>
      <c r="LG136" s="159"/>
      <c r="LH136" s="159"/>
      <c r="LI136" s="159"/>
      <c r="LJ136" s="159"/>
      <c r="LK136" s="159"/>
      <c r="LL136" s="159"/>
      <c r="LM136" s="159"/>
      <c r="LN136" s="159"/>
      <c r="LO136" s="159"/>
      <c r="LP136" s="159"/>
      <c r="LQ136" s="159"/>
      <c r="LR136" s="159"/>
      <c r="LS136" s="159"/>
      <c r="LT136" s="159"/>
      <c r="LU136" s="159"/>
      <c r="LV136" s="159"/>
      <c r="LW136" s="159"/>
      <c r="LX136" s="159"/>
      <c r="LY136" s="159"/>
      <c r="LZ136" s="159"/>
      <c r="MA136" s="159"/>
      <c r="MB136" s="159"/>
    </row>
    <row r="137" spans="1:340">
      <c r="A137" s="191" t="s">
        <v>1228</v>
      </c>
      <c r="B137" s="192">
        <v>139.80000000000001</v>
      </c>
      <c r="C137" s="192">
        <v>63.7</v>
      </c>
      <c r="D137" s="182">
        <v>0.10096330588235294</v>
      </c>
      <c r="E137" s="182">
        <v>4.5329316801800456E-3</v>
      </c>
      <c r="F137" s="182">
        <v>1.5098039215686275E-2</v>
      </c>
      <c r="G137" s="182">
        <v>5.1061775162418801E-4</v>
      </c>
      <c r="H137" s="182">
        <v>4.8500000000000001E-2</v>
      </c>
      <c r="I137" s="182">
        <v>1.622004932174992E-3</v>
      </c>
      <c r="J137" s="182">
        <v>96.533738520993083</v>
      </c>
      <c r="K137" s="182">
        <v>3.2543287899028912</v>
      </c>
      <c r="L137" s="182">
        <f t="shared" si="6"/>
        <v>96.60203960395458</v>
      </c>
      <c r="M137" s="182">
        <f t="shared" si="7"/>
        <v>97.665156312693597</v>
      </c>
      <c r="N137" s="182">
        <f t="shared" si="8"/>
        <v>0.98911467765089889</v>
      </c>
      <c r="O137" s="164"/>
      <c r="P137" s="164">
        <v>9.4</v>
      </c>
      <c r="Q137" s="164">
        <v>1.02</v>
      </c>
      <c r="R137" s="164">
        <v>0</v>
      </c>
      <c r="S137" s="164">
        <v>9.33</v>
      </c>
      <c r="T137" s="164">
        <v>0.129</v>
      </c>
      <c r="U137" s="164">
        <v>0.87</v>
      </c>
      <c r="V137" s="164">
        <v>2.08</v>
      </c>
      <c r="W137" s="164">
        <v>0.33</v>
      </c>
      <c r="X137" s="164">
        <v>13</v>
      </c>
      <c r="Y137" s="164">
        <v>4.45</v>
      </c>
      <c r="Z137" s="164">
        <v>62.6</v>
      </c>
      <c r="AA137" s="164">
        <v>654</v>
      </c>
      <c r="AB137" s="164">
        <v>23.5</v>
      </c>
      <c r="AC137" s="164">
        <v>95.3</v>
      </c>
      <c r="AD137" s="164">
        <v>23.9</v>
      </c>
      <c r="AE137" s="164">
        <v>214</v>
      </c>
      <c r="AF137" s="164">
        <v>40.799999999999997</v>
      </c>
      <c r="AG137" s="164">
        <v>12030</v>
      </c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  <c r="AV137" s="159"/>
      <c r="AW137" s="159"/>
      <c r="AX137" s="159"/>
      <c r="AY137" s="159"/>
      <c r="AZ137" s="159"/>
      <c r="BA137" s="159"/>
      <c r="BB137" s="159"/>
      <c r="BC137" s="159"/>
      <c r="BD137" s="159"/>
      <c r="BE137" s="159"/>
      <c r="BF137" s="159"/>
      <c r="BG137" s="159"/>
      <c r="BH137" s="159"/>
      <c r="BI137" s="159"/>
      <c r="BJ137" s="159"/>
      <c r="BK137" s="159"/>
      <c r="BL137" s="159"/>
      <c r="BM137" s="159"/>
      <c r="BN137" s="159"/>
      <c r="BO137" s="159"/>
      <c r="BP137" s="159"/>
      <c r="BQ137" s="159"/>
      <c r="BR137" s="159"/>
      <c r="BS137" s="159"/>
      <c r="BT137" s="159"/>
      <c r="BU137" s="159"/>
      <c r="BV137" s="159"/>
      <c r="BW137" s="159"/>
      <c r="BX137" s="159"/>
      <c r="BY137" s="159"/>
      <c r="BZ137" s="159"/>
      <c r="CA137" s="159"/>
      <c r="CB137" s="159"/>
      <c r="CC137" s="159"/>
      <c r="CD137" s="159"/>
      <c r="CE137" s="159"/>
      <c r="CF137" s="159"/>
      <c r="CG137" s="159"/>
      <c r="CH137" s="159"/>
      <c r="CI137" s="159"/>
      <c r="CJ137" s="159"/>
      <c r="CK137" s="159"/>
      <c r="CL137" s="159"/>
      <c r="CM137" s="159"/>
      <c r="CN137" s="159"/>
      <c r="CO137" s="159"/>
      <c r="CP137" s="159"/>
      <c r="CQ137" s="159"/>
      <c r="CR137" s="159"/>
      <c r="CS137" s="159"/>
      <c r="CT137" s="159"/>
      <c r="CU137" s="159"/>
      <c r="CV137" s="159"/>
      <c r="CW137" s="159"/>
      <c r="CX137" s="159"/>
      <c r="CY137" s="159"/>
      <c r="CZ137" s="159"/>
      <c r="DA137" s="159"/>
      <c r="DB137" s="159"/>
      <c r="DC137" s="159"/>
      <c r="DD137" s="159"/>
      <c r="DE137" s="159"/>
      <c r="DF137" s="159"/>
      <c r="DG137" s="159"/>
      <c r="DH137" s="159"/>
      <c r="DI137" s="159"/>
      <c r="DJ137" s="159"/>
      <c r="DK137" s="159"/>
      <c r="DL137" s="159"/>
      <c r="DM137" s="159"/>
      <c r="DN137" s="159"/>
      <c r="DO137" s="159"/>
      <c r="DP137" s="159"/>
      <c r="DQ137" s="159"/>
      <c r="DR137" s="159"/>
      <c r="DS137" s="159"/>
      <c r="DT137" s="159"/>
      <c r="DU137" s="159"/>
      <c r="DV137" s="159"/>
      <c r="DW137" s="159"/>
      <c r="DX137" s="159"/>
      <c r="DY137" s="159"/>
      <c r="DZ137" s="159"/>
      <c r="EA137" s="159"/>
      <c r="EB137" s="159"/>
      <c r="EC137" s="159"/>
      <c r="ED137" s="159"/>
      <c r="EE137" s="159"/>
      <c r="EF137" s="159"/>
      <c r="EG137" s="159"/>
      <c r="EH137" s="159"/>
      <c r="EI137" s="159"/>
      <c r="EJ137" s="159"/>
      <c r="EK137" s="159"/>
      <c r="EL137" s="159"/>
      <c r="EM137" s="159"/>
      <c r="EN137" s="159"/>
      <c r="EO137" s="159"/>
      <c r="EP137" s="159"/>
      <c r="EQ137" s="159"/>
      <c r="ER137" s="159"/>
      <c r="ES137" s="159"/>
      <c r="ET137" s="159"/>
      <c r="EU137" s="159"/>
      <c r="EV137" s="159"/>
      <c r="EW137" s="159"/>
      <c r="EX137" s="159"/>
      <c r="EY137" s="159"/>
      <c r="EZ137" s="159"/>
      <c r="FA137" s="159"/>
      <c r="FB137" s="159"/>
      <c r="FC137" s="159"/>
      <c r="FD137" s="159"/>
      <c r="FE137" s="159"/>
      <c r="FF137" s="159"/>
      <c r="FG137" s="159"/>
      <c r="FH137" s="159"/>
      <c r="FI137" s="159"/>
      <c r="FJ137" s="159"/>
      <c r="FK137" s="159"/>
      <c r="FL137" s="159"/>
      <c r="FM137" s="159"/>
      <c r="FN137" s="159"/>
      <c r="FO137" s="159"/>
      <c r="FP137" s="159"/>
      <c r="FQ137" s="159"/>
      <c r="FR137" s="159"/>
      <c r="FS137" s="159"/>
      <c r="FT137" s="159"/>
      <c r="FU137" s="159"/>
      <c r="FV137" s="159"/>
      <c r="FW137" s="159"/>
      <c r="FX137" s="159"/>
      <c r="FY137" s="159"/>
      <c r="FZ137" s="159"/>
      <c r="GA137" s="159"/>
      <c r="GB137" s="159"/>
      <c r="GC137" s="159"/>
      <c r="GD137" s="159"/>
      <c r="GE137" s="159"/>
      <c r="GF137" s="159"/>
      <c r="GG137" s="159"/>
      <c r="GH137" s="159"/>
      <c r="GI137" s="159"/>
      <c r="GJ137" s="159"/>
      <c r="GK137" s="159"/>
      <c r="GL137" s="159"/>
      <c r="GM137" s="159"/>
      <c r="GN137" s="159"/>
      <c r="GO137" s="159"/>
      <c r="GP137" s="159"/>
      <c r="GQ137" s="159"/>
      <c r="GR137" s="159"/>
      <c r="GS137" s="159"/>
      <c r="GT137" s="159"/>
      <c r="GU137" s="159"/>
      <c r="GV137" s="159"/>
      <c r="GW137" s="159"/>
      <c r="GX137" s="159"/>
      <c r="GY137" s="159"/>
      <c r="GZ137" s="159"/>
      <c r="HA137" s="159"/>
      <c r="HB137" s="159"/>
      <c r="HC137" s="159"/>
      <c r="HD137" s="159"/>
      <c r="HE137" s="159"/>
      <c r="HF137" s="159"/>
      <c r="HG137" s="159"/>
      <c r="HH137" s="159"/>
      <c r="HI137" s="159"/>
      <c r="HJ137" s="159"/>
      <c r="HK137" s="159"/>
      <c r="HL137" s="159"/>
      <c r="HM137" s="159"/>
      <c r="HN137" s="159"/>
      <c r="HO137" s="159"/>
      <c r="HP137" s="159"/>
      <c r="HQ137" s="159"/>
      <c r="HR137" s="159"/>
      <c r="HS137" s="159"/>
      <c r="HT137" s="159"/>
      <c r="HU137" s="159"/>
      <c r="HV137" s="159"/>
      <c r="HW137" s="159"/>
      <c r="HX137" s="159"/>
      <c r="HY137" s="159"/>
      <c r="HZ137" s="159"/>
      <c r="IA137" s="159"/>
      <c r="IB137" s="159"/>
      <c r="IC137" s="159"/>
      <c r="ID137" s="159"/>
      <c r="IE137" s="159"/>
      <c r="IF137" s="159"/>
      <c r="IG137" s="159"/>
      <c r="IH137" s="159"/>
      <c r="II137" s="159"/>
      <c r="IJ137" s="159"/>
      <c r="IK137" s="159"/>
      <c r="IL137" s="159"/>
      <c r="IM137" s="159"/>
      <c r="IN137" s="159"/>
      <c r="IO137" s="159"/>
      <c r="IP137" s="159"/>
      <c r="IQ137" s="159"/>
      <c r="IR137" s="159"/>
      <c r="IS137" s="159"/>
      <c r="IT137" s="159"/>
      <c r="IU137" s="159"/>
      <c r="IV137" s="159"/>
      <c r="IW137" s="159"/>
      <c r="IX137" s="159"/>
      <c r="IY137" s="159"/>
      <c r="IZ137" s="159"/>
      <c r="JA137" s="159"/>
      <c r="JB137" s="159"/>
      <c r="JC137" s="159"/>
      <c r="JD137" s="159"/>
      <c r="JE137" s="159"/>
      <c r="JF137" s="159"/>
      <c r="JG137" s="159"/>
      <c r="JH137" s="159"/>
      <c r="JI137" s="159"/>
      <c r="JJ137" s="159"/>
      <c r="JK137" s="159"/>
      <c r="JL137" s="159"/>
      <c r="JM137" s="159"/>
      <c r="JN137" s="159"/>
      <c r="JO137" s="159"/>
      <c r="JP137" s="159"/>
      <c r="JQ137" s="159"/>
      <c r="JR137" s="159"/>
      <c r="JS137" s="159"/>
      <c r="JT137" s="159"/>
      <c r="JU137" s="159"/>
      <c r="JV137" s="159"/>
      <c r="JW137" s="159"/>
      <c r="JX137" s="159"/>
      <c r="JY137" s="159"/>
      <c r="JZ137" s="159"/>
      <c r="KA137" s="159"/>
      <c r="KB137" s="159"/>
      <c r="KC137" s="159"/>
      <c r="KD137" s="159"/>
      <c r="KE137" s="159"/>
      <c r="KF137" s="159"/>
      <c r="KG137" s="159"/>
      <c r="KH137" s="159"/>
      <c r="KI137" s="159"/>
      <c r="KJ137" s="159"/>
      <c r="KK137" s="159"/>
      <c r="KL137" s="159"/>
      <c r="KM137" s="159"/>
      <c r="KN137" s="159"/>
      <c r="KO137" s="159"/>
      <c r="KP137" s="159"/>
      <c r="KQ137" s="159"/>
      <c r="KR137" s="159"/>
      <c r="KS137" s="159"/>
      <c r="KT137" s="159"/>
      <c r="KU137" s="159"/>
      <c r="KV137" s="159"/>
      <c r="KW137" s="159"/>
      <c r="KX137" s="159"/>
      <c r="KY137" s="159"/>
      <c r="KZ137" s="159"/>
      <c r="LA137" s="159"/>
      <c r="LB137" s="159"/>
      <c r="LC137" s="159"/>
      <c r="LD137" s="159"/>
      <c r="LE137" s="159"/>
      <c r="LF137" s="159"/>
      <c r="LG137" s="159"/>
      <c r="LH137" s="159"/>
      <c r="LI137" s="159"/>
      <c r="LJ137" s="159"/>
      <c r="LK137" s="159"/>
      <c r="LL137" s="159"/>
      <c r="LM137" s="159"/>
      <c r="LN137" s="159"/>
      <c r="LO137" s="159"/>
      <c r="LP137" s="159"/>
      <c r="LQ137" s="159"/>
      <c r="LR137" s="159"/>
      <c r="LS137" s="159"/>
      <c r="LT137" s="159"/>
      <c r="LU137" s="159"/>
      <c r="LV137" s="159"/>
      <c r="LW137" s="159"/>
      <c r="LX137" s="159"/>
      <c r="LY137" s="159"/>
      <c r="LZ137" s="159"/>
      <c r="MA137" s="159"/>
      <c r="MB137" s="159"/>
    </row>
    <row r="138" spans="1:340">
      <c r="A138" s="191" t="s">
        <v>1229</v>
      </c>
      <c r="B138" s="192">
        <v>180.1</v>
      </c>
      <c r="C138" s="192">
        <v>71.7</v>
      </c>
      <c r="D138" s="182">
        <v>0.10022372837647059</v>
      </c>
      <c r="E138" s="182">
        <v>4.1894909966300369E-3</v>
      </c>
      <c r="F138" s="182">
        <v>1.5137254901960785E-2</v>
      </c>
      <c r="G138" s="182">
        <v>5.1108195761262693E-4</v>
      </c>
      <c r="H138" s="182">
        <v>4.802E-2</v>
      </c>
      <c r="I138" s="182">
        <v>1.3721399928578715E-3</v>
      </c>
      <c r="J138" s="182">
        <v>96.841450395858274</v>
      </c>
      <c r="K138" s="182">
        <v>3.2574736752729705</v>
      </c>
      <c r="L138" s="182">
        <f t="shared" si="6"/>
        <v>96.851078536812665</v>
      </c>
      <c r="M138" s="182">
        <f t="shared" si="7"/>
        <v>96.982838560850226</v>
      </c>
      <c r="N138" s="182">
        <f t="shared" si="8"/>
        <v>0.99864140887199448</v>
      </c>
      <c r="O138" s="164"/>
      <c r="P138" s="164">
        <v>11.6</v>
      </c>
      <c r="Q138" s="164">
        <v>0.99</v>
      </c>
      <c r="R138" s="164">
        <v>8.7999999999999995E-2</v>
      </c>
      <c r="S138" s="164">
        <v>8.1199999999999992</v>
      </c>
      <c r="T138" s="164">
        <v>0.192</v>
      </c>
      <c r="U138" s="164">
        <v>2</v>
      </c>
      <c r="V138" s="164">
        <v>2.74</v>
      </c>
      <c r="W138" s="164">
        <v>0.66</v>
      </c>
      <c r="X138" s="164">
        <v>16.899999999999999</v>
      </c>
      <c r="Y138" s="164">
        <v>5.49</v>
      </c>
      <c r="Z138" s="164">
        <v>67.3</v>
      </c>
      <c r="AA138" s="164">
        <v>761</v>
      </c>
      <c r="AB138" s="164">
        <v>25.6</v>
      </c>
      <c r="AC138" s="164">
        <v>117.1</v>
      </c>
      <c r="AD138" s="164">
        <v>30.5</v>
      </c>
      <c r="AE138" s="164">
        <v>267</v>
      </c>
      <c r="AF138" s="164">
        <v>54.1</v>
      </c>
      <c r="AG138" s="164">
        <v>9810</v>
      </c>
      <c r="AH138" s="159"/>
      <c r="AI138" s="159"/>
      <c r="AJ138" s="159"/>
      <c r="AK138" s="159"/>
      <c r="AL138" s="159"/>
      <c r="AM138" s="159"/>
      <c r="AN138" s="159"/>
      <c r="AO138" s="159"/>
      <c r="AP138" s="159"/>
      <c r="AQ138" s="159"/>
      <c r="AR138" s="159"/>
      <c r="AS138" s="159"/>
      <c r="AT138" s="159"/>
      <c r="AU138" s="159"/>
      <c r="AV138" s="159"/>
      <c r="AW138" s="159"/>
      <c r="AX138" s="159"/>
      <c r="AY138" s="159"/>
      <c r="AZ138" s="159"/>
      <c r="BA138" s="159"/>
      <c r="BB138" s="159"/>
      <c r="BC138" s="159"/>
      <c r="BD138" s="159"/>
      <c r="BE138" s="159"/>
      <c r="BF138" s="159"/>
      <c r="BG138" s="159"/>
      <c r="BH138" s="159"/>
      <c r="BI138" s="159"/>
      <c r="BJ138" s="159"/>
      <c r="BK138" s="159"/>
      <c r="BL138" s="159"/>
      <c r="BM138" s="159"/>
      <c r="BN138" s="159"/>
      <c r="BO138" s="159"/>
      <c r="BP138" s="159"/>
      <c r="BQ138" s="159"/>
      <c r="BR138" s="159"/>
      <c r="BS138" s="159"/>
      <c r="BT138" s="159"/>
      <c r="BU138" s="159"/>
      <c r="BV138" s="159"/>
      <c r="BW138" s="159"/>
      <c r="BX138" s="159"/>
      <c r="BY138" s="159"/>
      <c r="BZ138" s="159"/>
      <c r="CA138" s="159"/>
      <c r="CB138" s="159"/>
      <c r="CC138" s="159"/>
      <c r="CD138" s="159"/>
      <c r="CE138" s="159"/>
      <c r="CF138" s="159"/>
      <c r="CG138" s="159"/>
      <c r="CH138" s="159"/>
      <c r="CI138" s="159"/>
      <c r="CJ138" s="159"/>
      <c r="CK138" s="159"/>
      <c r="CL138" s="159"/>
      <c r="CM138" s="159"/>
      <c r="CN138" s="159"/>
      <c r="CO138" s="159"/>
      <c r="CP138" s="159"/>
      <c r="CQ138" s="159"/>
      <c r="CR138" s="159"/>
      <c r="CS138" s="159"/>
      <c r="CT138" s="159"/>
      <c r="CU138" s="159"/>
      <c r="CV138" s="159"/>
      <c r="CW138" s="159"/>
      <c r="CX138" s="159"/>
      <c r="CY138" s="159"/>
      <c r="CZ138" s="159"/>
      <c r="DA138" s="159"/>
      <c r="DB138" s="159"/>
      <c r="DC138" s="159"/>
      <c r="DD138" s="159"/>
      <c r="DE138" s="159"/>
      <c r="DF138" s="159"/>
      <c r="DG138" s="159"/>
      <c r="DH138" s="159"/>
      <c r="DI138" s="159"/>
      <c r="DJ138" s="159"/>
      <c r="DK138" s="159"/>
      <c r="DL138" s="159"/>
      <c r="DM138" s="159"/>
      <c r="DN138" s="159"/>
      <c r="DO138" s="159"/>
      <c r="DP138" s="159"/>
      <c r="DQ138" s="159"/>
      <c r="DR138" s="159"/>
      <c r="DS138" s="159"/>
      <c r="DT138" s="159"/>
      <c r="DU138" s="159"/>
      <c r="DV138" s="159"/>
      <c r="DW138" s="159"/>
      <c r="DX138" s="159"/>
      <c r="DY138" s="159"/>
      <c r="DZ138" s="159"/>
      <c r="EA138" s="159"/>
      <c r="EB138" s="159"/>
      <c r="EC138" s="159"/>
      <c r="ED138" s="159"/>
      <c r="EE138" s="159"/>
      <c r="EF138" s="159"/>
      <c r="EG138" s="159"/>
      <c r="EH138" s="159"/>
      <c r="EI138" s="159"/>
      <c r="EJ138" s="159"/>
      <c r="EK138" s="159"/>
      <c r="EL138" s="159"/>
      <c r="EM138" s="159"/>
      <c r="EN138" s="159"/>
      <c r="EO138" s="159"/>
      <c r="EP138" s="159"/>
      <c r="EQ138" s="159"/>
      <c r="ER138" s="159"/>
      <c r="ES138" s="159"/>
      <c r="ET138" s="159"/>
      <c r="EU138" s="159"/>
      <c r="EV138" s="159"/>
      <c r="EW138" s="159"/>
      <c r="EX138" s="159"/>
      <c r="EY138" s="159"/>
      <c r="EZ138" s="159"/>
      <c r="FA138" s="159"/>
      <c r="FB138" s="159"/>
      <c r="FC138" s="159"/>
      <c r="FD138" s="159"/>
      <c r="FE138" s="159"/>
      <c r="FF138" s="159"/>
      <c r="FG138" s="159"/>
      <c r="FH138" s="159"/>
      <c r="FI138" s="159"/>
      <c r="FJ138" s="159"/>
      <c r="FK138" s="159"/>
      <c r="FL138" s="159"/>
      <c r="FM138" s="159"/>
      <c r="FN138" s="159"/>
      <c r="FO138" s="159"/>
      <c r="FP138" s="159"/>
      <c r="FQ138" s="159"/>
      <c r="FR138" s="159"/>
      <c r="FS138" s="159"/>
      <c r="FT138" s="159"/>
      <c r="FU138" s="159"/>
      <c r="FV138" s="159"/>
      <c r="FW138" s="159"/>
      <c r="FX138" s="159"/>
      <c r="FY138" s="159"/>
      <c r="FZ138" s="159"/>
      <c r="GA138" s="159"/>
      <c r="GB138" s="159"/>
      <c r="GC138" s="159"/>
      <c r="GD138" s="159"/>
      <c r="GE138" s="159"/>
      <c r="GF138" s="159"/>
      <c r="GG138" s="159"/>
      <c r="GH138" s="159"/>
      <c r="GI138" s="159"/>
      <c r="GJ138" s="159"/>
      <c r="GK138" s="159"/>
      <c r="GL138" s="159"/>
      <c r="GM138" s="159"/>
      <c r="GN138" s="159"/>
      <c r="GO138" s="159"/>
      <c r="GP138" s="159"/>
      <c r="GQ138" s="159"/>
      <c r="GR138" s="159"/>
      <c r="GS138" s="159"/>
      <c r="GT138" s="159"/>
      <c r="GU138" s="159"/>
      <c r="GV138" s="159"/>
      <c r="GW138" s="159"/>
      <c r="GX138" s="159"/>
      <c r="GY138" s="159"/>
      <c r="GZ138" s="159"/>
      <c r="HA138" s="159"/>
      <c r="HB138" s="159"/>
      <c r="HC138" s="159"/>
      <c r="HD138" s="159"/>
      <c r="HE138" s="159"/>
      <c r="HF138" s="159"/>
      <c r="HG138" s="159"/>
      <c r="HH138" s="159"/>
      <c r="HI138" s="159"/>
      <c r="HJ138" s="159"/>
      <c r="HK138" s="159"/>
      <c r="HL138" s="159"/>
      <c r="HM138" s="159"/>
      <c r="HN138" s="159"/>
      <c r="HO138" s="159"/>
      <c r="HP138" s="159"/>
      <c r="HQ138" s="159"/>
      <c r="HR138" s="159"/>
      <c r="HS138" s="159"/>
      <c r="HT138" s="159"/>
      <c r="HU138" s="159"/>
      <c r="HV138" s="159"/>
      <c r="HW138" s="159"/>
      <c r="HX138" s="159"/>
      <c r="HY138" s="159"/>
      <c r="HZ138" s="159"/>
      <c r="IA138" s="159"/>
      <c r="IB138" s="159"/>
      <c r="IC138" s="159"/>
      <c r="ID138" s="159"/>
      <c r="IE138" s="159"/>
      <c r="IF138" s="159"/>
      <c r="IG138" s="159"/>
      <c r="IH138" s="159"/>
      <c r="II138" s="159"/>
      <c r="IJ138" s="159"/>
      <c r="IK138" s="159"/>
      <c r="IL138" s="159"/>
      <c r="IM138" s="159"/>
      <c r="IN138" s="159"/>
      <c r="IO138" s="159"/>
      <c r="IP138" s="159"/>
      <c r="IQ138" s="159"/>
      <c r="IR138" s="159"/>
      <c r="IS138" s="159"/>
      <c r="IT138" s="159"/>
      <c r="IU138" s="159"/>
      <c r="IV138" s="159"/>
      <c r="IW138" s="159"/>
      <c r="IX138" s="159"/>
      <c r="IY138" s="159"/>
      <c r="IZ138" s="159"/>
      <c r="JA138" s="159"/>
      <c r="JB138" s="159"/>
      <c r="JC138" s="159"/>
      <c r="JD138" s="159"/>
      <c r="JE138" s="159"/>
      <c r="JF138" s="159"/>
      <c r="JG138" s="159"/>
      <c r="JH138" s="159"/>
      <c r="JI138" s="159"/>
      <c r="JJ138" s="159"/>
      <c r="JK138" s="159"/>
      <c r="JL138" s="159"/>
      <c r="JM138" s="159"/>
      <c r="JN138" s="159"/>
      <c r="JO138" s="159"/>
      <c r="JP138" s="159"/>
      <c r="JQ138" s="159"/>
      <c r="JR138" s="159"/>
      <c r="JS138" s="159"/>
      <c r="JT138" s="159"/>
      <c r="JU138" s="159"/>
      <c r="JV138" s="159"/>
      <c r="JW138" s="159"/>
      <c r="JX138" s="159"/>
      <c r="JY138" s="159"/>
      <c r="JZ138" s="159"/>
      <c r="KA138" s="159"/>
      <c r="KB138" s="159"/>
      <c r="KC138" s="159"/>
      <c r="KD138" s="159"/>
      <c r="KE138" s="159"/>
      <c r="KF138" s="159"/>
      <c r="KG138" s="159"/>
      <c r="KH138" s="159"/>
      <c r="KI138" s="159"/>
      <c r="KJ138" s="159"/>
      <c r="KK138" s="159"/>
      <c r="KL138" s="159"/>
      <c r="KM138" s="159"/>
      <c r="KN138" s="159"/>
      <c r="KO138" s="159"/>
      <c r="KP138" s="159"/>
      <c r="KQ138" s="159"/>
      <c r="KR138" s="159"/>
      <c r="KS138" s="159"/>
      <c r="KT138" s="159"/>
      <c r="KU138" s="159"/>
      <c r="KV138" s="159"/>
      <c r="KW138" s="159"/>
      <c r="KX138" s="159"/>
      <c r="KY138" s="159"/>
      <c r="KZ138" s="159"/>
      <c r="LA138" s="159"/>
      <c r="LB138" s="159"/>
      <c r="LC138" s="159"/>
      <c r="LD138" s="159"/>
      <c r="LE138" s="159"/>
      <c r="LF138" s="159"/>
      <c r="LG138" s="159"/>
      <c r="LH138" s="159"/>
      <c r="LI138" s="159"/>
      <c r="LJ138" s="159"/>
      <c r="LK138" s="159"/>
      <c r="LL138" s="159"/>
      <c r="LM138" s="159"/>
      <c r="LN138" s="159"/>
      <c r="LO138" s="159"/>
      <c r="LP138" s="159"/>
      <c r="LQ138" s="159"/>
      <c r="LR138" s="159"/>
      <c r="LS138" s="159"/>
      <c r="LT138" s="159"/>
      <c r="LU138" s="159"/>
      <c r="LV138" s="159"/>
      <c r="LW138" s="159"/>
      <c r="LX138" s="159"/>
      <c r="LY138" s="159"/>
      <c r="LZ138" s="159"/>
      <c r="MA138" s="159"/>
      <c r="MB138" s="159"/>
    </row>
    <row r="139" spans="1:340">
      <c r="A139" s="191" t="s">
        <v>1230</v>
      </c>
      <c r="B139" s="192">
        <v>104</v>
      </c>
      <c r="C139" s="192">
        <v>50.3</v>
      </c>
      <c r="D139" s="182">
        <v>0.10550523529411765</v>
      </c>
      <c r="E139" s="182">
        <v>4.9872349943469903E-3</v>
      </c>
      <c r="F139" s="182">
        <v>1.5303921568627451E-2</v>
      </c>
      <c r="G139" s="182">
        <v>5.3695501147877581E-4</v>
      </c>
      <c r="H139" s="182">
        <v>0.05</v>
      </c>
      <c r="I139" s="182">
        <v>1.7204650534085254E-3</v>
      </c>
      <c r="J139" s="182">
        <v>97.659403354303421</v>
      </c>
      <c r="K139" s="182">
        <v>3.4156601241468318</v>
      </c>
      <c r="L139" s="182">
        <f t="shared" si="6"/>
        <v>97.909386682660653</v>
      </c>
      <c r="M139" s="182">
        <f t="shared" si="7"/>
        <v>101.84541502161751</v>
      </c>
      <c r="N139" s="182">
        <f t="shared" si="8"/>
        <v>0.96135291570934822</v>
      </c>
      <c r="O139" s="164"/>
      <c r="P139" s="164">
        <v>15.2</v>
      </c>
      <c r="Q139" s="164">
        <v>0.88</v>
      </c>
      <c r="R139" s="164">
        <v>0</v>
      </c>
      <c r="S139" s="164">
        <v>8.25</v>
      </c>
      <c r="T139" s="164">
        <v>0.16600000000000001</v>
      </c>
      <c r="U139" s="164">
        <v>0.98</v>
      </c>
      <c r="V139" s="164">
        <v>2.14</v>
      </c>
      <c r="W139" s="164">
        <v>0.57999999999999996</v>
      </c>
      <c r="X139" s="164">
        <v>14.5</v>
      </c>
      <c r="Y139" s="164">
        <v>4.09</v>
      </c>
      <c r="Z139" s="164">
        <v>60.1</v>
      </c>
      <c r="AA139" s="164">
        <v>620</v>
      </c>
      <c r="AB139" s="164">
        <v>22.7</v>
      </c>
      <c r="AC139" s="164">
        <v>94.4</v>
      </c>
      <c r="AD139" s="164">
        <v>22.9</v>
      </c>
      <c r="AE139" s="164">
        <v>200</v>
      </c>
      <c r="AF139" s="164">
        <v>39.6</v>
      </c>
      <c r="AG139" s="164">
        <v>9550</v>
      </c>
      <c r="AH139" s="159"/>
      <c r="AI139" s="159"/>
      <c r="AJ139" s="159"/>
      <c r="AK139" s="159"/>
      <c r="AL139" s="159"/>
      <c r="AM139" s="159"/>
      <c r="AN139" s="159"/>
      <c r="AO139" s="159"/>
      <c r="AP139" s="159"/>
      <c r="AQ139" s="159"/>
      <c r="AR139" s="159"/>
      <c r="AS139" s="159"/>
      <c r="AT139" s="159"/>
      <c r="AU139" s="159"/>
      <c r="AV139" s="159"/>
      <c r="AW139" s="159"/>
      <c r="AX139" s="159"/>
      <c r="AY139" s="159"/>
      <c r="AZ139" s="159"/>
      <c r="BA139" s="159"/>
      <c r="BB139" s="159"/>
      <c r="BC139" s="159"/>
      <c r="BD139" s="159"/>
      <c r="BE139" s="159"/>
      <c r="BF139" s="159"/>
      <c r="BG139" s="159"/>
      <c r="BH139" s="159"/>
      <c r="BI139" s="159"/>
      <c r="BJ139" s="159"/>
      <c r="BK139" s="159"/>
      <c r="BL139" s="159"/>
      <c r="BM139" s="159"/>
      <c r="BN139" s="159"/>
      <c r="BO139" s="159"/>
      <c r="BP139" s="159"/>
      <c r="BQ139" s="159"/>
      <c r="BR139" s="159"/>
      <c r="BS139" s="159"/>
      <c r="BT139" s="159"/>
      <c r="BU139" s="159"/>
      <c r="BV139" s="159"/>
      <c r="BW139" s="159"/>
      <c r="BX139" s="159"/>
      <c r="BY139" s="159"/>
      <c r="BZ139" s="159"/>
      <c r="CA139" s="159"/>
      <c r="CB139" s="159"/>
      <c r="CC139" s="159"/>
      <c r="CD139" s="159"/>
      <c r="CE139" s="159"/>
      <c r="CF139" s="159"/>
      <c r="CG139" s="159"/>
      <c r="CH139" s="159"/>
      <c r="CI139" s="159"/>
      <c r="CJ139" s="159"/>
      <c r="CK139" s="159"/>
      <c r="CL139" s="159"/>
      <c r="CM139" s="159"/>
      <c r="CN139" s="159"/>
      <c r="CO139" s="159"/>
      <c r="CP139" s="159"/>
      <c r="CQ139" s="159"/>
      <c r="CR139" s="159"/>
      <c r="CS139" s="159"/>
      <c r="CT139" s="159"/>
      <c r="CU139" s="159"/>
      <c r="CV139" s="159"/>
      <c r="CW139" s="159"/>
      <c r="CX139" s="159"/>
      <c r="CY139" s="159"/>
      <c r="CZ139" s="159"/>
      <c r="DA139" s="159"/>
      <c r="DB139" s="159"/>
      <c r="DC139" s="159"/>
      <c r="DD139" s="159"/>
      <c r="DE139" s="159"/>
      <c r="DF139" s="159"/>
      <c r="DG139" s="159"/>
      <c r="DH139" s="159"/>
      <c r="DI139" s="159"/>
      <c r="DJ139" s="159"/>
      <c r="DK139" s="159"/>
      <c r="DL139" s="159"/>
      <c r="DM139" s="159"/>
      <c r="DN139" s="159"/>
      <c r="DO139" s="159"/>
      <c r="DP139" s="159"/>
      <c r="DQ139" s="159"/>
      <c r="DR139" s="159"/>
      <c r="DS139" s="159"/>
      <c r="DT139" s="159"/>
      <c r="DU139" s="159"/>
      <c r="DV139" s="159"/>
      <c r="DW139" s="159"/>
      <c r="DX139" s="159"/>
      <c r="DY139" s="159"/>
      <c r="DZ139" s="159"/>
      <c r="EA139" s="159"/>
      <c r="EB139" s="159"/>
      <c r="EC139" s="159"/>
      <c r="ED139" s="159"/>
      <c r="EE139" s="159"/>
      <c r="EF139" s="159"/>
      <c r="EG139" s="159"/>
      <c r="EH139" s="159"/>
      <c r="EI139" s="159"/>
      <c r="EJ139" s="159"/>
      <c r="EK139" s="159"/>
      <c r="EL139" s="159"/>
      <c r="EM139" s="159"/>
      <c r="EN139" s="159"/>
      <c r="EO139" s="159"/>
      <c r="EP139" s="159"/>
      <c r="EQ139" s="159"/>
      <c r="ER139" s="159"/>
      <c r="ES139" s="159"/>
      <c r="ET139" s="159"/>
      <c r="EU139" s="159"/>
      <c r="EV139" s="159"/>
      <c r="EW139" s="159"/>
      <c r="EX139" s="159"/>
      <c r="EY139" s="159"/>
      <c r="EZ139" s="159"/>
      <c r="FA139" s="159"/>
      <c r="FB139" s="159"/>
      <c r="FC139" s="159"/>
      <c r="FD139" s="159"/>
      <c r="FE139" s="159"/>
      <c r="FF139" s="159"/>
      <c r="FG139" s="159"/>
      <c r="FH139" s="159"/>
      <c r="FI139" s="159"/>
      <c r="FJ139" s="159"/>
      <c r="FK139" s="159"/>
      <c r="FL139" s="159"/>
      <c r="FM139" s="159"/>
      <c r="FN139" s="159"/>
      <c r="FO139" s="159"/>
      <c r="FP139" s="159"/>
      <c r="FQ139" s="159"/>
      <c r="FR139" s="159"/>
      <c r="FS139" s="159"/>
      <c r="FT139" s="159"/>
      <c r="FU139" s="159"/>
      <c r="FV139" s="159"/>
      <c r="FW139" s="159"/>
      <c r="FX139" s="159"/>
      <c r="FY139" s="159"/>
      <c r="FZ139" s="159"/>
      <c r="GA139" s="159"/>
      <c r="GB139" s="159"/>
      <c r="GC139" s="159"/>
      <c r="GD139" s="159"/>
      <c r="GE139" s="159"/>
      <c r="GF139" s="159"/>
      <c r="GG139" s="159"/>
      <c r="GH139" s="159"/>
      <c r="GI139" s="159"/>
      <c r="GJ139" s="159"/>
      <c r="GK139" s="159"/>
      <c r="GL139" s="159"/>
      <c r="GM139" s="159"/>
      <c r="GN139" s="159"/>
      <c r="GO139" s="159"/>
      <c r="GP139" s="159"/>
      <c r="GQ139" s="159"/>
      <c r="GR139" s="159"/>
      <c r="GS139" s="159"/>
      <c r="GT139" s="159"/>
      <c r="GU139" s="159"/>
      <c r="GV139" s="159"/>
      <c r="GW139" s="159"/>
      <c r="GX139" s="159"/>
      <c r="GY139" s="159"/>
      <c r="GZ139" s="159"/>
      <c r="HA139" s="159"/>
      <c r="HB139" s="159"/>
      <c r="HC139" s="159"/>
      <c r="HD139" s="159"/>
      <c r="HE139" s="159"/>
      <c r="HF139" s="159"/>
      <c r="HG139" s="159"/>
      <c r="HH139" s="159"/>
      <c r="HI139" s="159"/>
      <c r="HJ139" s="159"/>
      <c r="HK139" s="159"/>
      <c r="HL139" s="159"/>
      <c r="HM139" s="159"/>
      <c r="HN139" s="159"/>
      <c r="HO139" s="159"/>
      <c r="HP139" s="159"/>
      <c r="HQ139" s="159"/>
      <c r="HR139" s="159"/>
      <c r="HS139" s="159"/>
      <c r="HT139" s="159"/>
      <c r="HU139" s="159"/>
      <c r="HV139" s="159"/>
      <c r="HW139" s="159"/>
      <c r="HX139" s="159"/>
      <c r="HY139" s="159"/>
      <c r="HZ139" s="159"/>
      <c r="IA139" s="159"/>
      <c r="IB139" s="159"/>
      <c r="IC139" s="159"/>
      <c r="ID139" s="159"/>
      <c r="IE139" s="159"/>
      <c r="IF139" s="159"/>
      <c r="IG139" s="159"/>
      <c r="IH139" s="159"/>
      <c r="II139" s="159"/>
      <c r="IJ139" s="159"/>
      <c r="IK139" s="159"/>
      <c r="IL139" s="159"/>
      <c r="IM139" s="159"/>
      <c r="IN139" s="159"/>
      <c r="IO139" s="159"/>
      <c r="IP139" s="159"/>
      <c r="IQ139" s="159"/>
      <c r="IR139" s="159"/>
      <c r="IS139" s="159"/>
      <c r="IT139" s="159"/>
      <c r="IU139" s="159"/>
      <c r="IV139" s="159"/>
      <c r="IW139" s="159"/>
      <c r="IX139" s="159"/>
      <c r="IY139" s="159"/>
      <c r="IZ139" s="159"/>
      <c r="JA139" s="159"/>
      <c r="JB139" s="159"/>
      <c r="JC139" s="159"/>
      <c r="JD139" s="159"/>
      <c r="JE139" s="159"/>
      <c r="JF139" s="159"/>
      <c r="JG139" s="159"/>
      <c r="JH139" s="159"/>
      <c r="JI139" s="159"/>
      <c r="JJ139" s="159"/>
      <c r="JK139" s="159"/>
      <c r="JL139" s="159"/>
      <c r="JM139" s="159"/>
      <c r="JN139" s="159"/>
      <c r="JO139" s="159"/>
      <c r="JP139" s="159"/>
      <c r="JQ139" s="159"/>
      <c r="JR139" s="159"/>
      <c r="JS139" s="159"/>
      <c r="JT139" s="159"/>
      <c r="JU139" s="159"/>
      <c r="JV139" s="159"/>
      <c r="JW139" s="159"/>
      <c r="JX139" s="159"/>
      <c r="JY139" s="159"/>
      <c r="JZ139" s="159"/>
      <c r="KA139" s="159"/>
      <c r="KB139" s="159"/>
      <c r="KC139" s="159"/>
      <c r="KD139" s="159"/>
      <c r="KE139" s="159"/>
      <c r="KF139" s="159"/>
      <c r="KG139" s="159"/>
      <c r="KH139" s="159"/>
      <c r="KI139" s="159"/>
      <c r="KJ139" s="159"/>
      <c r="KK139" s="159"/>
      <c r="KL139" s="159"/>
      <c r="KM139" s="159"/>
      <c r="KN139" s="159"/>
      <c r="KO139" s="159"/>
      <c r="KP139" s="159"/>
      <c r="KQ139" s="159"/>
      <c r="KR139" s="159"/>
      <c r="KS139" s="159"/>
      <c r="KT139" s="159"/>
      <c r="KU139" s="159"/>
      <c r="KV139" s="159"/>
      <c r="KW139" s="159"/>
      <c r="KX139" s="159"/>
      <c r="KY139" s="159"/>
      <c r="KZ139" s="159"/>
      <c r="LA139" s="159"/>
      <c r="LB139" s="159"/>
      <c r="LC139" s="159"/>
      <c r="LD139" s="159"/>
      <c r="LE139" s="159"/>
      <c r="LF139" s="159"/>
      <c r="LG139" s="159"/>
      <c r="LH139" s="159"/>
      <c r="LI139" s="159"/>
      <c r="LJ139" s="159"/>
      <c r="LK139" s="159"/>
      <c r="LL139" s="159"/>
      <c r="LM139" s="159"/>
      <c r="LN139" s="159"/>
      <c r="LO139" s="159"/>
      <c r="LP139" s="159"/>
      <c r="LQ139" s="159"/>
      <c r="LR139" s="159"/>
      <c r="LS139" s="159"/>
      <c r="LT139" s="159"/>
      <c r="LU139" s="159"/>
      <c r="LV139" s="159"/>
      <c r="LW139" s="159"/>
      <c r="LX139" s="159"/>
      <c r="LY139" s="159"/>
      <c r="LZ139" s="159"/>
      <c r="MA139" s="159"/>
      <c r="MB139" s="159"/>
    </row>
    <row r="140" spans="1:340">
      <c r="A140" s="191" t="s">
        <v>1231</v>
      </c>
      <c r="B140" s="192">
        <v>163.80000000000001</v>
      </c>
      <c r="C140" s="192">
        <v>114.2</v>
      </c>
      <c r="D140" s="182">
        <v>0.10048337534117646</v>
      </c>
      <c r="E140" s="182">
        <v>4.2136807064179355E-3</v>
      </c>
      <c r="F140" s="182">
        <v>1.5176470588235295E-2</v>
      </c>
      <c r="G140" s="182">
        <v>4.8818426381083398E-4</v>
      </c>
      <c r="H140" s="182">
        <v>4.802E-2</v>
      </c>
      <c r="I140" s="182">
        <v>1.3721399928578715E-3</v>
      </c>
      <c r="J140" s="182">
        <v>97.091074517824907</v>
      </c>
      <c r="K140" s="182">
        <v>3.1118646472793614</v>
      </c>
      <c r="L140" s="182">
        <f t="shared" si="6"/>
        <v>97.100107849253419</v>
      </c>
      <c r="M140" s="182">
        <f t="shared" si="7"/>
        <v>97.222435305523632</v>
      </c>
      <c r="N140" s="182">
        <f t="shared" si="8"/>
        <v>0.99874177749317017</v>
      </c>
      <c r="O140" s="164"/>
      <c r="P140" s="164">
        <v>14.3</v>
      </c>
      <c r="Q140" s="164">
        <v>0.79</v>
      </c>
      <c r="R140" s="164">
        <v>9.9000000000000005E-2</v>
      </c>
      <c r="S140" s="164">
        <v>8.3699999999999992</v>
      </c>
      <c r="T140" s="164">
        <v>0.56999999999999995</v>
      </c>
      <c r="U140" s="164">
        <v>5.46</v>
      </c>
      <c r="V140" s="164">
        <v>6.89</v>
      </c>
      <c r="W140" s="164">
        <v>1.71</v>
      </c>
      <c r="X140" s="164">
        <v>37.9</v>
      </c>
      <c r="Y140" s="164">
        <v>11.5</v>
      </c>
      <c r="Z140" s="164">
        <v>132.80000000000001</v>
      </c>
      <c r="AA140" s="164">
        <v>1322</v>
      </c>
      <c r="AB140" s="164">
        <v>44.6</v>
      </c>
      <c r="AC140" s="164">
        <v>183.8</v>
      </c>
      <c r="AD140" s="164">
        <v>42.2</v>
      </c>
      <c r="AE140" s="164">
        <v>343</v>
      </c>
      <c r="AF140" s="164">
        <v>61</v>
      </c>
      <c r="AG140" s="164">
        <v>8830</v>
      </c>
      <c r="AH140" s="159"/>
      <c r="AI140" s="159"/>
      <c r="AJ140" s="159"/>
      <c r="AK140" s="159"/>
      <c r="AL140" s="159"/>
      <c r="AM140" s="159"/>
      <c r="AN140" s="159"/>
      <c r="AO140" s="159"/>
      <c r="AP140" s="159"/>
      <c r="AQ140" s="159"/>
      <c r="AR140" s="159"/>
      <c r="AS140" s="159"/>
      <c r="AT140" s="159"/>
      <c r="AU140" s="159"/>
      <c r="AV140" s="159"/>
      <c r="AW140" s="159"/>
      <c r="AX140" s="159"/>
      <c r="AY140" s="159"/>
      <c r="AZ140" s="159"/>
      <c r="BA140" s="159"/>
      <c r="BB140" s="159"/>
      <c r="BC140" s="159"/>
      <c r="BD140" s="159"/>
      <c r="BE140" s="159"/>
      <c r="BF140" s="159"/>
      <c r="BG140" s="159"/>
      <c r="BH140" s="159"/>
      <c r="BI140" s="159"/>
      <c r="BJ140" s="159"/>
      <c r="BK140" s="159"/>
      <c r="BL140" s="159"/>
      <c r="BM140" s="159"/>
      <c r="BN140" s="159"/>
      <c r="BO140" s="159"/>
      <c r="BP140" s="159"/>
      <c r="BQ140" s="159"/>
      <c r="BR140" s="159"/>
      <c r="BS140" s="159"/>
      <c r="BT140" s="159"/>
      <c r="BU140" s="159"/>
      <c r="BV140" s="159"/>
      <c r="BW140" s="159"/>
      <c r="BX140" s="159"/>
      <c r="BY140" s="159"/>
      <c r="BZ140" s="159"/>
      <c r="CA140" s="159"/>
      <c r="CB140" s="159"/>
      <c r="CC140" s="159"/>
      <c r="CD140" s="159"/>
      <c r="CE140" s="159"/>
      <c r="CF140" s="159"/>
      <c r="CG140" s="159"/>
      <c r="CH140" s="159"/>
      <c r="CI140" s="159"/>
      <c r="CJ140" s="159"/>
      <c r="CK140" s="159"/>
      <c r="CL140" s="159"/>
      <c r="CM140" s="159"/>
      <c r="CN140" s="159"/>
      <c r="CO140" s="159"/>
      <c r="CP140" s="159"/>
      <c r="CQ140" s="159"/>
      <c r="CR140" s="159"/>
      <c r="CS140" s="159"/>
      <c r="CT140" s="159"/>
      <c r="CU140" s="159"/>
      <c r="CV140" s="159"/>
      <c r="CW140" s="159"/>
      <c r="CX140" s="159"/>
      <c r="CY140" s="159"/>
      <c r="CZ140" s="159"/>
      <c r="DA140" s="159"/>
      <c r="DB140" s="159"/>
      <c r="DC140" s="159"/>
      <c r="DD140" s="159"/>
      <c r="DE140" s="159"/>
      <c r="DF140" s="159"/>
      <c r="DG140" s="159"/>
      <c r="DH140" s="159"/>
      <c r="DI140" s="159"/>
      <c r="DJ140" s="159"/>
      <c r="DK140" s="159"/>
      <c r="DL140" s="159"/>
      <c r="DM140" s="159"/>
      <c r="DN140" s="159"/>
      <c r="DO140" s="159"/>
      <c r="DP140" s="159"/>
      <c r="DQ140" s="159"/>
      <c r="DR140" s="159"/>
      <c r="DS140" s="159"/>
      <c r="DT140" s="159"/>
      <c r="DU140" s="159"/>
      <c r="DV140" s="159"/>
      <c r="DW140" s="159"/>
      <c r="DX140" s="159"/>
      <c r="DY140" s="159"/>
      <c r="DZ140" s="159"/>
      <c r="EA140" s="159"/>
      <c r="EB140" s="159"/>
      <c r="EC140" s="159"/>
      <c r="ED140" s="159"/>
      <c r="EE140" s="159"/>
      <c r="EF140" s="159"/>
      <c r="EG140" s="159"/>
      <c r="EH140" s="159"/>
      <c r="EI140" s="159"/>
      <c r="EJ140" s="159"/>
      <c r="EK140" s="159"/>
      <c r="EL140" s="159"/>
      <c r="EM140" s="159"/>
      <c r="EN140" s="159"/>
      <c r="EO140" s="159"/>
      <c r="EP140" s="159"/>
      <c r="EQ140" s="159"/>
      <c r="ER140" s="159"/>
      <c r="ES140" s="159"/>
      <c r="ET140" s="159"/>
      <c r="EU140" s="159"/>
      <c r="EV140" s="159"/>
      <c r="EW140" s="159"/>
      <c r="EX140" s="159"/>
      <c r="EY140" s="159"/>
      <c r="EZ140" s="159"/>
      <c r="FA140" s="159"/>
      <c r="FB140" s="159"/>
      <c r="FC140" s="159"/>
      <c r="FD140" s="159"/>
      <c r="FE140" s="159"/>
      <c r="FF140" s="159"/>
      <c r="FG140" s="159"/>
      <c r="FH140" s="159"/>
      <c r="FI140" s="159"/>
      <c r="FJ140" s="159"/>
      <c r="FK140" s="159"/>
      <c r="FL140" s="159"/>
      <c r="FM140" s="159"/>
      <c r="FN140" s="159"/>
      <c r="FO140" s="159"/>
      <c r="FP140" s="159"/>
      <c r="FQ140" s="159"/>
      <c r="FR140" s="159"/>
      <c r="FS140" s="159"/>
      <c r="FT140" s="159"/>
      <c r="FU140" s="159"/>
      <c r="FV140" s="159"/>
      <c r="FW140" s="159"/>
      <c r="FX140" s="159"/>
      <c r="FY140" s="159"/>
      <c r="FZ140" s="159"/>
      <c r="GA140" s="159"/>
      <c r="GB140" s="159"/>
      <c r="GC140" s="159"/>
      <c r="GD140" s="159"/>
      <c r="GE140" s="159"/>
      <c r="GF140" s="159"/>
      <c r="GG140" s="159"/>
      <c r="GH140" s="159"/>
      <c r="GI140" s="159"/>
      <c r="GJ140" s="159"/>
      <c r="GK140" s="159"/>
      <c r="GL140" s="159"/>
      <c r="GM140" s="159"/>
      <c r="GN140" s="159"/>
      <c r="GO140" s="159"/>
      <c r="GP140" s="159"/>
      <c r="GQ140" s="159"/>
      <c r="GR140" s="159"/>
      <c r="GS140" s="159"/>
      <c r="GT140" s="159"/>
      <c r="GU140" s="159"/>
      <c r="GV140" s="159"/>
      <c r="GW140" s="159"/>
      <c r="GX140" s="159"/>
      <c r="GY140" s="159"/>
      <c r="GZ140" s="159"/>
      <c r="HA140" s="159"/>
      <c r="HB140" s="159"/>
      <c r="HC140" s="159"/>
      <c r="HD140" s="159"/>
      <c r="HE140" s="159"/>
      <c r="HF140" s="159"/>
      <c r="HG140" s="159"/>
      <c r="HH140" s="159"/>
      <c r="HI140" s="159"/>
      <c r="HJ140" s="159"/>
      <c r="HK140" s="159"/>
      <c r="HL140" s="159"/>
      <c r="HM140" s="159"/>
      <c r="HN140" s="159"/>
      <c r="HO140" s="159"/>
      <c r="HP140" s="159"/>
      <c r="HQ140" s="159"/>
      <c r="HR140" s="159"/>
      <c r="HS140" s="159"/>
      <c r="HT140" s="159"/>
      <c r="HU140" s="159"/>
      <c r="HV140" s="159"/>
      <c r="HW140" s="159"/>
      <c r="HX140" s="159"/>
      <c r="HY140" s="159"/>
      <c r="HZ140" s="159"/>
      <c r="IA140" s="159"/>
      <c r="IB140" s="159"/>
      <c r="IC140" s="159"/>
      <c r="ID140" s="159"/>
      <c r="IE140" s="159"/>
      <c r="IF140" s="159"/>
      <c r="IG140" s="159"/>
      <c r="IH140" s="159"/>
      <c r="II140" s="159"/>
      <c r="IJ140" s="159"/>
      <c r="IK140" s="159"/>
      <c r="IL140" s="159"/>
      <c r="IM140" s="159"/>
      <c r="IN140" s="159"/>
      <c r="IO140" s="159"/>
      <c r="IP140" s="159"/>
      <c r="IQ140" s="159"/>
      <c r="IR140" s="159"/>
      <c r="IS140" s="159"/>
      <c r="IT140" s="159"/>
      <c r="IU140" s="159"/>
      <c r="IV140" s="159"/>
      <c r="IW140" s="159"/>
      <c r="IX140" s="159"/>
      <c r="IY140" s="159"/>
      <c r="IZ140" s="159"/>
      <c r="JA140" s="159"/>
      <c r="JB140" s="159"/>
      <c r="JC140" s="159"/>
      <c r="JD140" s="159"/>
      <c r="JE140" s="159"/>
      <c r="JF140" s="159"/>
      <c r="JG140" s="159"/>
      <c r="JH140" s="159"/>
      <c r="JI140" s="159"/>
      <c r="JJ140" s="159"/>
      <c r="JK140" s="159"/>
      <c r="JL140" s="159"/>
      <c r="JM140" s="159"/>
      <c r="JN140" s="159"/>
      <c r="JO140" s="159"/>
      <c r="JP140" s="159"/>
      <c r="JQ140" s="159"/>
      <c r="JR140" s="159"/>
      <c r="JS140" s="159"/>
      <c r="JT140" s="159"/>
      <c r="JU140" s="159"/>
      <c r="JV140" s="159"/>
      <c r="JW140" s="159"/>
      <c r="JX140" s="159"/>
      <c r="JY140" s="159"/>
      <c r="JZ140" s="159"/>
      <c r="KA140" s="159"/>
      <c r="KB140" s="159"/>
      <c r="KC140" s="159"/>
      <c r="KD140" s="159"/>
      <c r="KE140" s="159"/>
      <c r="KF140" s="159"/>
      <c r="KG140" s="159"/>
      <c r="KH140" s="159"/>
      <c r="KI140" s="159"/>
      <c r="KJ140" s="159"/>
      <c r="KK140" s="159"/>
      <c r="KL140" s="159"/>
      <c r="KM140" s="159"/>
      <c r="KN140" s="159"/>
      <c r="KO140" s="159"/>
      <c r="KP140" s="159"/>
      <c r="KQ140" s="159"/>
      <c r="KR140" s="159"/>
      <c r="KS140" s="159"/>
      <c r="KT140" s="159"/>
      <c r="KU140" s="159"/>
      <c r="KV140" s="159"/>
      <c r="KW140" s="159"/>
      <c r="KX140" s="159"/>
      <c r="KY140" s="159"/>
      <c r="KZ140" s="159"/>
      <c r="LA140" s="159"/>
      <c r="LB140" s="159"/>
      <c r="LC140" s="159"/>
      <c r="LD140" s="159"/>
      <c r="LE140" s="159"/>
      <c r="LF140" s="159"/>
      <c r="LG140" s="159"/>
      <c r="LH140" s="159"/>
      <c r="LI140" s="159"/>
      <c r="LJ140" s="159"/>
      <c r="LK140" s="159"/>
      <c r="LL140" s="159"/>
      <c r="LM140" s="159"/>
      <c r="LN140" s="159"/>
      <c r="LO140" s="159"/>
      <c r="LP140" s="159"/>
      <c r="LQ140" s="159"/>
      <c r="LR140" s="159"/>
      <c r="LS140" s="159"/>
      <c r="LT140" s="159"/>
      <c r="LU140" s="159"/>
      <c r="LV140" s="159"/>
      <c r="LW140" s="159"/>
      <c r="LX140" s="159"/>
      <c r="LY140" s="159"/>
      <c r="LZ140" s="159"/>
      <c r="MA140" s="159"/>
      <c r="MB140" s="159"/>
    </row>
    <row r="141" spans="1:340">
      <c r="A141" s="191" t="s">
        <v>1232</v>
      </c>
      <c r="B141" s="192">
        <v>187.1</v>
      </c>
      <c r="C141" s="192">
        <v>91.6</v>
      </c>
      <c r="D141" s="182">
        <v>0.10096330588235294</v>
      </c>
      <c r="E141" s="182">
        <v>4.2433542874536975E-3</v>
      </c>
      <c r="F141" s="182">
        <v>1.5098039215686275E-2</v>
      </c>
      <c r="G141" s="182">
        <v>4.8721051598837423E-4</v>
      </c>
      <c r="H141" s="182">
        <v>4.8500000000000001E-2</v>
      </c>
      <c r="I141" s="182">
        <v>1.5430165261590687E-3</v>
      </c>
      <c r="J141" s="182">
        <v>96.533738520993083</v>
      </c>
      <c r="K141" s="182">
        <v>3.1051133776863153</v>
      </c>
      <c r="L141" s="182">
        <f t="shared" si="6"/>
        <v>96.60203960395458</v>
      </c>
      <c r="M141" s="182">
        <f t="shared" si="7"/>
        <v>97.665156312693597</v>
      </c>
      <c r="N141" s="182">
        <f t="shared" si="8"/>
        <v>0.98911467765089889</v>
      </c>
      <c r="O141" s="164"/>
      <c r="P141" s="164">
        <v>10.5</v>
      </c>
      <c r="Q141" s="164">
        <v>0.93</v>
      </c>
      <c r="R141" s="164">
        <v>2.9000000000000001E-2</v>
      </c>
      <c r="S141" s="164">
        <v>11</v>
      </c>
      <c r="T141" s="164">
        <v>7.8E-2</v>
      </c>
      <c r="U141" s="164">
        <v>1.49</v>
      </c>
      <c r="V141" s="164">
        <v>1.86</v>
      </c>
      <c r="W141" s="164">
        <v>0.44</v>
      </c>
      <c r="X141" s="164">
        <v>13.6</v>
      </c>
      <c r="Y141" s="164">
        <v>4.84</v>
      </c>
      <c r="Z141" s="164">
        <v>63.3</v>
      </c>
      <c r="AA141" s="164">
        <v>641</v>
      </c>
      <c r="AB141" s="164">
        <v>21.6</v>
      </c>
      <c r="AC141" s="164">
        <v>99</v>
      </c>
      <c r="AD141" s="164">
        <v>24</v>
      </c>
      <c r="AE141" s="164">
        <v>207</v>
      </c>
      <c r="AF141" s="164">
        <v>40.5</v>
      </c>
      <c r="AG141" s="164">
        <v>11730</v>
      </c>
      <c r="AH141" s="159"/>
      <c r="AI141" s="159"/>
      <c r="AJ141" s="159"/>
      <c r="AK141" s="159"/>
      <c r="AL141" s="159"/>
      <c r="AM141" s="159"/>
      <c r="AN141" s="159"/>
      <c r="AO141" s="159"/>
      <c r="AP141" s="159"/>
      <c r="AQ141" s="159"/>
      <c r="AR141" s="159"/>
      <c r="AS141" s="159"/>
      <c r="AT141" s="159"/>
      <c r="AU141" s="159"/>
      <c r="AV141" s="159"/>
      <c r="AW141" s="159"/>
      <c r="AX141" s="159"/>
      <c r="AY141" s="159"/>
      <c r="AZ141" s="159"/>
      <c r="BA141" s="159"/>
      <c r="BB141" s="159"/>
      <c r="BC141" s="159"/>
      <c r="BD141" s="159"/>
      <c r="BE141" s="159"/>
      <c r="BF141" s="159"/>
      <c r="BG141" s="159"/>
      <c r="BH141" s="159"/>
      <c r="BI141" s="159"/>
      <c r="BJ141" s="159"/>
      <c r="BK141" s="159"/>
      <c r="BL141" s="159"/>
      <c r="BM141" s="159"/>
      <c r="BN141" s="159"/>
      <c r="BO141" s="159"/>
      <c r="BP141" s="159"/>
      <c r="BQ141" s="159"/>
      <c r="BR141" s="159"/>
      <c r="BS141" s="159"/>
      <c r="BT141" s="159"/>
      <c r="BU141" s="159"/>
      <c r="BV141" s="159"/>
      <c r="BW141" s="159"/>
      <c r="BX141" s="159"/>
      <c r="BY141" s="159"/>
      <c r="BZ141" s="159"/>
      <c r="CA141" s="159"/>
      <c r="CB141" s="159"/>
      <c r="CC141" s="159"/>
      <c r="CD141" s="159"/>
      <c r="CE141" s="159"/>
      <c r="CF141" s="159"/>
      <c r="CG141" s="159"/>
      <c r="CH141" s="159"/>
      <c r="CI141" s="159"/>
      <c r="CJ141" s="159"/>
      <c r="CK141" s="159"/>
      <c r="CL141" s="159"/>
      <c r="CM141" s="159"/>
      <c r="CN141" s="159"/>
      <c r="CO141" s="159"/>
      <c r="CP141" s="159"/>
      <c r="CQ141" s="159"/>
      <c r="CR141" s="159"/>
      <c r="CS141" s="159"/>
      <c r="CT141" s="159"/>
      <c r="CU141" s="159"/>
      <c r="CV141" s="159"/>
      <c r="CW141" s="159"/>
      <c r="CX141" s="159"/>
      <c r="CY141" s="159"/>
      <c r="CZ141" s="159"/>
      <c r="DA141" s="159"/>
      <c r="DB141" s="159"/>
      <c r="DC141" s="159"/>
      <c r="DD141" s="159"/>
      <c r="DE141" s="159"/>
      <c r="DF141" s="159"/>
      <c r="DG141" s="159"/>
      <c r="DH141" s="159"/>
      <c r="DI141" s="159"/>
      <c r="DJ141" s="159"/>
      <c r="DK141" s="159"/>
      <c r="DL141" s="159"/>
      <c r="DM141" s="159"/>
      <c r="DN141" s="159"/>
      <c r="DO141" s="159"/>
      <c r="DP141" s="159"/>
      <c r="DQ141" s="159"/>
      <c r="DR141" s="159"/>
      <c r="DS141" s="159"/>
      <c r="DT141" s="159"/>
      <c r="DU141" s="159"/>
      <c r="DV141" s="159"/>
      <c r="DW141" s="159"/>
      <c r="DX141" s="159"/>
      <c r="DY141" s="159"/>
      <c r="DZ141" s="159"/>
      <c r="EA141" s="159"/>
      <c r="EB141" s="159"/>
      <c r="EC141" s="159"/>
      <c r="ED141" s="159"/>
      <c r="EE141" s="159"/>
      <c r="EF141" s="159"/>
      <c r="EG141" s="159"/>
      <c r="EH141" s="159"/>
      <c r="EI141" s="159"/>
      <c r="EJ141" s="159"/>
      <c r="EK141" s="159"/>
      <c r="EL141" s="159"/>
      <c r="EM141" s="159"/>
      <c r="EN141" s="159"/>
      <c r="EO141" s="159"/>
      <c r="EP141" s="159"/>
      <c r="EQ141" s="159"/>
      <c r="ER141" s="159"/>
      <c r="ES141" s="159"/>
      <c r="ET141" s="159"/>
      <c r="EU141" s="159"/>
      <c r="EV141" s="159"/>
      <c r="EW141" s="159"/>
      <c r="EX141" s="159"/>
      <c r="EY141" s="159"/>
      <c r="EZ141" s="159"/>
      <c r="FA141" s="159"/>
      <c r="FB141" s="159"/>
      <c r="FC141" s="159"/>
      <c r="FD141" s="159"/>
      <c r="FE141" s="159"/>
      <c r="FF141" s="159"/>
      <c r="FG141" s="159"/>
      <c r="FH141" s="159"/>
      <c r="FI141" s="159"/>
      <c r="FJ141" s="159"/>
      <c r="FK141" s="159"/>
      <c r="FL141" s="159"/>
      <c r="FM141" s="159"/>
      <c r="FN141" s="159"/>
      <c r="FO141" s="159"/>
      <c r="FP141" s="159"/>
      <c r="FQ141" s="159"/>
      <c r="FR141" s="159"/>
      <c r="FS141" s="159"/>
      <c r="FT141" s="159"/>
      <c r="FU141" s="159"/>
      <c r="FV141" s="159"/>
      <c r="FW141" s="159"/>
      <c r="FX141" s="159"/>
      <c r="FY141" s="159"/>
      <c r="FZ141" s="159"/>
      <c r="GA141" s="159"/>
      <c r="GB141" s="159"/>
      <c r="GC141" s="159"/>
      <c r="GD141" s="159"/>
      <c r="GE141" s="159"/>
      <c r="GF141" s="159"/>
      <c r="GG141" s="159"/>
      <c r="GH141" s="159"/>
      <c r="GI141" s="159"/>
      <c r="GJ141" s="159"/>
      <c r="GK141" s="159"/>
      <c r="GL141" s="159"/>
      <c r="GM141" s="159"/>
      <c r="GN141" s="159"/>
      <c r="GO141" s="159"/>
      <c r="GP141" s="159"/>
      <c r="GQ141" s="159"/>
      <c r="GR141" s="159"/>
      <c r="GS141" s="159"/>
      <c r="GT141" s="159"/>
      <c r="GU141" s="159"/>
      <c r="GV141" s="159"/>
      <c r="GW141" s="159"/>
      <c r="GX141" s="159"/>
      <c r="GY141" s="159"/>
      <c r="GZ141" s="159"/>
      <c r="HA141" s="159"/>
      <c r="HB141" s="159"/>
      <c r="HC141" s="159"/>
      <c r="HD141" s="159"/>
      <c r="HE141" s="159"/>
      <c r="HF141" s="159"/>
      <c r="HG141" s="159"/>
      <c r="HH141" s="159"/>
      <c r="HI141" s="159"/>
      <c r="HJ141" s="159"/>
      <c r="HK141" s="159"/>
      <c r="HL141" s="159"/>
      <c r="HM141" s="159"/>
      <c r="HN141" s="159"/>
      <c r="HO141" s="159"/>
      <c r="HP141" s="159"/>
      <c r="HQ141" s="159"/>
      <c r="HR141" s="159"/>
      <c r="HS141" s="159"/>
      <c r="HT141" s="159"/>
      <c r="HU141" s="159"/>
      <c r="HV141" s="159"/>
      <c r="HW141" s="159"/>
      <c r="HX141" s="159"/>
      <c r="HY141" s="159"/>
      <c r="HZ141" s="159"/>
      <c r="IA141" s="159"/>
      <c r="IB141" s="159"/>
      <c r="IC141" s="159"/>
      <c r="ID141" s="159"/>
      <c r="IE141" s="159"/>
      <c r="IF141" s="159"/>
      <c r="IG141" s="159"/>
      <c r="IH141" s="159"/>
      <c r="II141" s="159"/>
      <c r="IJ141" s="159"/>
      <c r="IK141" s="159"/>
      <c r="IL141" s="159"/>
      <c r="IM141" s="159"/>
      <c r="IN141" s="159"/>
      <c r="IO141" s="159"/>
      <c r="IP141" s="159"/>
      <c r="IQ141" s="159"/>
      <c r="IR141" s="159"/>
      <c r="IS141" s="159"/>
      <c r="IT141" s="159"/>
      <c r="IU141" s="159"/>
      <c r="IV141" s="159"/>
      <c r="IW141" s="159"/>
      <c r="IX141" s="159"/>
      <c r="IY141" s="159"/>
      <c r="IZ141" s="159"/>
      <c r="JA141" s="159"/>
      <c r="JB141" s="159"/>
      <c r="JC141" s="159"/>
      <c r="JD141" s="159"/>
      <c r="JE141" s="159"/>
      <c r="JF141" s="159"/>
      <c r="JG141" s="159"/>
      <c r="JH141" s="159"/>
      <c r="JI141" s="159"/>
      <c r="JJ141" s="159"/>
      <c r="JK141" s="159"/>
      <c r="JL141" s="159"/>
      <c r="JM141" s="159"/>
      <c r="JN141" s="159"/>
      <c r="JO141" s="159"/>
      <c r="JP141" s="159"/>
      <c r="JQ141" s="159"/>
      <c r="JR141" s="159"/>
      <c r="JS141" s="159"/>
      <c r="JT141" s="159"/>
      <c r="JU141" s="159"/>
      <c r="JV141" s="159"/>
      <c r="JW141" s="159"/>
      <c r="JX141" s="159"/>
      <c r="JY141" s="159"/>
      <c r="JZ141" s="159"/>
      <c r="KA141" s="159"/>
      <c r="KB141" s="159"/>
      <c r="KC141" s="159"/>
      <c r="KD141" s="159"/>
      <c r="KE141" s="159"/>
      <c r="KF141" s="159"/>
      <c r="KG141" s="159"/>
      <c r="KH141" s="159"/>
      <c r="KI141" s="159"/>
      <c r="KJ141" s="159"/>
      <c r="KK141" s="159"/>
      <c r="KL141" s="159"/>
      <c r="KM141" s="159"/>
      <c r="KN141" s="159"/>
      <c r="KO141" s="159"/>
      <c r="KP141" s="159"/>
      <c r="KQ141" s="159"/>
      <c r="KR141" s="159"/>
      <c r="KS141" s="159"/>
      <c r="KT141" s="159"/>
      <c r="KU141" s="159"/>
      <c r="KV141" s="159"/>
      <c r="KW141" s="159"/>
      <c r="KX141" s="159"/>
      <c r="KY141" s="159"/>
      <c r="KZ141" s="159"/>
      <c r="LA141" s="159"/>
      <c r="LB141" s="159"/>
      <c r="LC141" s="159"/>
      <c r="LD141" s="159"/>
      <c r="LE141" s="159"/>
      <c r="LF141" s="159"/>
      <c r="LG141" s="159"/>
      <c r="LH141" s="159"/>
      <c r="LI141" s="159"/>
      <c r="LJ141" s="159"/>
      <c r="LK141" s="159"/>
      <c r="LL141" s="159"/>
      <c r="LM141" s="159"/>
      <c r="LN141" s="159"/>
      <c r="LO141" s="159"/>
      <c r="LP141" s="159"/>
      <c r="LQ141" s="159"/>
      <c r="LR141" s="159"/>
      <c r="LS141" s="159"/>
      <c r="LT141" s="159"/>
      <c r="LU141" s="159"/>
      <c r="LV141" s="159"/>
      <c r="LW141" s="159"/>
      <c r="LX141" s="159"/>
      <c r="LY141" s="159"/>
      <c r="LZ141" s="159"/>
      <c r="MA141" s="159"/>
      <c r="MB141" s="159"/>
    </row>
    <row r="142" spans="1:340">
      <c r="A142" s="191" t="s">
        <v>1233</v>
      </c>
      <c r="B142" s="192">
        <v>289.5</v>
      </c>
      <c r="C142" s="192">
        <v>128</v>
      </c>
      <c r="D142" s="182">
        <v>9.8245542388235282E-2</v>
      </c>
      <c r="E142" s="182">
        <v>3.4539653928151158E-3</v>
      </c>
      <c r="F142" s="182">
        <v>1.4872549019607842E-2</v>
      </c>
      <c r="G142" s="182">
        <v>4.3232021573716048E-4</v>
      </c>
      <c r="H142" s="182">
        <v>4.7910000000000001E-2</v>
      </c>
      <c r="I142" s="182">
        <v>1.2106804863381585E-3</v>
      </c>
      <c r="J142" s="182">
        <v>95.169473229181676</v>
      </c>
      <c r="K142" s="182">
        <v>2.7565074139803025</v>
      </c>
      <c r="L142" s="182">
        <f t="shared" si="6"/>
        <v>95.169879006526187</v>
      </c>
      <c r="M142" s="182">
        <f t="shared" si="7"/>
        <v>95.155551641317231</v>
      </c>
      <c r="N142" s="182">
        <f t="shared" si="8"/>
        <v>1.0001505678330043</v>
      </c>
      <c r="O142" s="164"/>
      <c r="P142" s="164">
        <v>7.9</v>
      </c>
      <c r="Q142" s="164">
        <v>1.0900000000000001</v>
      </c>
      <c r="R142" s="164">
        <v>7.6999999999999999E-2</v>
      </c>
      <c r="S142" s="164">
        <v>13.4</v>
      </c>
      <c r="T142" s="164">
        <v>9.7000000000000003E-2</v>
      </c>
      <c r="U142" s="164">
        <v>1.1399999999999999</v>
      </c>
      <c r="V142" s="164">
        <v>2.08</v>
      </c>
      <c r="W142" s="164">
        <v>0.44</v>
      </c>
      <c r="X142" s="164">
        <v>13.4</v>
      </c>
      <c r="Y142" s="164">
        <v>4.62</v>
      </c>
      <c r="Z142" s="164">
        <v>65.900000000000006</v>
      </c>
      <c r="AA142" s="164">
        <v>707</v>
      </c>
      <c r="AB142" s="164">
        <v>24.9</v>
      </c>
      <c r="AC142" s="164">
        <v>110.3</v>
      </c>
      <c r="AD142" s="164">
        <v>27.1</v>
      </c>
      <c r="AE142" s="164">
        <v>232</v>
      </c>
      <c r="AF142" s="164">
        <v>46.1</v>
      </c>
      <c r="AG142" s="164">
        <v>11720</v>
      </c>
      <c r="AH142" s="159"/>
      <c r="AI142" s="159"/>
      <c r="AJ142" s="159"/>
      <c r="AK142" s="159"/>
      <c r="AL142" s="159"/>
      <c r="AM142" s="159"/>
      <c r="AN142" s="159"/>
      <c r="AO142" s="159"/>
      <c r="AP142" s="159"/>
      <c r="AQ142" s="159"/>
      <c r="AR142" s="159"/>
      <c r="AS142" s="159"/>
      <c r="AT142" s="159"/>
      <c r="AU142" s="159"/>
      <c r="AV142" s="159"/>
      <c r="AW142" s="159"/>
      <c r="AX142" s="159"/>
      <c r="AY142" s="159"/>
      <c r="AZ142" s="159"/>
      <c r="BA142" s="159"/>
      <c r="BB142" s="159"/>
      <c r="BC142" s="159"/>
      <c r="BD142" s="159"/>
      <c r="BE142" s="159"/>
      <c r="BF142" s="159"/>
      <c r="BG142" s="159"/>
      <c r="BH142" s="159"/>
      <c r="BI142" s="159"/>
      <c r="BJ142" s="159"/>
      <c r="BK142" s="159"/>
      <c r="BL142" s="159"/>
      <c r="BM142" s="159"/>
      <c r="BN142" s="159"/>
      <c r="BO142" s="159"/>
      <c r="BP142" s="159"/>
      <c r="BQ142" s="159"/>
      <c r="BR142" s="159"/>
      <c r="BS142" s="159"/>
      <c r="BT142" s="159"/>
      <c r="BU142" s="159"/>
      <c r="BV142" s="159"/>
      <c r="BW142" s="159"/>
      <c r="BX142" s="159"/>
      <c r="BY142" s="159"/>
      <c r="BZ142" s="159"/>
      <c r="CA142" s="159"/>
      <c r="CB142" s="159"/>
      <c r="CC142" s="159"/>
      <c r="CD142" s="159"/>
      <c r="CE142" s="159"/>
      <c r="CF142" s="159"/>
      <c r="CG142" s="159"/>
      <c r="CH142" s="159"/>
      <c r="CI142" s="159"/>
      <c r="CJ142" s="159"/>
      <c r="CK142" s="159"/>
      <c r="CL142" s="159"/>
      <c r="CM142" s="159"/>
      <c r="CN142" s="159"/>
      <c r="CO142" s="159"/>
      <c r="CP142" s="159"/>
      <c r="CQ142" s="159"/>
      <c r="CR142" s="159"/>
      <c r="CS142" s="159"/>
      <c r="CT142" s="159"/>
      <c r="CU142" s="159"/>
      <c r="CV142" s="159"/>
      <c r="CW142" s="159"/>
      <c r="CX142" s="159"/>
      <c r="CY142" s="159"/>
      <c r="CZ142" s="159"/>
      <c r="DA142" s="159"/>
      <c r="DB142" s="159"/>
      <c r="DC142" s="159"/>
      <c r="DD142" s="159"/>
      <c r="DE142" s="159"/>
      <c r="DF142" s="159"/>
      <c r="DG142" s="159"/>
      <c r="DH142" s="159"/>
      <c r="DI142" s="159"/>
      <c r="DJ142" s="159"/>
      <c r="DK142" s="159"/>
      <c r="DL142" s="159"/>
      <c r="DM142" s="159"/>
      <c r="DN142" s="159"/>
      <c r="DO142" s="159"/>
      <c r="DP142" s="159"/>
      <c r="DQ142" s="159"/>
      <c r="DR142" s="159"/>
      <c r="DS142" s="159"/>
      <c r="DT142" s="159"/>
      <c r="DU142" s="159"/>
      <c r="DV142" s="159"/>
      <c r="DW142" s="159"/>
      <c r="DX142" s="159"/>
      <c r="DY142" s="159"/>
      <c r="DZ142" s="159"/>
      <c r="EA142" s="159"/>
      <c r="EB142" s="159"/>
      <c r="EC142" s="159"/>
      <c r="ED142" s="159"/>
      <c r="EE142" s="159"/>
      <c r="EF142" s="159"/>
      <c r="EG142" s="159"/>
      <c r="EH142" s="159"/>
      <c r="EI142" s="159"/>
      <c r="EJ142" s="159"/>
      <c r="EK142" s="159"/>
      <c r="EL142" s="159"/>
      <c r="EM142" s="159"/>
      <c r="EN142" s="159"/>
      <c r="EO142" s="159"/>
      <c r="EP142" s="159"/>
      <c r="EQ142" s="159"/>
      <c r="ER142" s="159"/>
      <c r="ES142" s="159"/>
      <c r="ET142" s="159"/>
      <c r="EU142" s="159"/>
      <c r="EV142" s="159"/>
      <c r="EW142" s="159"/>
      <c r="EX142" s="159"/>
      <c r="EY142" s="159"/>
      <c r="EZ142" s="159"/>
      <c r="FA142" s="159"/>
      <c r="FB142" s="159"/>
      <c r="FC142" s="159"/>
      <c r="FD142" s="159"/>
      <c r="FE142" s="159"/>
      <c r="FF142" s="159"/>
      <c r="FG142" s="159"/>
      <c r="FH142" s="159"/>
      <c r="FI142" s="159"/>
      <c r="FJ142" s="159"/>
      <c r="FK142" s="159"/>
      <c r="FL142" s="159"/>
      <c r="FM142" s="159"/>
      <c r="FN142" s="159"/>
      <c r="FO142" s="159"/>
      <c r="FP142" s="159"/>
      <c r="FQ142" s="159"/>
      <c r="FR142" s="159"/>
      <c r="FS142" s="159"/>
      <c r="FT142" s="159"/>
      <c r="FU142" s="159"/>
      <c r="FV142" s="159"/>
      <c r="FW142" s="159"/>
      <c r="FX142" s="159"/>
      <c r="FY142" s="159"/>
      <c r="FZ142" s="159"/>
      <c r="GA142" s="159"/>
      <c r="GB142" s="159"/>
      <c r="GC142" s="159"/>
      <c r="GD142" s="159"/>
      <c r="GE142" s="159"/>
      <c r="GF142" s="159"/>
      <c r="GG142" s="159"/>
      <c r="GH142" s="159"/>
      <c r="GI142" s="159"/>
      <c r="GJ142" s="159"/>
      <c r="GK142" s="159"/>
      <c r="GL142" s="159"/>
      <c r="GM142" s="159"/>
      <c r="GN142" s="159"/>
      <c r="GO142" s="159"/>
      <c r="GP142" s="159"/>
      <c r="GQ142" s="159"/>
      <c r="GR142" s="159"/>
      <c r="GS142" s="159"/>
      <c r="GT142" s="159"/>
      <c r="GU142" s="159"/>
      <c r="GV142" s="159"/>
      <c r="GW142" s="159"/>
      <c r="GX142" s="159"/>
      <c r="GY142" s="159"/>
      <c r="GZ142" s="159"/>
      <c r="HA142" s="159"/>
      <c r="HB142" s="159"/>
      <c r="HC142" s="159"/>
      <c r="HD142" s="159"/>
      <c r="HE142" s="159"/>
      <c r="HF142" s="159"/>
      <c r="HG142" s="159"/>
      <c r="HH142" s="159"/>
      <c r="HI142" s="159"/>
      <c r="HJ142" s="159"/>
      <c r="HK142" s="159"/>
      <c r="HL142" s="159"/>
      <c r="HM142" s="159"/>
      <c r="HN142" s="159"/>
      <c r="HO142" s="159"/>
      <c r="HP142" s="159"/>
      <c r="HQ142" s="159"/>
      <c r="HR142" s="159"/>
      <c r="HS142" s="159"/>
      <c r="HT142" s="159"/>
      <c r="HU142" s="159"/>
      <c r="HV142" s="159"/>
      <c r="HW142" s="159"/>
      <c r="HX142" s="159"/>
      <c r="HY142" s="159"/>
      <c r="HZ142" s="159"/>
      <c r="IA142" s="159"/>
      <c r="IB142" s="159"/>
      <c r="IC142" s="159"/>
      <c r="ID142" s="159"/>
      <c r="IE142" s="159"/>
      <c r="IF142" s="159"/>
      <c r="IG142" s="159"/>
      <c r="IH142" s="159"/>
      <c r="II142" s="159"/>
      <c r="IJ142" s="159"/>
      <c r="IK142" s="159"/>
      <c r="IL142" s="159"/>
      <c r="IM142" s="159"/>
      <c r="IN142" s="159"/>
      <c r="IO142" s="159"/>
      <c r="IP142" s="159"/>
      <c r="IQ142" s="159"/>
      <c r="IR142" s="159"/>
      <c r="IS142" s="159"/>
      <c r="IT142" s="159"/>
      <c r="IU142" s="159"/>
      <c r="IV142" s="159"/>
      <c r="IW142" s="159"/>
      <c r="IX142" s="159"/>
      <c r="IY142" s="159"/>
      <c r="IZ142" s="159"/>
      <c r="JA142" s="159"/>
      <c r="JB142" s="159"/>
      <c r="JC142" s="159"/>
      <c r="JD142" s="159"/>
      <c r="JE142" s="159"/>
      <c r="JF142" s="159"/>
      <c r="JG142" s="159"/>
      <c r="JH142" s="159"/>
      <c r="JI142" s="159"/>
      <c r="JJ142" s="159"/>
      <c r="JK142" s="159"/>
      <c r="JL142" s="159"/>
      <c r="JM142" s="159"/>
      <c r="JN142" s="159"/>
      <c r="JO142" s="159"/>
      <c r="JP142" s="159"/>
      <c r="JQ142" s="159"/>
      <c r="JR142" s="159"/>
      <c r="JS142" s="159"/>
      <c r="JT142" s="159"/>
      <c r="JU142" s="159"/>
      <c r="JV142" s="159"/>
      <c r="JW142" s="159"/>
      <c r="JX142" s="159"/>
      <c r="JY142" s="159"/>
      <c r="JZ142" s="159"/>
      <c r="KA142" s="159"/>
      <c r="KB142" s="159"/>
      <c r="KC142" s="159"/>
      <c r="KD142" s="159"/>
      <c r="KE142" s="159"/>
      <c r="KF142" s="159"/>
      <c r="KG142" s="159"/>
      <c r="KH142" s="159"/>
      <c r="KI142" s="159"/>
      <c r="KJ142" s="159"/>
      <c r="KK142" s="159"/>
      <c r="KL142" s="159"/>
      <c r="KM142" s="159"/>
      <c r="KN142" s="159"/>
      <c r="KO142" s="159"/>
      <c r="KP142" s="159"/>
      <c r="KQ142" s="159"/>
      <c r="KR142" s="159"/>
      <c r="KS142" s="159"/>
      <c r="KT142" s="159"/>
      <c r="KU142" s="159"/>
      <c r="KV142" s="159"/>
      <c r="KW142" s="159"/>
      <c r="KX142" s="159"/>
      <c r="KY142" s="159"/>
      <c r="KZ142" s="159"/>
      <c r="LA142" s="159"/>
      <c r="LB142" s="159"/>
      <c r="LC142" s="159"/>
      <c r="LD142" s="159"/>
      <c r="LE142" s="159"/>
      <c r="LF142" s="159"/>
      <c r="LG142" s="159"/>
      <c r="LH142" s="159"/>
      <c r="LI142" s="159"/>
      <c r="LJ142" s="159"/>
      <c r="LK142" s="159"/>
      <c r="LL142" s="159"/>
      <c r="LM142" s="159"/>
      <c r="LN142" s="159"/>
      <c r="LO142" s="159"/>
      <c r="LP142" s="159"/>
      <c r="LQ142" s="159"/>
      <c r="LR142" s="159"/>
      <c r="LS142" s="159"/>
      <c r="LT142" s="159"/>
      <c r="LU142" s="159"/>
      <c r="LV142" s="159"/>
      <c r="LW142" s="159"/>
      <c r="LX142" s="159"/>
      <c r="LY142" s="159"/>
      <c r="LZ142" s="159"/>
      <c r="MA142" s="159"/>
      <c r="MB142" s="159"/>
    </row>
    <row r="143" spans="1:340">
      <c r="A143" s="191" t="s">
        <v>1234</v>
      </c>
      <c r="B143" s="192">
        <v>108.4</v>
      </c>
      <c r="C143" s="192">
        <v>53.2</v>
      </c>
      <c r="D143" s="182">
        <v>0.10448478811764705</v>
      </c>
      <c r="E143" s="182">
        <v>4.2984543023642839E-3</v>
      </c>
      <c r="F143" s="182">
        <v>1.5186274509803921E-2</v>
      </c>
      <c r="G143" s="182">
        <v>3.7827900010751E-4</v>
      </c>
      <c r="H143" s="182">
        <v>4.99E-2</v>
      </c>
      <c r="I143" s="182">
        <v>1.8857369912052956E-3</v>
      </c>
      <c r="J143" s="182">
        <v>96.924613719038803</v>
      </c>
      <c r="K143" s="182">
        <v>2.4131472934773526</v>
      </c>
      <c r="L143" s="182">
        <f t="shared" si="6"/>
        <v>97.162363674260135</v>
      </c>
      <c r="M143" s="182">
        <f t="shared" si="7"/>
        <v>100.9077231475427</v>
      </c>
      <c r="N143" s="182">
        <f t="shared" si="8"/>
        <v>0.96288332194547421</v>
      </c>
      <c r="O143" s="164"/>
      <c r="P143" s="164">
        <v>11.9</v>
      </c>
      <c r="Q143" s="164">
        <v>0.87</v>
      </c>
      <c r="R143" s="164">
        <v>0</v>
      </c>
      <c r="S143" s="164">
        <v>7.7</v>
      </c>
      <c r="T143" s="164">
        <v>0.13600000000000001</v>
      </c>
      <c r="U143" s="164">
        <v>1.4</v>
      </c>
      <c r="V143" s="164">
        <v>2.12</v>
      </c>
      <c r="W143" s="164">
        <v>0.56999999999999995</v>
      </c>
      <c r="X143" s="164">
        <v>13.1</v>
      </c>
      <c r="Y143" s="164">
        <v>4.4400000000000004</v>
      </c>
      <c r="Z143" s="164">
        <v>66.599999999999994</v>
      </c>
      <c r="AA143" s="164">
        <v>676</v>
      </c>
      <c r="AB143" s="164">
        <v>22.9</v>
      </c>
      <c r="AC143" s="164">
        <v>103.4</v>
      </c>
      <c r="AD143" s="164">
        <v>24.9</v>
      </c>
      <c r="AE143" s="164">
        <v>206</v>
      </c>
      <c r="AF143" s="164">
        <v>41.7</v>
      </c>
      <c r="AG143" s="164">
        <v>10590</v>
      </c>
      <c r="AH143" s="159"/>
      <c r="AI143" s="159"/>
      <c r="AJ143" s="159"/>
      <c r="AK143" s="159"/>
      <c r="AL143" s="159"/>
      <c r="AM143" s="159"/>
      <c r="AN143" s="159"/>
      <c r="AO143" s="159"/>
      <c r="AP143" s="159"/>
      <c r="AQ143" s="159"/>
      <c r="AR143" s="159"/>
      <c r="AS143" s="159"/>
      <c r="AT143" s="159"/>
      <c r="AU143" s="159"/>
      <c r="AV143" s="159"/>
      <c r="AW143" s="159"/>
      <c r="AX143" s="159"/>
      <c r="AY143" s="159"/>
      <c r="AZ143" s="159"/>
      <c r="BA143" s="159"/>
      <c r="BB143" s="159"/>
      <c r="BC143" s="159"/>
      <c r="BD143" s="159"/>
      <c r="BE143" s="159"/>
      <c r="BF143" s="159"/>
      <c r="BG143" s="159"/>
      <c r="BH143" s="159"/>
      <c r="BI143" s="159"/>
      <c r="BJ143" s="159"/>
      <c r="BK143" s="159"/>
      <c r="BL143" s="159"/>
      <c r="BM143" s="159"/>
      <c r="BN143" s="159"/>
      <c r="BO143" s="159"/>
      <c r="BP143" s="159"/>
      <c r="BQ143" s="159"/>
      <c r="BR143" s="159"/>
      <c r="BS143" s="159"/>
      <c r="BT143" s="159"/>
      <c r="BU143" s="159"/>
      <c r="BV143" s="159"/>
      <c r="BW143" s="159"/>
      <c r="BX143" s="159"/>
      <c r="BY143" s="159"/>
      <c r="BZ143" s="159"/>
      <c r="CA143" s="159"/>
      <c r="CB143" s="159"/>
      <c r="CC143" s="159"/>
      <c r="CD143" s="159"/>
      <c r="CE143" s="159"/>
      <c r="CF143" s="159"/>
      <c r="CG143" s="159"/>
      <c r="CH143" s="159"/>
      <c r="CI143" s="159"/>
      <c r="CJ143" s="159"/>
      <c r="CK143" s="159"/>
      <c r="CL143" s="159"/>
      <c r="CM143" s="159"/>
      <c r="CN143" s="159"/>
      <c r="CO143" s="159"/>
      <c r="CP143" s="159"/>
      <c r="CQ143" s="159"/>
      <c r="CR143" s="159"/>
      <c r="CS143" s="159"/>
      <c r="CT143" s="159"/>
      <c r="CU143" s="159"/>
      <c r="CV143" s="159"/>
      <c r="CW143" s="159"/>
      <c r="CX143" s="159"/>
      <c r="CY143" s="159"/>
      <c r="CZ143" s="159"/>
      <c r="DA143" s="159"/>
      <c r="DB143" s="159"/>
      <c r="DC143" s="159"/>
      <c r="DD143" s="159"/>
      <c r="DE143" s="159"/>
      <c r="DF143" s="159"/>
      <c r="DG143" s="159"/>
      <c r="DH143" s="159"/>
      <c r="DI143" s="159"/>
      <c r="DJ143" s="159"/>
      <c r="DK143" s="159"/>
      <c r="DL143" s="159"/>
      <c r="DM143" s="159"/>
      <c r="DN143" s="159"/>
      <c r="DO143" s="159"/>
      <c r="DP143" s="159"/>
      <c r="DQ143" s="159"/>
      <c r="DR143" s="159"/>
      <c r="DS143" s="159"/>
      <c r="DT143" s="159"/>
      <c r="DU143" s="159"/>
      <c r="DV143" s="159"/>
      <c r="DW143" s="159"/>
      <c r="DX143" s="159"/>
      <c r="DY143" s="159"/>
      <c r="DZ143" s="159"/>
      <c r="EA143" s="159"/>
      <c r="EB143" s="159"/>
      <c r="EC143" s="159"/>
      <c r="ED143" s="159"/>
      <c r="EE143" s="159"/>
      <c r="EF143" s="159"/>
      <c r="EG143" s="159"/>
      <c r="EH143" s="159"/>
      <c r="EI143" s="159"/>
      <c r="EJ143" s="159"/>
      <c r="EK143" s="159"/>
      <c r="EL143" s="159"/>
      <c r="EM143" s="159"/>
      <c r="EN143" s="159"/>
      <c r="EO143" s="159"/>
      <c r="EP143" s="159"/>
      <c r="EQ143" s="159"/>
      <c r="ER143" s="159"/>
      <c r="ES143" s="159"/>
      <c r="ET143" s="159"/>
      <c r="EU143" s="159"/>
      <c r="EV143" s="159"/>
      <c r="EW143" s="159"/>
      <c r="EX143" s="159"/>
      <c r="EY143" s="159"/>
      <c r="EZ143" s="159"/>
      <c r="FA143" s="159"/>
      <c r="FB143" s="159"/>
      <c r="FC143" s="159"/>
      <c r="FD143" s="159"/>
      <c r="FE143" s="159"/>
      <c r="FF143" s="159"/>
      <c r="FG143" s="159"/>
      <c r="FH143" s="159"/>
      <c r="FI143" s="159"/>
      <c r="FJ143" s="159"/>
      <c r="FK143" s="159"/>
      <c r="FL143" s="159"/>
      <c r="FM143" s="159"/>
      <c r="FN143" s="159"/>
      <c r="FO143" s="159"/>
      <c r="FP143" s="159"/>
      <c r="FQ143" s="159"/>
      <c r="FR143" s="159"/>
      <c r="FS143" s="159"/>
      <c r="FT143" s="159"/>
      <c r="FU143" s="159"/>
      <c r="FV143" s="159"/>
      <c r="FW143" s="159"/>
      <c r="FX143" s="159"/>
      <c r="FY143" s="159"/>
      <c r="FZ143" s="159"/>
      <c r="GA143" s="159"/>
      <c r="GB143" s="159"/>
      <c r="GC143" s="159"/>
      <c r="GD143" s="159"/>
      <c r="GE143" s="159"/>
      <c r="GF143" s="159"/>
      <c r="GG143" s="159"/>
      <c r="GH143" s="159"/>
      <c r="GI143" s="159"/>
      <c r="GJ143" s="159"/>
      <c r="GK143" s="159"/>
      <c r="GL143" s="159"/>
      <c r="GM143" s="159"/>
      <c r="GN143" s="159"/>
      <c r="GO143" s="159"/>
      <c r="GP143" s="159"/>
      <c r="GQ143" s="159"/>
      <c r="GR143" s="159"/>
      <c r="GS143" s="159"/>
      <c r="GT143" s="159"/>
      <c r="GU143" s="159"/>
      <c r="GV143" s="159"/>
      <c r="GW143" s="159"/>
      <c r="GX143" s="159"/>
      <c r="GY143" s="159"/>
      <c r="GZ143" s="159"/>
      <c r="HA143" s="159"/>
      <c r="HB143" s="159"/>
      <c r="HC143" s="159"/>
      <c r="HD143" s="159"/>
      <c r="HE143" s="159"/>
      <c r="HF143" s="159"/>
      <c r="HG143" s="159"/>
      <c r="HH143" s="159"/>
      <c r="HI143" s="159"/>
      <c r="HJ143" s="159"/>
      <c r="HK143" s="159"/>
      <c r="HL143" s="159"/>
      <c r="HM143" s="159"/>
      <c r="HN143" s="159"/>
      <c r="HO143" s="159"/>
      <c r="HP143" s="159"/>
      <c r="HQ143" s="159"/>
      <c r="HR143" s="159"/>
      <c r="HS143" s="159"/>
      <c r="HT143" s="159"/>
      <c r="HU143" s="159"/>
      <c r="HV143" s="159"/>
      <c r="HW143" s="159"/>
      <c r="HX143" s="159"/>
      <c r="HY143" s="159"/>
      <c r="HZ143" s="159"/>
      <c r="IA143" s="159"/>
      <c r="IB143" s="159"/>
      <c r="IC143" s="159"/>
      <c r="ID143" s="159"/>
      <c r="IE143" s="159"/>
      <c r="IF143" s="159"/>
      <c r="IG143" s="159"/>
      <c r="IH143" s="159"/>
      <c r="II143" s="159"/>
      <c r="IJ143" s="159"/>
      <c r="IK143" s="159"/>
      <c r="IL143" s="159"/>
      <c r="IM143" s="159"/>
      <c r="IN143" s="159"/>
      <c r="IO143" s="159"/>
      <c r="IP143" s="159"/>
      <c r="IQ143" s="159"/>
      <c r="IR143" s="159"/>
      <c r="IS143" s="159"/>
      <c r="IT143" s="159"/>
      <c r="IU143" s="159"/>
      <c r="IV143" s="159"/>
      <c r="IW143" s="159"/>
      <c r="IX143" s="159"/>
      <c r="IY143" s="159"/>
      <c r="IZ143" s="159"/>
      <c r="JA143" s="159"/>
      <c r="JB143" s="159"/>
      <c r="JC143" s="159"/>
      <c r="JD143" s="159"/>
      <c r="JE143" s="159"/>
      <c r="JF143" s="159"/>
      <c r="JG143" s="159"/>
      <c r="JH143" s="159"/>
      <c r="JI143" s="159"/>
      <c r="JJ143" s="159"/>
      <c r="JK143" s="159"/>
      <c r="JL143" s="159"/>
      <c r="JM143" s="159"/>
      <c r="JN143" s="159"/>
      <c r="JO143" s="159"/>
      <c r="JP143" s="159"/>
      <c r="JQ143" s="159"/>
      <c r="JR143" s="159"/>
      <c r="JS143" s="159"/>
      <c r="JT143" s="159"/>
      <c r="JU143" s="159"/>
      <c r="JV143" s="159"/>
      <c r="JW143" s="159"/>
      <c r="JX143" s="159"/>
      <c r="JY143" s="159"/>
      <c r="JZ143" s="159"/>
      <c r="KA143" s="159"/>
      <c r="KB143" s="159"/>
      <c r="KC143" s="159"/>
      <c r="KD143" s="159"/>
      <c r="KE143" s="159"/>
      <c r="KF143" s="159"/>
      <c r="KG143" s="159"/>
      <c r="KH143" s="159"/>
      <c r="KI143" s="159"/>
      <c r="KJ143" s="159"/>
      <c r="KK143" s="159"/>
      <c r="KL143" s="159"/>
      <c r="KM143" s="159"/>
      <c r="KN143" s="159"/>
      <c r="KO143" s="159"/>
      <c r="KP143" s="159"/>
      <c r="KQ143" s="159"/>
      <c r="KR143" s="159"/>
      <c r="KS143" s="159"/>
      <c r="KT143" s="159"/>
      <c r="KU143" s="159"/>
      <c r="KV143" s="159"/>
      <c r="KW143" s="159"/>
      <c r="KX143" s="159"/>
      <c r="KY143" s="159"/>
      <c r="KZ143" s="159"/>
      <c r="LA143" s="159"/>
      <c r="LB143" s="159"/>
      <c r="LC143" s="159"/>
      <c r="LD143" s="159"/>
      <c r="LE143" s="159"/>
      <c r="LF143" s="159"/>
      <c r="LG143" s="159"/>
      <c r="LH143" s="159"/>
      <c r="LI143" s="159"/>
      <c r="LJ143" s="159"/>
      <c r="LK143" s="159"/>
      <c r="LL143" s="159"/>
      <c r="LM143" s="159"/>
      <c r="LN143" s="159"/>
      <c r="LO143" s="159"/>
      <c r="LP143" s="159"/>
      <c r="LQ143" s="159"/>
      <c r="LR143" s="159"/>
      <c r="LS143" s="159"/>
      <c r="LT143" s="159"/>
      <c r="LU143" s="159"/>
      <c r="LV143" s="159"/>
      <c r="LW143" s="159"/>
      <c r="LX143" s="159"/>
      <c r="LY143" s="159"/>
      <c r="LZ143" s="159"/>
      <c r="MA143" s="159"/>
      <c r="MB143" s="159"/>
    </row>
    <row r="144" spans="1:340">
      <c r="A144" s="191" t="s">
        <v>1235</v>
      </c>
      <c r="B144" s="192">
        <v>330.5</v>
      </c>
      <c r="C144" s="192">
        <v>147</v>
      </c>
      <c r="D144" s="182">
        <v>0.10033933129411764</v>
      </c>
      <c r="E144" s="182">
        <v>3.1704396091175261E-3</v>
      </c>
      <c r="F144" s="182">
        <v>1.5352941176470588E-2</v>
      </c>
      <c r="G144" s="182">
        <v>4.2519443954346949E-4</v>
      </c>
      <c r="H144" s="182">
        <v>4.7399999999999998E-2</v>
      </c>
      <c r="I144" s="182">
        <v>1.1904217739944108E-3</v>
      </c>
      <c r="J144" s="182">
        <v>98.290567277949407</v>
      </c>
      <c r="K144" s="182">
        <v>2.712183567091532</v>
      </c>
      <c r="L144" s="182">
        <f t="shared" si="6"/>
        <v>98.220620722498083</v>
      </c>
      <c r="M144" s="182">
        <f t="shared" si="7"/>
        <v>97.089521478277177</v>
      </c>
      <c r="N144" s="182">
        <f t="shared" si="8"/>
        <v>1.011650065084253</v>
      </c>
      <c r="O144" s="164"/>
      <c r="P144" s="164">
        <v>6.1</v>
      </c>
      <c r="Q144" s="164">
        <v>1.3</v>
      </c>
      <c r="R144" s="164">
        <v>0</v>
      </c>
      <c r="S144" s="164">
        <v>14.4</v>
      </c>
      <c r="T144" s="164">
        <v>0.03</v>
      </c>
      <c r="U144" s="164">
        <v>1.1299999999999999</v>
      </c>
      <c r="V144" s="164">
        <v>2.19</v>
      </c>
      <c r="W144" s="164">
        <v>0.35</v>
      </c>
      <c r="X144" s="164">
        <v>15.2</v>
      </c>
      <c r="Y144" s="164">
        <v>4.7699999999999996</v>
      </c>
      <c r="Z144" s="164">
        <v>71.2</v>
      </c>
      <c r="AA144" s="164">
        <v>766</v>
      </c>
      <c r="AB144" s="164">
        <v>27.5</v>
      </c>
      <c r="AC144" s="164">
        <v>118.5</v>
      </c>
      <c r="AD144" s="164">
        <v>29.2</v>
      </c>
      <c r="AE144" s="164">
        <v>256</v>
      </c>
      <c r="AF144" s="164">
        <v>50.2</v>
      </c>
      <c r="AG144" s="164">
        <v>12330</v>
      </c>
      <c r="AH144" s="159"/>
      <c r="AI144" s="159"/>
      <c r="AJ144" s="159"/>
      <c r="AK144" s="159"/>
      <c r="AL144" s="159"/>
      <c r="AM144" s="159"/>
      <c r="AN144" s="159"/>
      <c r="AO144" s="159"/>
      <c r="AP144" s="159"/>
      <c r="AQ144" s="159"/>
      <c r="AR144" s="159"/>
      <c r="AS144" s="159"/>
      <c r="AT144" s="159"/>
      <c r="AU144" s="159"/>
      <c r="AV144" s="159"/>
      <c r="AW144" s="159"/>
      <c r="AX144" s="159"/>
      <c r="AY144" s="159"/>
      <c r="AZ144" s="159"/>
      <c r="BA144" s="159"/>
      <c r="BB144" s="159"/>
      <c r="BC144" s="159"/>
      <c r="BD144" s="159"/>
      <c r="BE144" s="159"/>
      <c r="BF144" s="159"/>
      <c r="BG144" s="159"/>
      <c r="BH144" s="159"/>
      <c r="BI144" s="159"/>
      <c r="BJ144" s="159"/>
      <c r="BK144" s="159"/>
      <c r="BL144" s="159"/>
      <c r="BM144" s="159"/>
      <c r="BN144" s="159"/>
      <c r="BO144" s="159"/>
      <c r="BP144" s="159"/>
      <c r="BQ144" s="159"/>
      <c r="BR144" s="159"/>
      <c r="BS144" s="159"/>
      <c r="BT144" s="159"/>
      <c r="BU144" s="159"/>
      <c r="BV144" s="159"/>
      <c r="BW144" s="159"/>
      <c r="BX144" s="159"/>
      <c r="BY144" s="159"/>
      <c r="BZ144" s="159"/>
      <c r="CA144" s="159"/>
      <c r="CB144" s="159"/>
      <c r="CC144" s="159"/>
      <c r="CD144" s="159"/>
      <c r="CE144" s="159"/>
      <c r="CF144" s="159"/>
      <c r="CG144" s="159"/>
      <c r="CH144" s="159"/>
      <c r="CI144" s="159"/>
      <c r="CJ144" s="159"/>
      <c r="CK144" s="159"/>
      <c r="CL144" s="159"/>
      <c r="CM144" s="159"/>
      <c r="CN144" s="159"/>
      <c r="CO144" s="159"/>
      <c r="CP144" s="159"/>
      <c r="CQ144" s="159"/>
      <c r="CR144" s="159"/>
      <c r="CS144" s="159"/>
      <c r="CT144" s="159"/>
      <c r="CU144" s="159"/>
      <c r="CV144" s="159"/>
      <c r="CW144" s="159"/>
      <c r="CX144" s="159"/>
      <c r="CY144" s="159"/>
      <c r="CZ144" s="159"/>
      <c r="DA144" s="159"/>
      <c r="DB144" s="159"/>
      <c r="DC144" s="159"/>
      <c r="DD144" s="159"/>
      <c r="DE144" s="159"/>
      <c r="DF144" s="159"/>
      <c r="DG144" s="159"/>
      <c r="DH144" s="159"/>
      <c r="DI144" s="159"/>
      <c r="DJ144" s="159"/>
      <c r="DK144" s="159"/>
      <c r="DL144" s="159"/>
      <c r="DM144" s="159"/>
      <c r="DN144" s="159"/>
      <c r="DO144" s="159"/>
      <c r="DP144" s="159"/>
      <c r="DQ144" s="159"/>
      <c r="DR144" s="159"/>
      <c r="DS144" s="159"/>
      <c r="DT144" s="159"/>
      <c r="DU144" s="159"/>
      <c r="DV144" s="159"/>
      <c r="DW144" s="159"/>
      <c r="DX144" s="159"/>
      <c r="DY144" s="159"/>
      <c r="DZ144" s="159"/>
      <c r="EA144" s="159"/>
      <c r="EB144" s="159"/>
      <c r="EC144" s="159"/>
      <c r="ED144" s="159"/>
      <c r="EE144" s="159"/>
      <c r="EF144" s="159"/>
      <c r="EG144" s="159"/>
      <c r="EH144" s="159"/>
      <c r="EI144" s="159"/>
      <c r="EJ144" s="159"/>
      <c r="EK144" s="159"/>
      <c r="EL144" s="159"/>
      <c r="EM144" s="159"/>
      <c r="EN144" s="159"/>
      <c r="EO144" s="159"/>
      <c r="EP144" s="159"/>
      <c r="EQ144" s="159"/>
      <c r="ER144" s="159"/>
      <c r="ES144" s="159"/>
      <c r="ET144" s="159"/>
      <c r="EU144" s="159"/>
      <c r="EV144" s="159"/>
      <c r="EW144" s="159"/>
      <c r="EX144" s="159"/>
      <c r="EY144" s="159"/>
      <c r="EZ144" s="159"/>
      <c r="FA144" s="159"/>
      <c r="FB144" s="159"/>
      <c r="FC144" s="159"/>
      <c r="FD144" s="159"/>
      <c r="FE144" s="159"/>
      <c r="FF144" s="159"/>
      <c r="FG144" s="159"/>
      <c r="FH144" s="159"/>
      <c r="FI144" s="159"/>
      <c r="FJ144" s="159"/>
      <c r="FK144" s="159"/>
      <c r="FL144" s="159"/>
      <c r="FM144" s="159"/>
      <c r="FN144" s="159"/>
      <c r="FO144" s="159"/>
      <c r="FP144" s="159"/>
      <c r="FQ144" s="159"/>
      <c r="FR144" s="159"/>
      <c r="FS144" s="159"/>
      <c r="FT144" s="159"/>
      <c r="FU144" s="159"/>
      <c r="FV144" s="159"/>
      <c r="FW144" s="159"/>
      <c r="FX144" s="159"/>
      <c r="FY144" s="159"/>
      <c r="FZ144" s="159"/>
      <c r="GA144" s="159"/>
      <c r="GB144" s="159"/>
      <c r="GC144" s="159"/>
      <c r="GD144" s="159"/>
      <c r="GE144" s="159"/>
      <c r="GF144" s="159"/>
      <c r="GG144" s="159"/>
      <c r="GH144" s="159"/>
      <c r="GI144" s="159"/>
      <c r="GJ144" s="159"/>
      <c r="GK144" s="159"/>
      <c r="GL144" s="159"/>
      <c r="GM144" s="159"/>
      <c r="GN144" s="159"/>
      <c r="GO144" s="159"/>
      <c r="GP144" s="159"/>
      <c r="GQ144" s="159"/>
      <c r="GR144" s="159"/>
      <c r="GS144" s="159"/>
      <c r="GT144" s="159"/>
      <c r="GU144" s="159"/>
      <c r="GV144" s="159"/>
      <c r="GW144" s="159"/>
      <c r="GX144" s="159"/>
      <c r="GY144" s="159"/>
      <c r="GZ144" s="159"/>
      <c r="HA144" s="159"/>
      <c r="HB144" s="159"/>
      <c r="HC144" s="159"/>
      <c r="HD144" s="159"/>
      <c r="HE144" s="159"/>
      <c r="HF144" s="159"/>
      <c r="HG144" s="159"/>
      <c r="HH144" s="159"/>
      <c r="HI144" s="159"/>
      <c r="HJ144" s="159"/>
      <c r="HK144" s="159"/>
      <c r="HL144" s="159"/>
      <c r="HM144" s="159"/>
      <c r="HN144" s="159"/>
      <c r="HO144" s="159"/>
      <c r="HP144" s="159"/>
      <c r="HQ144" s="159"/>
      <c r="HR144" s="159"/>
      <c r="HS144" s="159"/>
      <c r="HT144" s="159"/>
      <c r="HU144" s="159"/>
      <c r="HV144" s="159"/>
      <c r="HW144" s="159"/>
      <c r="HX144" s="159"/>
      <c r="HY144" s="159"/>
      <c r="HZ144" s="159"/>
      <c r="IA144" s="159"/>
      <c r="IB144" s="159"/>
      <c r="IC144" s="159"/>
      <c r="ID144" s="159"/>
      <c r="IE144" s="159"/>
      <c r="IF144" s="159"/>
      <c r="IG144" s="159"/>
      <c r="IH144" s="159"/>
      <c r="II144" s="159"/>
      <c r="IJ144" s="159"/>
      <c r="IK144" s="159"/>
      <c r="IL144" s="159"/>
      <c r="IM144" s="159"/>
      <c r="IN144" s="159"/>
      <c r="IO144" s="159"/>
      <c r="IP144" s="159"/>
      <c r="IQ144" s="159"/>
      <c r="IR144" s="159"/>
      <c r="IS144" s="159"/>
      <c r="IT144" s="159"/>
      <c r="IU144" s="159"/>
      <c r="IV144" s="159"/>
      <c r="IW144" s="159"/>
      <c r="IX144" s="159"/>
      <c r="IY144" s="159"/>
      <c r="IZ144" s="159"/>
      <c r="JA144" s="159"/>
      <c r="JB144" s="159"/>
      <c r="JC144" s="159"/>
      <c r="JD144" s="159"/>
      <c r="JE144" s="159"/>
      <c r="JF144" s="159"/>
      <c r="JG144" s="159"/>
      <c r="JH144" s="159"/>
      <c r="JI144" s="159"/>
      <c r="JJ144" s="159"/>
      <c r="JK144" s="159"/>
      <c r="JL144" s="159"/>
      <c r="JM144" s="159"/>
      <c r="JN144" s="159"/>
      <c r="JO144" s="159"/>
      <c r="JP144" s="159"/>
      <c r="JQ144" s="159"/>
      <c r="JR144" s="159"/>
      <c r="JS144" s="159"/>
      <c r="JT144" s="159"/>
      <c r="JU144" s="159"/>
      <c r="JV144" s="159"/>
      <c r="JW144" s="159"/>
      <c r="JX144" s="159"/>
      <c r="JY144" s="159"/>
      <c r="JZ144" s="159"/>
      <c r="KA144" s="159"/>
      <c r="KB144" s="159"/>
      <c r="KC144" s="159"/>
      <c r="KD144" s="159"/>
      <c r="KE144" s="159"/>
      <c r="KF144" s="159"/>
      <c r="KG144" s="159"/>
      <c r="KH144" s="159"/>
      <c r="KI144" s="159"/>
      <c r="KJ144" s="159"/>
      <c r="KK144" s="159"/>
      <c r="KL144" s="159"/>
      <c r="KM144" s="159"/>
      <c r="KN144" s="159"/>
      <c r="KO144" s="159"/>
      <c r="KP144" s="159"/>
      <c r="KQ144" s="159"/>
      <c r="KR144" s="159"/>
      <c r="KS144" s="159"/>
      <c r="KT144" s="159"/>
      <c r="KU144" s="159"/>
      <c r="KV144" s="159"/>
      <c r="KW144" s="159"/>
      <c r="KX144" s="159"/>
      <c r="KY144" s="159"/>
      <c r="KZ144" s="159"/>
      <c r="LA144" s="159"/>
      <c r="LB144" s="159"/>
      <c r="LC144" s="159"/>
      <c r="LD144" s="159"/>
      <c r="LE144" s="159"/>
      <c r="LF144" s="159"/>
      <c r="LG144" s="159"/>
      <c r="LH144" s="159"/>
      <c r="LI144" s="159"/>
      <c r="LJ144" s="159"/>
      <c r="LK144" s="159"/>
      <c r="LL144" s="159"/>
      <c r="LM144" s="159"/>
      <c r="LN144" s="159"/>
      <c r="LO144" s="159"/>
      <c r="LP144" s="159"/>
      <c r="LQ144" s="159"/>
      <c r="LR144" s="159"/>
      <c r="LS144" s="159"/>
      <c r="LT144" s="159"/>
      <c r="LU144" s="159"/>
      <c r="LV144" s="159"/>
      <c r="LW144" s="159"/>
      <c r="LX144" s="159"/>
      <c r="LY144" s="159"/>
      <c r="LZ144" s="159"/>
      <c r="MA144" s="159"/>
      <c r="MB144" s="159"/>
    </row>
    <row r="145" spans="1:340">
      <c r="A145" s="191" t="s">
        <v>1236</v>
      </c>
      <c r="B145" s="192">
        <v>426.1</v>
      </c>
      <c r="C145" s="192">
        <v>367</v>
      </c>
      <c r="D145" s="182">
        <v>0.10255992843599999</v>
      </c>
      <c r="E145" s="182">
        <v>2.9588327083984421E-3</v>
      </c>
      <c r="F145" s="182">
        <v>1.503E-2</v>
      </c>
      <c r="G145" s="182">
        <v>4.6899931769673188E-4</v>
      </c>
      <c r="H145" s="182">
        <v>4.9489999999999999E-2</v>
      </c>
      <c r="I145" s="182">
        <v>1.1841469672299971E-3</v>
      </c>
      <c r="J145" s="182">
        <v>95.981587472098809</v>
      </c>
      <c r="K145" s="182">
        <v>2.9835192715043606</v>
      </c>
      <c r="L145" s="182">
        <f t="shared" si="6"/>
        <v>96.169934227728177</v>
      </c>
      <c r="M145" s="182">
        <f t="shared" si="7"/>
        <v>99.136603259007316</v>
      </c>
      <c r="N145" s="182">
        <f t="shared" si="8"/>
        <v>0.97007493767434894</v>
      </c>
      <c r="O145" s="164"/>
      <c r="P145" s="164">
        <v>16.100000000000001</v>
      </c>
      <c r="Q145" s="164">
        <v>1.06</v>
      </c>
      <c r="R145" s="164">
        <v>0.121</v>
      </c>
      <c r="S145" s="164">
        <v>21.9</v>
      </c>
      <c r="T145" s="164">
        <v>0.92</v>
      </c>
      <c r="U145" s="164">
        <v>11.4</v>
      </c>
      <c r="V145" s="164">
        <v>16.399999999999999</v>
      </c>
      <c r="W145" s="164">
        <v>3.03</v>
      </c>
      <c r="X145" s="164">
        <v>78.5</v>
      </c>
      <c r="Y145" s="164">
        <v>23</v>
      </c>
      <c r="Z145" s="164">
        <v>253</v>
      </c>
      <c r="AA145" s="164">
        <v>2540</v>
      </c>
      <c r="AB145" s="164">
        <v>84.8</v>
      </c>
      <c r="AC145" s="164">
        <v>362</v>
      </c>
      <c r="AD145" s="164">
        <v>77.2</v>
      </c>
      <c r="AE145" s="164">
        <v>597</v>
      </c>
      <c r="AF145" s="164">
        <v>109.5</v>
      </c>
      <c r="AG145" s="164">
        <v>8870</v>
      </c>
      <c r="AH145" s="159"/>
      <c r="AI145" s="159"/>
      <c r="AJ145" s="159"/>
      <c r="AK145" s="159"/>
      <c r="AL145" s="159"/>
      <c r="AM145" s="159"/>
      <c r="AN145" s="159"/>
      <c r="AO145" s="159"/>
      <c r="AP145" s="159"/>
      <c r="AQ145" s="159"/>
      <c r="AR145" s="159"/>
      <c r="AS145" s="159"/>
      <c r="AT145" s="159"/>
      <c r="AU145" s="159"/>
      <c r="AV145" s="159"/>
      <c r="AW145" s="159"/>
      <c r="AX145" s="159"/>
      <c r="AY145" s="159"/>
      <c r="AZ145" s="159"/>
      <c r="BA145" s="159"/>
      <c r="BB145" s="159"/>
      <c r="BC145" s="159"/>
      <c r="BD145" s="159"/>
      <c r="BE145" s="159"/>
      <c r="BF145" s="159"/>
      <c r="BG145" s="159"/>
      <c r="BH145" s="159"/>
      <c r="BI145" s="159"/>
      <c r="BJ145" s="159"/>
      <c r="BK145" s="159"/>
      <c r="BL145" s="159"/>
      <c r="BM145" s="159"/>
      <c r="BN145" s="159"/>
      <c r="BO145" s="159"/>
      <c r="BP145" s="159"/>
      <c r="BQ145" s="159"/>
      <c r="BR145" s="159"/>
      <c r="BS145" s="159"/>
      <c r="BT145" s="159"/>
      <c r="BU145" s="159"/>
      <c r="BV145" s="159"/>
      <c r="BW145" s="159"/>
      <c r="BX145" s="159"/>
      <c r="BY145" s="159"/>
      <c r="BZ145" s="159"/>
      <c r="CA145" s="159"/>
      <c r="CB145" s="159"/>
      <c r="CC145" s="159"/>
      <c r="CD145" s="159"/>
      <c r="CE145" s="159"/>
      <c r="CF145" s="159"/>
      <c r="CG145" s="159"/>
      <c r="CH145" s="159"/>
      <c r="CI145" s="159"/>
      <c r="CJ145" s="159"/>
      <c r="CK145" s="159"/>
      <c r="CL145" s="159"/>
      <c r="CM145" s="159"/>
      <c r="CN145" s="159"/>
      <c r="CO145" s="159"/>
      <c r="CP145" s="159"/>
      <c r="CQ145" s="159"/>
      <c r="CR145" s="159"/>
      <c r="CS145" s="159"/>
      <c r="CT145" s="159"/>
      <c r="CU145" s="159"/>
      <c r="CV145" s="159"/>
      <c r="CW145" s="159"/>
      <c r="CX145" s="159"/>
      <c r="CY145" s="159"/>
      <c r="CZ145" s="159"/>
      <c r="DA145" s="159"/>
      <c r="DB145" s="159"/>
      <c r="DC145" s="159"/>
      <c r="DD145" s="159"/>
      <c r="DE145" s="159"/>
      <c r="DF145" s="159"/>
      <c r="DG145" s="159"/>
      <c r="DH145" s="159"/>
      <c r="DI145" s="159"/>
      <c r="DJ145" s="159"/>
      <c r="DK145" s="159"/>
      <c r="DL145" s="159"/>
      <c r="DM145" s="159"/>
      <c r="DN145" s="159"/>
      <c r="DO145" s="159"/>
      <c r="DP145" s="159"/>
      <c r="DQ145" s="159"/>
      <c r="DR145" s="159"/>
      <c r="DS145" s="159"/>
      <c r="DT145" s="159"/>
      <c r="DU145" s="159"/>
      <c r="DV145" s="159"/>
      <c r="DW145" s="159"/>
      <c r="DX145" s="159"/>
      <c r="DY145" s="159"/>
      <c r="DZ145" s="159"/>
      <c r="EA145" s="159"/>
      <c r="EB145" s="159"/>
      <c r="EC145" s="159"/>
      <c r="ED145" s="159"/>
      <c r="EE145" s="159"/>
      <c r="EF145" s="159"/>
      <c r="EG145" s="159"/>
      <c r="EH145" s="159"/>
      <c r="EI145" s="159"/>
      <c r="EJ145" s="159"/>
      <c r="EK145" s="159"/>
      <c r="EL145" s="159"/>
      <c r="EM145" s="159"/>
      <c r="EN145" s="159"/>
      <c r="EO145" s="159"/>
      <c r="EP145" s="159"/>
      <c r="EQ145" s="159"/>
      <c r="ER145" s="159"/>
      <c r="ES145" s="159"/>
      <c r="ET145" s="159"/>
      <c r="EU145" s="159"/>
      <c r="EV145" s="159"/>
      <c r="EW145" s="159"/>
      <c r="EX145" s="159"/>
      <c r="EY145" s="159"/>
      <c r="EZ145" s="159"/>
      <c r="FA145" s="159"/>
      <c r="FB145" s="159"/>
      <c r="FC145" s="159"/>
      <c r="FD145" s="159"/>
      <c r="FE145" s="159"/>
      <c r="FF145" s="159"/>
      <c r="FG145" s="159"/>
      <c r="FH145" s="159"/>
      <c r="FI145" s="159"/>
      <c r="FJ145" s="159"/>
      <c r="FK145" s="159"/>
      <c r="FL145" s="159"/>
      <c r="FM145" s="159"/>
      <c r="FN145" s="159"/>
      <c r="FO145" s="159"/>
      <c r="FP145" s="159"/>
      <c r="FQ145" s="159"/>
      <c r="FR145" s="159"/>
      <c r="FS145" s="159"/>
      <c r="FT145" s="159"/>
      <c r="FU145" s="159"/>
      <c r="FV145" s="159"/>
      <c r="FW145" s="159"/>
      <c r="FX145" s="159"/>
      <c r="FY145" s="159"/>
      <c r="FZ145" s="159"/>
      <c r="GA145" s="159"/>
      <c r="GB145" s="159"/>
      <c r="GC145" s="159"/>
      <c r="GD145" s="159"/>
      <c r="GE145" s="159"/>
      <c r="GF145" s="159"/>
      <c r="GG145" s="159"/>
      <c r="GH145" s="159"/>
      <c r="GI145" s="159"/>
      <c r="GJ145" s="159"/>
      <c r="GK145" s="159"/>
      <c r="GL145" s="159"/>
      <c r="GM145" s="159"/>
      <c r="GN145" s="159"/>
      <c r="GO145" s="159"/>
      <c r="GP145" s="159"/>
      <c r="GQ145" s="159"/>
      <c r="GR145" s="159"/>
      <c r="GS145" s="159"/>
      <c r="GT145" s="159"/>
      <c r="GU145" s="159"/>
      <c r="GV145" s="159"/>
      <c r="GW145" s="159"/>
      <c r="GX145" s="159"/>
      <c r="GY145" s="159"/>
      <c r="GZ145" s="159"/>
      <c r="HA145" s="159"/>
      <c r="HB145" s="159"/>
      <c r="HC145" s="159"/>
      <c r="HD145" s="159"/>
      <c r="HE145" s="159"/>
      <c r="HF145" s="159"/>
      <c r="HG145" s="159"/>
      <c r="HH145" s="159"/>
      <c r="HI145" s="159"/>
      <c r="HJ145" s="159"/>
      <c r="HK145" s="159"/>
      <c r="HL145" s="159"/>
      <c r="HM145" s="159"/>
      <c r="HN145" s="159"/>
      <c r="HO145" s="159"/>
      <c r="HP145" s="159"/>
      <c r="HQ145" s="159"/>
      <c r="HR145" s="159"/>
      <c r="HS145" s="159"/>
      <c r="HT145" s="159"/>
      <c r="HU145" s="159"/>
      <c r="HV145" s="159"/>
      <c r="HW145" s="159"/>
      <c r="HX145" s="159"/>
      <c r="HY145" s="159"/>
      <c r="HZ145" s="159"/>
      <c r="IA145" s="159"/>
      <c r="IB145" s="159"/>
      <c r="IC145" s="159"/>
      <c r="ID145" s="159"/>
      <c r="IE145" s="159"/>
      <c r="IF145" s="159"/>
      <c r="IG145" s="159"/>
      <c r="IH145" s="159"/>
      <c r="II145" s="159"/>
      <c r="IJ145" s="159"/>
      <c r="IK145" s="159"/>
      <c r="IL145" s="159"/>
      <c r="IM145" s="159"/>
      <c r="IN145" s="159"/>
      <c r="IO145" s="159"/>
      <c r="IP145" s="159"/>
      <c r="IQ145" s="159"/>
      <c r="IR145" s="159"/>
      <c r="IS145" s="159"/>
      <c r="IT145" s="159"/>
      <c r="IU145" s="159"/>
      <c r="IV145" s="159"/>
      <c r="IW145" s="159"/>
      <c r="IX145" s="159"/>
      <c r="IY145" s="159"/>
      <c r="IZ145" s="159"/>
      <c r="JA145" s="159"/>
      <c r="JB145" s="159"/>
      <c r="JC145" s="159"/>
      <c r="JD145" s="159"/>
      <c r="JE145" s="159"/>
      <c r="JF145" s="159"/>
      <c r="JG145" s="159"/>
      <c r="JH145" s="159"/>
      <c r="JI145" s="159"/>
      <c r="JJ145" s="159"/>
      <c r="JK145" s="159"/>
      <c r="JL145" s="159"/>
      <c r="JM145" s="159"/>
      <c r="JN145" s="159"/>
      <c r="JO145" s="159"/>
      <c r="JP145" s="159"/>
      <c r="JQ145" s="159"/>
      <c r="JR145" s="159"/>
      <c r="JS145" s="159"/>
      <c r="JT145" s="159"/>
      <c r="JU145" s="159"/>
      <c r="JV145" s="159"/>
      <c r="JW145" s="159"/>
      <c r="JX145" s="159"/>
      <c r="JY145" s="159"/>
      <c r="JZ145" s="159"/>
      <c r="KA145" s="159"/>
      <c r="KB145" s="159"/>
      <c r="KC145" s="159"/>
      <c r="KD145" s="159"/>
      <c r="KE145" s="159"/>
      <c r="KF145" s="159"/>
      <c r="KG145" s="159"/>
      <c r="KH145" s="159"/>
      <c r="KI145" s="159"/>
      <c r="KJ145" s="159"/>
      <c r="KK145" s="159"/>
      <c r="KL145" s="159"/>
      <c r="KM145" s="159"/>
      <c r="KN145" s="159"/>
      <c r="KO145" s="159"/>
      <c r="KP145" s="159"/>
      <c r="KQ145" s="159"/>
      <c r="KR145" s="159"/>
      <c r="KS145" s="159"/>
      <c r="KT145" s="159"/>
      <c r="KU145" s="159"/>
      <c r="KV145" s="159"/>
      <c r="KW145" s="159"/>
      <c r="KX145" s="159"/>
      <c r="KY145" s="159"/>
      <c r="KZ145" s="159"/>
      <c r="LA145" s="159"/>
      <c r="LB145" s="159"/>
      <c r="LC145" s="159"/>
      <c r="LD145" s="159"/>
      <c r="LE145" s="159"/>
      <c r="LF145" s="159"/>
      <c r="LG145" s="159"/>
      <c r="LH145" s="159"/>
      <c r="LI145" s="159"/>
      <c r="LJ145" s="159"/>
      <c r="LK145" s="159"/>
      <c r="LL145" s="159"/>
      <c r="LM145" s="159"/>
      <c r="LN145" s="159"/>
      <c r="LO145" s="159"/>
      <c r="LP145" s="159"/>
      <c r="LQ145" s="159"/>
      <c r="LR145" s="159"/>
      <c r="LS145" s="159"/>
      <c r="LT145" s="159"/>
      <c r="LU145" s="159"/>
      <c r="LV145" s="159"/>
      <c r="LW145" s="159"/>
      <c r="LX145" s="159"/>
      <c r="LY145" s="159"/>
      <c r="LZ145" s="159"/>
      <c r="MA145" s="159"/>
      <c r="MB145" s="159"/>
    </row>
    <row r="146" spans="1:340">
      <c r="A146" s="191" t="s">
        <v>1237</v>
      </c>
      <c r="B146" s="192">
        <v>389.4</v>
      </c>
      <c r="C146" s="192">
        <v>425.2</v>
      </c>
      <c r="D146" s="182">
        <v>9.6557364000000007E-2</v>
      </c>
      <c r="E146" s="182">
        <v>2.4281375407240019E-3</v>
      </c>
      <c r="F146" s="182">
        <v>1.4607843137254902E-2</v>
      </c>
      <c r="G146" s="182">
        <v>3.5185562905626149E-4</v>
      </c>
      <c r="H146" s="182">
        <v>4.7940000000000003E-2</v>
      </c>
      <c r="I146" s="182">
        <v>1.1257874755032586E-3</v>
      </c>
      <c r="J146" s="182">
        <v>93.480351738638461</v>
      </c>
      <c r="K146" s="182">
        <v>2.2445628894844636</v>
      </c>
      <c r="L146" s="182">
        <f t="shared" si="6"/>
        <v>93.488240917276144</v>
      </c>
      <c r="M146" s="182">
        <f t="shared" si="7"/>
        <v>93.593545267676035</v>
      </c>
      <c r="N146" s="182">
        <f t="shared" si="8"/>
        <v>0.9988748759318955</v>
      </c>
      <c r="O146" s="164"/>
      <c r="P146" s="164">
        <v>15</v>
      </c>
      <c r="Q146" s="164">
        <v>1.84</v>
      </c>
      <c r="R146" s="164">
        <v>0.26</v>
      </c>
      <c r="S146" s="164">
        <v>25.5</v>
      </c>
      <c r="T146" s="164">
        <v>1.04</v>
      </c>
      <c r="U146" s="164">
        <v>13.8</v>
      </c>
      <c r="V146" s="164">
        <v>18.100000000000001</v>
      </c>
      <c r="W146" s="164">
        <v>3.57</v>
      </c>
      <c r="X146" s="164">
        <v>88.3</v>
      </c>
      <c r="Y146" s="164">
        <v>26.1</v>
      </c>
      <c r="Z146" s="164">
        <v>305</v>
      </c>
      <c r="AA146" s="164">
        <v>2710</v>
      </c>
      <c r="AB146" s="164">
        <v>101.9</v>
      </c>
      <c r="AC146" s="164">
        <v>412</v>
      </c>
      <c r="AD146" s="164">
        <v>89</v>
      </c>
      <c r="AE146" s="164">
        <v>684</v>
      </c>
      <c r="AF146" s="164">
        <v>118</v>
      </c>
      <c r="AG146" s="164">
        <v>9150</v>
      </c>
      <c r="AH146" s="159"/>
      <c r="AI146" s="159"/>
      <c r="AJ146" s="159"/>
      <c r="AK146" s="159"/>
      <c r="AL146" s="159"/>
      <c r="AM146" s="159"/>
      <c r="AN146" s="159"/>
      <c r="AO146" s="159"/>
      <c r="AP146" s="159"/>
      <c r="AQ146" s="159"/>
      <c r="AR146" s="159"/>
      <c r="AS146" s="159"/>
      <c r="AT146" s="159"/>
      <c r="AU146" s="159"/>
      <c r="AV146" s="159"/>
      <c r="AW146" s="159"/>
      <c r="AX146" s="159"/>
      <c r="AY146" s="159"/>
      <c r="AZ146" s="159"/>
      <c r="BA146" s="159"/>
      <c r="BB146" s="159"/>
      <c r="BC146" s="159"/>
      <c r="BD146" s="159"/>
      <c r="BE146" s="159"/>
      <c r="BF146" s="159"/>
      <c r="BG146" s="159"/>
      <c r="BH146" s="159"/>
      <c r="BI146" s="159"/>
      <c r="BJ146" s="159"/>
      <c r="BK146" s="159"/>
      <c r="BL146" s="159"/>
      <c r="BM146" s="159"/>
      <c r="BN146" s="159"/>
      <c r="BO146" s="159"/>
      <c r="BP146" s="159"/>
      <c r="BQ146" s="159"/>
      <c r="BR146" s="159"/>
      <c r="BS146" s="159"/>
      <c r="BT146" s="159"/>
      <c r="BU146" s="159"/>
      <c r="BV146" s="159"/>
      <c r="BW146" s="159"/>
      <c r="BX146" s="159"/>
      <c r="BY146" s="159"/>
      <c r="BZ146" s="159"/>
      <c r="CA146" s="159"/>
      <c r="CB146" s="159"/>
      <c r="CC146" s="159"/>
      <c r="CD146" s="159"/>
      <c r="CE146" s="159"/>
      <c r="CF146" s="159"/>
      <c r="CG146" s="159"/>
      <c r="CH146" s="159"/>
      <c r="CI146" s="159"/>
      <c r="CJ146" s="159"/>
      <c r="CK146" s="159"/>
      <c r="CL146" s="159"/>
      <c r="CM146" s="159"/>
      <c r="CN146" s="159"/>
      <c r="CO146" s="159"/>
      <c r="CP146" s="159"/>
      <c r="CQ146" s="159"/>
      <c r="CR146" s="159"/>
      <c r="CS146" s="159"/>
      <c r="CT146" s="159"/>
      <c r="CU146" s="159"/>
      <c r="CV146" s="159"/>
      <c r="CW146" s="159"/>
      <c r="CX146" s="159"/>
      <c r="CY146" s="159"/>
      <c r="CZ146" s="159"/>
      <c r="DA146" s="159"/>
      <c r="DB146" s="159"/>
      <c r="DC146" s="159"/>
      <c r="DD146" s="159"/>
      <c r="DE146" s="159"/>
      <c r="DF146" s="159"/>
      <c r="DG146" s="159"/>
      <c r="DH146" s="159"/>
      <c r="DI146" s="159"/>
      <c r="DJ146" s="159"/>
      <c r="DK146" s="159"/>
      <c r="DL146" s="159"/>
      <c r="DM146" s="159"/>
      <c r="DN146" s="159"/>
      <c r="DO146" s="159"/>
      <c r="DP146" s="159"/>
      <c r="DQ146" s="159"/>
      <c r="DR146" s="159"/>
      <c r="DS146" s="159"/>
      <c r="DT146" s="159"/>
      <c r="DU146" s="159"/>
      <c r="DV146" s="159"/>
      <c r="DW146" s="159"/>
      <c r="DX146" s="159"/>
      <c r="DY146" s="159"/>
      <c r="DZ146" s="159"/>
      <c r="EA146" s="159"/>
      <c r="EB146" s="159"/>
      <c r="EC146" s="159"/>
      <c r="ED146" s="159"/>
      <c r="EE146" s="159"/>
      <c r="EF146" s="159"/>
      <c r="EG146" s="159"/>
      <c r="EH146" s="159"/>
      <c r="EI146" s="159"/>
      <c r="EJ146" s="159"/>
      <c r="EK146" s="159"/>
      <c r="EL146" s="159"/>
      <c r="EM146" s="159"/>
      <c r="EN146" s="159"/>
      <c r="EO146" s="159"/>
      <c r="EP146" s="159"/>
      <c r="EQ146" s="159"/>
      <c r="ER146" s="159"/>
      <c r="ES146" s="159"/>
      <c r="ET146" s="159"/>
      <c r="EU146" s="159"/>
      <c r="EV146" s="159"/>
      <c r="EW146" s="159"/>
      <c r="EX146" s="159"/>
      <c r="EY146" s="159"/>
      <c r="EZ146" s="159"/>
      <c r="FA146" s="159"/>
      <c r="FB146" s="159"/>
      <c r="FC146" s="159"/>
      <c r="FD146" s="159"/>
      <c r="FE146" s="159"/>
      <c r="FF146" s="159"/>
      <c r="FG146" s="159"/>
      <c r="FH146" s="159"/>
      <c r="FI146" s="159"/>
      <c r="FJ146" s="159"/>
      <c r="FK146" s="159"/>
      <c r="FL146" s="159"/>
      <c r="FM146" s="159"/>
      <c r="FN146" s="159"/>
      <c r="FO146" s="159"/>
      <c r="FP146" s="159"/>
      <c r="FQ146" s="159"/>
      <c r="FR146" s="159"/>
      <c r="FS146" s="159"/>
      <c r="FT146" s="159"/>
      <c r="FU146" s="159"/>
      <c r="FV146" s="159"/>
      <c r="FW146" s="159"/>
      <c r="FX146" s="159"/>
      <c r="FY146" s="159"/>
      <c r="FZ146" s="159"/>
      <c r="GA146" s="159"/>
      <c r="GB146" s="159"/>
      <c r="GC146" s="159"/>
      <c r="GD146" s="159"/>
      <c r="GE146" s="159"/>
      <c r="GF146" s="159"/>
      <c r="GG146" s="159"/>
      <c r="GH146" s="159"/>
      <c r="GI146" s="159"/>
      <c r="GJ146" s="159"/>
      <c r="GK146" s="159"/>
      <c r="GL146" s="159"/>
      <c r="GM146" s="159"/>
      <c r="GN146" s="159"/>
      <c r="GO146" s="159"/>
      <c r="GP146" s="159"/>
      <c r="GQ146" s="159"/>
      <c r="GR146" s="159"/>
      <c r="GS146" s="159"/>
      <c r="GT146" s="159"/>
      <c r="GU146" s="159"/>
      <c r="GV146" s="159"/>
      <c r="GW146" s="159"/>
      <c r="GX146" s="159"/>
      <c r="GY146" s="159"/>
      <c r="GZ146" s="159"/>
      <c r="HA146" s="159"/>
      <c r="HB146" s="159"/>
      <c r="HC146" s="159"/>
      <c r="HD146" s="159"/>
      <c r="HE146" s="159"/>
      <c r="HF146" s="159"/>
      <c r="HG146" s="159"/>
      <c r="HH146" s="159"/>
      <c r="HI146" s="159"/>
      <c r="HJ146" s="159"/>
      <c r="HK146" s="159"/>
      <c r="HL146" s="159"/>
      <c r="HM146" s="159"/>
      <c r="HN146" s="159"/>
      <c r="HO146" s="159"/>
      <c r="HP146" s="159"/>
      <c r="HQ146" s="159"/>
      <c r="HR146" s="159"/>
      <c r="HS146" s="159"/>
      <c r="HT146" s="159"/>
      <c r="HU146" s="159"/>
      <c r="HV146" s="159"/>
      <c r="HW146" s="159"/>
      <c r="HX146" s="159"/>
      <c r="HY146" s="159"/>
      <c r="HZ146" s="159"/>
      <c r="IA146" s="159"/>
      <c r="IB146" s="159"/>
      <c r="IC146" s="159"/>
      <c r="ID146" s="159"/>
      <c r="IE146" s="159"/>
      <c r="IF146" s="159"/>
      <c r="IG146" s="159"/>
      <c r="IH146" s="159"/>
      <c r="II146" s="159"/>
      <c r="IJ146" s="159"/>
      <c r="IK146" s="159"/>
      <c r="IL146" s="159"/>
      <c r="IM146" s="159"/>
      <c r="IN146" s="159"/>
      <c r="IO146" s="159"/>
      <c r="IP146" s="159"/>
      <c r="IQ146" s="159"/>
      <c r="IR146" s="159"/>
      <c r="IS146" s="159"/>
      <c r="IT146" s="159"/>
      <c r="IU146" s="159"/>
      <c r="IV146" s="159"/>
      <c r="IW146" s="159"/>
      <c r="IX146" s="159"/>
      <c r="IY146" s="159"/>
      <c r="IZ146" s="159"/>
      <c r="JA146" s="159"/>
      <c r="JB146" s="159"/>
      <c r="JC146" s="159"/>
      <c r="JD146" s="159"/>
      <c r="JE146" s="159"/>
      <c r="JF146" s="159"/>
      <c r="JG146" s="159"/>
      <c r="JH146" s="159"/>
      <c r="JI146" s="159"/>
      <c r="JJ146" s="159"/>
      <c r="JK146" s="159"/>
      <c r="JL146" s="159"/>
      <c r="JM146" s="159"/>
      <c r="JN146" s="159"/>
      <c r="JO146" s="159"/>
      <c r="JP146" s="159"/>
      <c r="JQ146" s="159"/>
      <c r="JR146" s="159"/>
      <c r="JS146" s="159"/>
      <c r="JT146" s="159"/>
      <c r="JU146" s="159"/>
      <c r="JV146" s="159"/>
      <c r="JW146" s="159"/>
      <c r="JX146" s="159"/>
      <c r="JY146" s="159"/>
      <c r="JZ146" s="159"/>
      <c r="KA146" s="159"/>
      <c r="KB146" s="159"/>
      <c r="KC146" s="159"/>
      <c r="KD146" s="159"/>
      <c r="KE146" s="159"/>
      <c r="KF146" s="159"/>
      <c r="KG146" s="159"/>
      <c r="KH146" s="159"/>
      <c r="KI146" s="159"/>
      <c r="KJ146" s="159"/>
      <c r="KK146" s="159"/>
      <c r="KL146" s="159"/>
      <c r="KM146" s="159"/>
      <c r="KN146" s="159"/>
      <c r="KO146" s="159"/>
      <c r="KP146" s="159"/>
      <c r="KQ146" s="159"/>
      <c r="KR146" s="159"/>
      <c r="KS146" s="159"/>
      <c r="KT146" s="159"/>
      <c r="KU146" s="159"/>
      <c r="KV146" s="159"/>
      <c r="KW146" s="159"/>
      <c r="KX146" s="159"/>
      <c r="KY146" s="159"/>
      <c r="KZ146" s="159"/>
      <c r="LA146" s="159"/>
      <c r="LB146" s="159"/>
      <c r="LC146" s="159"/>
      <c r="LD146" s="159"/>
      <c r="LE146" s="159"/>
      <c r="LF146" s="159"/>
      <c r="LG146" s="159"/>
      <c r="LH146" s="159"/>
      <c r="LI146" s="159"/>
      <c r="LJ146" s="159"/>
      <c r="LK146" s="159"/>
      <c r="LL146" s="159"/>
      <c r="LM146" s="159"/>
      <c r="LN146" s="159"/>
      <c r="LO146" s="159"/>
      <c r="LP146" s="159"/>
      <c r="LQ146" s="159"/>
      <c r="LR146" s="159"/>
      <c r="LS146" s="159"/>
      <c r="LT146" s="159"/>
      <c r="LU146" s="159"/>
      <c r="LV146" s="159"/>
      <c r="LW146" s="159"/>
      <c r="LX146" s="159"/>
      <c r="LY146" s="159"/>
      <c r="LZ146" s="159"/>
      <c r="MA146" s="159"/>
      <c r="MB146" s="159"/>
    </row>
    <row r="147" spans="1:340">
      <c r="A147" s="191" t="s">
        <v>1238</v>
      </c>
      <c r="B147" s="192">
        <v>333</v>
      </c>
      <c r="C147" s="192">
        <v>154</v>
      </c>
      <c r="D147" s="182">
        <v>0.10022051117647059</v>
      </c>
      <c r="E147" s="182">
        <v>3.7004945883607494E-3</v>
      </c>
      <c r="F147" s="182">
        <v>1.5049019607843137E-2</v>
      </c>
      <c r="G147" s="182">
        <v>4.2082583900506578E-4</v>
      </c>
      <c r="H147" s="182">
        <v>4.8300000000000003E-2</v>
      </c>
      <c r="I147" s="182">
        <v>1.3067348621660019E-3</v>
      </c>
      <c r="J147" s="182">
        <v>96.246006255636487</v>
      </c>
      <c r="K147" s="182">
        <v>2.6825613391066461</v>
      </c>
      <c r="L147" s="182">
        <f t="shared" si="6"/>
        <v>96.29072740803808</v>
      </c>
      <c r="M147" s="182">
        <f t="shared" si="7"/>
        <v>96.979869441887629</v>
      </c>
      <c r="N147" s="182">
        <f t="shared" si="8"/>
        <v>0.99289396822437981</v>
      </c>
      <c r="O147" s="164"/>
      <c r="P147" s="164">
        <v>6</v>
      </c>
      <c r="Q147" s="164">
        <v>1.39</v>
      </c>
      <c r="R147" s="164">
        <v>2.5999999999999999E-2</v>
      </c>
      <c r="S147" s="164">
        <v>14.66</v>
      </c>
      <c r="T147" s="164">
        <v>0.112</v>
      </c>
      <c r="U147" s="164">
        <v>1.22</v>
      </c>
      <c r="V147" s="164">
        <v>1.8</v>
      </c>
      <c r="W147" s="164">
        <v>0.39</v>
      </c>
      <c r="X147" s="164">
        <v>15.2</v>
      </c>
      <c r="Y147" s="164">
        <v>5.51</v>
      </c>
      <c r="Z147" s="164">
        <v>81.5</v>
      </c>
      <c r="AA147" s="164">
        <v>944</v>
      </c>
      <c r="AB147" s="164">
        <v>29.5</v>
      </c>
      <c r="AC147" s="164">
        <v>146</v>
      </c>
      <c r="AD147" s="164">
        <v>34.799999999999997</v>
      </c>
      <c r="AE147" s="164">
        <v>312</v>
      </c>
      <c r="AF147" s="164">
        <v>63.1</v>
      </c>
      <c r="AG147" s="164">
        <v>14910</v>
      </c>
      <c r="AH147" s="159"/>
      <c r="AI147" s="159"/>
      <c r="AJ147" s="159"/>
      <c r="AK147" s="159"/>
      <c r="AL147" s="159"/>
      <c r="AM147" s="159"/>
      <c r="AN147" s="159"/>
      <c r="AO147" s="159"/>
      <c r="AP147" s="159"/>
      <c r="AQ147" s="159"/>
      <c r="AR147" s="159"/>
      <c r="AS147" s="159"/>
      <c r="AT147" s="159"/>
      <c r="AU147" s="159"/>
      <c r="AV147" s="159"/>
      <c r="AW147" s="159"/>
      <c r="AX147" s="159"/>
      <c r="AY147" s="159"/>
      <c r="AZ147" s="159"/>
      <c r="BA147" s="159"/>
      <c r="BB147" s="159"/>
      <c r="BC147" s="159"/>
      <c r="BD147" s="159"/>
      <c r="BE147" s="159"/>
      <c r="BF147" s="159"/>
      <c r="BG147" s="159"/>
      <c r="BH147" s="159"/>
      <c r="BI147" s="159"/>
      <c r="BJ147" s="159"/>
      <c r="BK147" s="159"/>
      <c r="BL147" s="159"/>
      <c r="BM147" s="159"/>
      <c r="BN147" s="159"/>
      <c r="BO147" s="159"/>
      <c r="BP147" s="159"/>
      <c r="BQ147" s="159"/>
      <c r="BR147" s="159"/>
      <c r="BS147" s="159"/>
      <c r="BT147" s="159"/>
      <c r="BU147" s="159"/>
      <c r="BV147" s="159"/>
      <c r="BW147" s="159"/>
      <c r="BX147" s="159"/>
      <c r="BY147" s="159"/>
      <c r="BZ147" s="159"/>
      <c r="CA147" s="159"/>
      <c r="CB147" s="159"/>
      <c r="CC147" s="159"/>
      <c r="CD147" s="159"/>
      <c r="CE147" s="159"/>
      <c r="CF147" s="159"/>
      <c r="CG147" s="159"/>
      <c r="CH147" s="159"/>
      <c r="CI147" s="159"/>
      <c r="CJ147" s="159"/>
      <c r="CK147" s="159"/>
      <c r="CL147" s="159"/>
      <c r="CM147" s="159"/>
      <c r="CN147" s="159"/>
      <c r="CO147" s="159"/>
      <c r="CP147" s="159"/>
      <c r="CQ147" s="159"/>
      <c r="CR147" s="159"/>
      <c r="CS147" s="159"/>
      <c r="CT147" s="159"/>
      <c r="CU147" s="159"/>
      <c r="CV147" s="159"/>
      <c r="CW147" s="159"/>
      <c r="CX147" s="159"/>
      <c r="CY147" s="159"/>
      <c r="CZ147" s="159"/>
      <c r="DA147" s="159"/>
      <c r="DB147" s="159"/>
      <c r="DC147" s="159"/>
      <c r="DD147" s="159"/>
      <c r="DE147" s="159"/>
      <c r="DF147" s="159"/>
      <c r="DG147" s="159"/>
      <c r="DH147" s="159"/>
      <c r="DI147" s="159"/>
      <c r="DJ147" s="159"/>
      <c r="DK147" s="159"/>
      <c r="DL147" s="159"/>
      <c r="DM147" s="159"/>
      <c r="DN147" s="159"/>
      <c r="DO147" s="159"/>
      <c r="DP147" s="159"/>
      <c r="DQ147" s="159"/>
      <c r="DR147" s="159"/>
      <c r="DS147" s="159"/>
      <c r="DT147" s="159"/>
      <c r="DU147" s="159"/>
      <c r="DV147" s="159"/>
      <c r="DW147" s="159"/>
      <c r="DX147" s="159"/>
      <c r="DY147" s="159"/>
      <c r="DZ147" s="159"/>
      <c r="EA147" s="159"/>
      <c r="EB147" s="159"/>
      <c r="EC147" s="159"/>
      <c r="ED147" s="159"/>
      <c r="EE147" s="159"/>
      <c r="EF147" s="159"/>
      <c r="EG147" s="159"/>
      <c r="EH147" s="159"/>
      <c r="EI147" s="159"/>
      <c r="EJ147" s="159"/>
      <c r="EK147" s="159"/>
      <c r="EL147" s="159"/>
      <c r="EM147" s="159"/>
      <c r="EN147" s="159"/>
      <c r="EO147" s="159"/>
      <c r="EP147" s="159"/>
      <c r="EQ147" s="159"/>
      <c r="ER147" s="159"/>
      <c r="ES147" s="159"/>
      <c r="ET147" s="159"/>
      <c r="EU147" s="159"/>
      <c r="EV147" s="159"/>
      <c r="EW147" s="159"/>
      <c r="EX147" s="159"/>
      <c r="EY147" s="159"/>
      <c r="EZ147" s="159"/>
      <c r="FA147" s="159"/>
      <c r="FB147" s="159"/>
      <c r="FC147" s="159"/>
      <c r="FD147" s="159"/>
      <c r="FE147" s="159"/>
      <c r="FF147" s="159"/>
      <c r="FG147" s="159"/>
      <c r="FH147" s="159"/>
      <c r="FI147" s="159"/>
      <c r="FJ147" s="159"/>
      <c r="FK147" s="159"/>
      <c r="FL147" s="159"/>
      <c r="FM147" s="159"/>
      <c r="FN147" s="159"/>
      <c r="FO147" s="159"/>
      <c r="FP147" s="159"/>
      <c r="FQ147" s="159"/>
      <c r="FR147" s="159"/>
      <c r="FS147" s="159"/>
      <c r="FT147" s="159"/>
      <c r="FU147" s="159"/>
      <c r="FV147" s="159"/>
      <c r="FW147" s="159"/>
      <c r="FX147" s="159"/>
      <c r="FY147" s="159"/>
      <c r="FZ147" s="159"/>
      <c r="GA147" s="159"/>
      <c r="GB147" s="159"/>
      <c r="GC147" s="159"/>
      <c r="GD147" s="159"/>
      <c r="GE147" s="159"/>
      <c r="GF147" s="159"/>
      <c r="GG147" s="159"/>
      <c r="GH147" s="159"/>
      <c r="GI147" s="159"/>
      <c r="GJ147" s="159"/>
      <c r="GK147" s="159"/>
      <c r="GL147" s="159"/>
      <c r="GM147" s="159"/>
      <c r="GN147" s="159"/>
      <c r="GO147" s="159"/>
      <c r="GP147" s="159"/>
      <c r="GQ147" s="159"/>
      <c r="GR147" s="159"/>
      <c r="GS147" s="159"/>
      <c r="GT147" s="159"/>
      <c r="GU147" s="159"/>
      <c r="GV147" s="159"/>
      <c r="GW147" s="159"/>
      <c r="GX147" s="159"/>
      <c r="GY147" s="159"/>
      <c r="GZ147" s="159"/>
      <c r="HA147" s="159"/>
      <c r="HB147" s="159"/>
      <c r="HC147" s="159"/>
      <c r="HD147" s="159"/>
      <c r="HE147" s="159"/>
      <c r="HF147" s="159"/>
      <c r="HG147" s="159"/>
      <c r="HH147" s="159"/>
      <c r="HI147" s="159"/>
      <c r="HJ147" s="159"/>
      <c r="HK147" s="159"/>
      <c r="HL147" s="159"/>
      <c r="HM147" s="159"/>
      <c r="HN147" s="159"/>
      <c r="HO147" s="159"/>
      <c r="HP147" s="159"/>
      <c r="HQ147" s="159"/>
      <c r="HR147" s="159"/>
      <c r="HS147" s="159"/>
      <c r="HT147" s="159"/>
      <c r="HU147" s="159"/>
      <c r="HV147" s="159"/>
      <c r="HW147" s="159"/>
      <c r="HX147" s="159"/>
      <c r="HY147" s="159"/>
      <c r="HZ147" s="159"/>
      <c r="IA147" s="159"/>
      <c r="IB147" s="159"/>
      <c r="IC147" s="159"/>
      <c r="ID147" s="159"/>
      <c r="IE147" s="159"/>
      <c r="IF147" s="159"/>
      <c r="IG147" s="159"/>
      <c r="IH147" s="159"/>
      <c r="II147" s="159"/>
      <c r="IJ147" s="159"/>
      <c r="IK147" s="159"/>
      <c r="IL147" s="159"/>
      <c r="IM147" s="159"/>
      <c r="IN147" s="159"/>
      <c r="IO147" s="159"/>
      <c r="IP147" s="159"/>
      <c r="IQ147" s="159"/>
      <c r="IR147" s="159"/>
      <c r="IS147" s="159"/>
      <c r="IT147" s="159"/>
      <c r="IU147" s="159"/>
      <c r="IV147" s="159"/>
      <c r="IW147" s="159"/>
      <c r="IX147" s="159"/>
      <c r="IY147" s="159"/>
      <c r="IZ147" s="159"/>
      <c r="JA147" s="159"/>
      <c r="JB147" s="159"/>
      <c r="JC147" s="159"/>
      <c r="JD147" s="159"/>
      <c r="JE147" s="159"/>
      <c r="JF147" s="159"/>
      <c r="JG147" s="159"/>
      <c r="JH147" s="159"/>
      <c r="JI147" s="159"/>
      <c r="JJ147" s="159"/>
      <c r="JK147" s="159"/>
      <c r="JL147" s="159"/>
      <c r="JM147" s="159"/>
      <c r="JN147" s="159"/>
      <c r="JO147" s="159"/>
      <c r="JP147" s="159"/>
      <c r="JQ147" s="159"/>
      <c r="JR147" s="159"/>
      <c r="JS147" s="159"/>
      <c r="JT147" s="159"/>
      <c r="JU147" s="159"/>
      <c r="JV147" s="159"/>
      <c r="JW147" s="159"/>
      <c r="JX147" s="159"/>
      <c r="JY147" s="159"/>
      <c r="JZ147" s="159"/>
      <c r="KA147" s="159"/>
      <c r="KB147" s="159"/>
      <c r="KC147" s="159"/>
      <c r="KD147" s="159"/>
      <c r="KE147" s="159"/>
      <c r="KF147" s="159"/>
      <c r="KG147" s="159"/>
      <c r="KH147" s="159"/>
      <c r="KI147" s="159"/>
      <c r="KJ147" s="159"/>
      <c r="KK147" s="159"/>
      <c r="KL147" s="159"/>
      <c r="KM147" s="159"/>
      <c r="KN147" s="159"/>
      <c r="KO147" s="159"/>
      <c r="KP147" s="159"/>
      <c r="KQ147" s="159"/>
      <c r="KR147" s="159"/>
      <c r="KS147" s="159"/>
      <c r="KT147" s="159"/>
      <c r="KU147" s="159"/>
      <c r="KV147" s="159"/>
      <c r="KW147" s="159"/>
      <c r="KX147" s="159"/>
      <c r="KY147" s="159"/>
      <c r="KZ147" s="159"/>
      <c r="LA147" s="159"/>
      <c r="LB147" s="159"/>
      <c r="LC147" s="159"/>
      <c r="LD147" s="159"/>
      <c r="LE147" s="159"/>
      <c r="LF147" s="159"/>
      <c r="LG147" s="159"/>
      <c r="LH147" s="159"/>
      <c r="LI147" s="159"/>
      <c r="LJ147" s="159"/>
      <c r="LK147" s="159"/>
      <c r="LL147" s="159"/>
      <c r="LM147" s="159"/>
      <c r="LN147" s="159"/>
      <c r="LO147" s="159"/>
      <c r="LP147" s="159"/>
      <c r="LQ147" s="159"/>
      <c r="LR147" s="159"/>
      <c r="LS147" s="159"/>
      <c r="LT147" s="159"/>
      <c r="LU147" s="159"/>
      <c r="LV147" s="159"/>
      <c r="LW147" s="159"/>
      <c r="LX147" s="159"/>
      <c r="LY147" s="159"/>
      <c r="LZ147" s="159"/>
      <c r="MA147" s="159"/>
      <c r="MB147" s="159"/>
    </row>
    <row r="148" spans="1:340">
      <c r="A148" s="191" t="s">
        <v>1239</v>
      </c>
      <c r="B148" s="192">
        <v>143.4</v>
      </c>
      <c r="C148" s="192">
        <v>96.35</v>
      </c>
      <c r="D148" s="182">
        <v>0.10433606696470588</v>
      </c>
      <c r="E148" s="182">
        <v>3.7807658270431477E-3</v>
      </c>
      <c r="F148" s="182">
        <v>1.496078431372549E-2</v>
      </c>
      <c r="G148" s="182">
        <v>4.1956551005074827E-4</v>
      </c>
      <c r="H148" s="182">
        <v>5.058E-2</v>
      </c>
      <c r="I148" s="182">
        <v>1.4015115268880237E-3</v>
      </c>
      <c r="J148" s="182">
        <v>95.411032089736835</v>
      </c>
      <c r="K148" s="182">
        <v>2.6678410590718138</v>
      </c>
      <c r="L148" s="182">
        <f t="shared" si="6"/>
        <v>95.730327567431601</v>
      </c>
      <c r="M148" s="182">
        <f t="shared" si="7"/>
        <v>100.77099052095778</v>
      </c>
      <c r="N148" s="182">
        <f t="shared" si="8"/>
        <v>0.94997902742180695</v>
      </c>
      <c r="O148" s="164"/>
      <c r="P148" s="164">
        <v>14</v>
      </c>
      <c r="Q148" s="164">
        <v>0.62</v>
      </c>
      <c r="R148" s="164">
        <v>8.1000000000000003E-2</v>
      </c>
      <c r="S148" s="164">
        <v>9.68</v>
      </c>
      <c r="T148" s="164">
        <v>0.39</v>
      </c>
      <c r="U148" s="164">
        <v>3.46</v>
      </c>
      <c r="V148" s="164">
        <v>6.3</v>
      </c>
      <c r="W148" s="164">
        <v>1.54</v>
      </c>
      <c r="X148" s="164">
        <v>31.3</v>
      </c>
      <c r="Y148" s="164">
        <v>11.2</v>
      </c>
      <c r="Z148" s="164">
        <v>121</v>
      </c>
      <c r="AA148" s="164">
        <v>1164</v>
      </c>
      <c r="AB148" s="164">
        <v>41</v>
      </c>
      <c r="AC148" s="164">
        <v>166</v>
      </c>
      <c r="AD148" s="164">
        <v>40</v>
      </c>
      <c r="AE148" s="164">
        <v>321</v>
      </c>
      <c r="AF148" s="164">
        <v>58.6</v>
      </c>
      <c r="AG148" s="164">
        <v>9880</v>
      </c>
    </row>
    <row r="149" spans="1:340">
      <c r="A149" s="191" t="s">
        <v>1240</v>
      </c>
      <c r="B149" s="192">
        <v>174.4</v>
      </c>
      <c r="C149" s="192">
        <v>96.9</v>
      </c>
      <c r="D149" s="182">
        <v>0.10088490352941176</v>
      </c>
      <c r="E149" s="182">
        <v>4.480321417605816E-3</v>
      </c>
      <c r="F149" s="182">
        <v>1.4901960784313726E-2</v>
      </c>
      <c r="G149" s="182">
        <v>4.2567087516514452E-4</v>
      </c>
      <c r="H149" s="182">
        <v>4.9099999999999998E-2</v>
      </c>
      <c r="I149" s="182">
        <v>1.5505882754619292E-3</v>
      </c>
      <c r="J149" s="182">
        <v>95.214577713033108</v>
      </c>
      <c r="K149" s="182">
        <v>2.7126606266496935</v>
      </c>
      <c r="L149" s="182">
        <f t="shared" si="6"/>
        <v>95.356700607384752</v>
      </c>
      <c r="M149" s="182">
        <f t="shared" si="7"/>
        <v>97.592845769028216</v>
      </c>
      <c r="N149" s="182">
        <f t="shared" si="8"/>
        <v>0.97708699706394753</v>
      </c>
      <c r="O149" s="164"/>
      <c r="P149" s="164">
        <v>20.2</v>
      </c>
      <c r="Q149" s="164">
        <v>0.89</v>
      </c>
      <c r="R149" s="164">
        <v>0.111</v>
      </c>
      <c r="S149" s="164">
        <v>8.8000000000000007</v>
      </c>
      <c r="T149" s="164">
        <v>0.53</v>
      </c>
      <c r="U149" s="164">
        <v>4.79</v>
      </c>
      <c r="V149" s="164">
        <v>4.91</v>
      </c>
      <c r="W149" s="164">
        <v>1.33</v>
      </c>
      <c r="X149" s="164">
        <v>25.8</v>
      </c>
      <c r="Y149" s="164">
        <v>9.01</v>
      </c>
      <c r="Z149" s="164">
        <v>124</v>
      </c>
      <c r="AA149" s="164">
        <v>1211</v>
      </c>
      <c r="AB149" s="164">
        <v>42.3</v>
      </c>
      <c r="AC149" s="164">
        <v>177</v>
      </c>
      <c r="AD149" s="164">
        <v>42.8</v>
      </c>
      <c r="AE149" s="164">
        <v>330</v>
      </c>
      <c r="AF149" s="164">
        <v>67.099999999999994</v>
      </c>
      <c r="AG149" s="164">
        <v>10380</v>
      </c>
    </row>
    <row r="150" spans="1:340">
      <c r="A150" s="191" t="s">
        <v>1241</v>
      </c>
      <c r="B150" s="192">
        <v>134.80000000000001</v>
      </c>
      <c r="C150" s="192">
        <v>66</v>
      </c>
      <c r="D150" s="182">
        <v>0.10197212788235294</v>
      </c>
      <c r="E150" s="182">
        <v>3.8998806453462531E-3</v>
      </c>
      <c r="F150" s="182">
        <v>1.5186274509803921E-2</v>
      </c>
      <c r="G150" s="182">
        <v>4.6563574545269935E-4</v>
      </c>
      <c r="H150" s="182">
        <v>4.87E-2</v>
      </c>
      <c r="I150" s="182">
        <v>1.4692433426767672E-3</v>
      </c>
      <c r="J150" s="182">
        <v>97.070694188635471</v>
      </c>
      <c r="K150" s="182">
        <v>2.9667281184786574</v>
      </c>
      <c r="L150" s="182">
        <f t="shared" si="6"/>
        <v>97.162363674260135</v>
      </c>
      <c r="M150" s="182">
        <f t="shared" si="7"/>
        <v>98.595134394173712</v>
      </c>
      <c r="N150" s="182">
        <f t="shared" si="8"/>
        <v>0.98546813969353197</v>
      </c>
      <c r="O150" s="164"/>
      <c r="P150" s="164">
        <v>11</v>
      </c>
      <c r="Q150" s="164">
        <v>1</v>
      </c>
      <c r="R150" s="164">
        <v>4.2999999999999997E-2</v>
      </c>
      <c r="S150" s="164">
        <v>8.39</v>
      </c>
      <c r="T150" s="164">
        <v>0.111</v>
      </c>
      <c r="U150" s="164">
        <v>0.97</v>
      </c>
      <c r="V150" s="164">
        <v>1.64</v>
      </c>
      <c r="W150" s="164">
        <v>0.45</v>
      </c>
      <c r="X150" s="164">
        <v>13.5</v>
      </c>
      <c r="Y150" s="164">
        <v>4.57</v>
      </c>
      <c r="Z150" s="164">
        <v>65.3</v>
      </c>
      <c r="AA150" s="164">
        <v>684</v>
      </c>
      <c r="AB150" s="164">
        <v>22.3</v>
      </c>
      <c r="AC150" s="164">
        <v>99.4</v>
      </c>
      <c r="AD150" s="164">
        <v>24.7</v>
      </c>
      <c r="AE150" s="164">
        <v>208</v>
      </c>
      <c r="AF150" s="164">
        <v>40.700000000000003</v>
      </c>
      <c r="AG150" s="164">
        <v>10610</v>
      </c>
    </row>
    <row r="151" spans="1:340">
      <c r="A151" s="191" t="s">
        <v>1242</v>
      </c>
      <c r="B151" s="192">
        <v>129.30000000000001</v>
      </c>
      <c r="C151" s="192">
        <v>57.6</v>
      </c>
      <c r="D151" s="182">
        <v>0.10332889411764705</v>
      </c>
      <c r="E151" s="182">
        <v>3.8414660180864971E-3</v>
      </c>
      <c r="F151" s="182">
        <v>1.5294117647058823E-2</v>
      </c>
      <c r="G151" s="182">
        <v>4.3119871720333404E-4</v>
      </c>
      <c r="H151" s="182">
        <v>4.9000000000000002E-2</v>
      </c>
      <c r="I151" s="182">
        <v>1.6280049139974979E-3</v>
      </c>
      <c r="J151" s="182">
        <v>97.719756146104075</v>
      </c>
      <c r="K151" s="182">
        <v>2.7483637830960714</v>
      </c>
      <c r="L151" s="182">
        <f t="shared" si="6"/>
        <v>97.847138071503807</v>
      </c>
      <c r="M151" s="182">
        <f t="shared" si="7"/>
        <v>99.844521759092089</v>
      </c>
      <c r="N151" s="182">
        <f t="shared" si="8"/>
        <v>0.9799950597949918</v>
      </c>
      <c r="O151" s="164"/>
      <c r="P151" s="164">
        <v>12.6</v>
      </c>
      <c r="Q151" s="164">
        <v>0.98</v>
      </c>
      <c r="R151" s="164">
        <v>0</v>
      </c>
      <c r="S151" s="164">
        <v>8.26</v>
      </c>
      <c r="T151" s="164">
        <v>0.16400000000000001</v>
      </c>
      <c r="U151" s="164">
        <v>1.27</v>
      </c>
      <c r="V151" s="164">
        <v>1.94</v>
      </c>
      <c r="W151" s="164">
        <v>0.65</v>
      </c>
      <c r="X151" s="164">
        <v>14.6</v>
      </c>
      <c r="Y151" s="164">
        <v>4.3499999999999996</v>
      </c>
      <c r="Z151" s="164">
        <v>63.6</v>
      </c>
      <c r="AA151" s="164">
        <v>664</v>
      </c>
      <c r="AB151" s="164">
        <v>21.5</v>
      </c>
      <c r="AC151" s="164">
        <v>95.6</v>
      </c>
      <c r="AD151" s="164">
        <v>24.1</v>
      </c>
      <c r="AE151" s="164">
        <v>210</v>
      </c>
      <c r="AF151" s="164">
        <v>41.9</v>
      </c>
      <c r="AG151" s="164">
        <v>9750</v>
      </c>
    </row>
    <row r="152" spans="1:340">
      <c r="A152" s="191" t="s">
        <v>1243</v>
      </c>
      <c r="B152" s="192">
        <v>139.19999999999999</v>
      </c>
      <c r="C152" s="192">
        <v>67.2</v>
      </c>
      <c r="D152" s="182">
        <v>0.10272925129411764</v>
      </c>
      <c r="E152" s="182">
        <v>3.8038096394456631E-3</v>
      </c>
      <c r="F152" s="182">
        <v>1.534313725490196E-2</v>
      </c>
      <c r="G152" s="182">
        <v>5.2938362307194411E-4</v>
      </c>
      <c r="H152" s="182">
        <v>4.8559999999999999E-2</v>
      </c>
      <c r="I152" s="182">
        <v>1.271074128444128E-3</v>
      </c>
      <c r="J152" s="182">
        <v>98.085474371537785</v>
      </c>
      <c r="K152" s="182">
        <v>3.3706205691630435</v>
      </c>
      <c r="L152" s="182">
        <f t="shared" si="6"/>
        <v>98.158375116618615</v>
      </c>
      <c r="M152" s="182">
        <f t="shared" si="7"/>
        <v>99.292526176128405</v>
      </c>
      <c r="N152" s="182">
        <f t="shared" si="8"/>
        <v>0.98857767947712405</v>
      </c>
      <c r="O152" s="164"/>
      <c r="P152" s="164">
        <v>12.4</v>
      </c>
      <c r="Q152" s="164">
        <v>0.89</v>
      </c>
      <c r="R152" s="164">
        <v>1.4E-2</v>
      </c>
      <c r="S152" s="164">
        <v>9.52</v>
      </c>
      <c r="T152" s="164">
        <v>0.115</v>
      </c>
      <c r="U152" s="164">
        <v>1.37</v>
      </c>
      <c r="V152" s="164">
        <v>2.44</v>
      </c>
      <c r="W152" s="164">
        <v>0.57999999999999996</v>
      </c>
      <c r="X152" s="164">
        <v>12</v>
      </c>
      <c r="Y152" s="164">
        <v>4.0999999999999996</v>
      </c>
      <c r="Z152" s="164">
        <v>57.3</v>
      </c>
      <c r="AA152" s="164">
        <v>590</v>
      </c>
      <c r="AB152" s="164">
        <v>19.5</v>
      </c>
      <c r="AC152" s="164">
        <v>95.3</v>
      </c>
      <c r="AD152" s="164">
        <v>20.7</v>
      </c>
      <c r="AE152" s="164">
        <v>183</v>
      </c>
      <c r="AF152" s="164">
        <v>34.799999999999997</v>
      </c>
      <c r="AG152" s="164">
        <v>10290</v>
      </c>
    </row>
    <row r="153" spans="1:340">
      <c r="A153" s="191" t="s">
        <v>1244</v>
      </c>
      <c r="B153" s="192">
        <v>237.2</v>
      </c>
      <c r="C153" s="192">
        <v>112.4</v>
      </c>
      <c r="D153" s="182">
        <v>0.10094319162352941</v>
      </c>
      <c r="E153" s="182">
        <v>3.2489901299653941E-3</v>
      </c>
      <c r="F153" s="182">
        <v>1.5039215686274509E-2</v>
      </c>
      <c r="G153" s="182">
        <v>4.4897919160516252E-4</v>
      </c>
      <c r="H153" s="182">
        <v>4.8680000000000001E-2</v>
      </c>
      <c r="I153" s="182">
        <v>1.1332682647987634E-3</v>
      </c>
      <c r="J153" s="182">
        <v>96.137801735575437</v>
      </c>
      <c r="K153" s="182">
        <v>2.8590135944431005</v>
      </c>
      <c r="L153" s="182">
        <f t="shared" si="6"/>
        <v>96.228463164758253</v>
      </c>
      <c r="M153" s="182">
        <f t="shared" si="7"/>
        <v>97.646605409136313</v>
      </c>
      <c r="N153" s="182">
        <f t="shared" si="8"/>
        <v>0.98547678909639425</v>
      </c>
      <c r="O153" s="164"/>
      <c r="P153" s="164">
        <v>6.4</v>
      </c>
      <c r="Q153" s="164">
        <v>1.25</v>
      </c>
      <c r="R153" s="164">
        <v>6.4000000000000001E-2</v>
      </c>
      <c r="S153" s="164">
        <v>12.1</v>
      </c>
      <c r="T153" s="164">
        <v>0.10299999999999999</v>
      </c>
      <c r="U153" s="164">
        <v>1.53</v>
      </c>
      <c r="V153" s="164">
        <v>2.71</v>
      </c>
      <c r="W153" s="164">
        <v>0.53</v>
      </c>
      <c r="X153" s="164">
        <v>17</v>
      </c>
      <c r="Y153" s="164">
        <v>5.34</v>
      </c>
      <c r="Z153" s="164">
        <v>67.599999999999994</v>
      </c>
      <c r="AA153" s="164">
        <v>767</v>
      </c>
      <c r="AB153" s="164">
        <v>27.7</v>
      </c>
      <c r="AC153" s="164">
        <v>119</v>
      </c>
      <c r="AD153" s="164">
        <v>25.8</v>
      </c>
      <c r="AE153" s="164">
        <v>247</v>
      </c>
      <c r="AF153" s="164">
        <v>50.9</v>
      </c>
      <c r="AG153" s="164">
        <v>11700</v>
      </c>
    </row>
    <row r="154" spans="1:340">
      <c r="A154" s="191" t="s">
        <v>1245</v>
      </c>
      <c r="B154" s="192">
        <v>254.2</v>
      </c>
      <c r="C154" s="192">
        <v>131</v>
      </c>
      <c r="D154" s="182">
        <v>9.9743412311999985E-2</v>
      </c>
      <c r="E154" s="182">
        <v>3.371122674363678E-3</v>
      </c>
      <c r="F154" s="182">
        <v>1.4829999999999999E-2</v>
      </c>
      <c r="G154" s="182">
        <v>3.8790663825204126E-4</v>
      </c>
      <c r="H154" s="182">
        <v>4.8779999999999997E-2</v>
      </c>
      <c r="I154" s="182">
        <v>1.3205663027655975E-3</v>
      </c>
      <c r="J154" s="182">
        <v>94.795106670548378</v>
      </c>
      <c r="K154" s="182">
        <v>2.4723184114687902</v>
      </c>
      <c r="L154" s="182">
        <f t="shared" si="6"/>
        <v>94.899600841866757</v>
      </c>
      <c r="M154" s="182">
        <f t="shared" si="7"/>
        <v>96.539463938748312</v>
      </c>
      <c r="N154" s="182">
        <f t="shared" si="8"/>
        <v>0.98301354668882346</v>
      </c>
      <c r="O154" s="164"/>
      <c r="P154" s="164">
        <v>5.9</v>
      </c>
      <c r="Q154" s="164">
        <v>0.92</v>
      </c>
      <c r="R154" s="164">
        <v>3.8999999999999998E-3</v>
      </c>
      <c r="S154" s="164">
        <v>11.84</v>
      </c>
      <c r="T154" s="164">
        <v>0.104</v>
      </c>
      <c r="U154" s="164">
        <v>1.33</v>
      </c>
      <c r="V154" s="164">
        <v>2.54</v>
      </c>
      <c r="W154" s="164">
        <v>0.44</v>
      </c>
      <c r="X154" s="164">
        <v>14.2</v>
      </c>
      <c r="Y154" s="164">
        <v>5.15</v>
      </c>
      <c r="Z154" s="164">
        <v>69.8</v>
      </c>
      <c r="AA154" s="164">
        <v>841</v>
      </c>
      <c r="AB154" s="164">
        <v>25.3</v>
      </c>
      <c r="AC154" s="164">
        <v>113.8</v>
      </c>
      <c r="AD154" s="164">
        <v>30.3</v>
      </c>
      <c r="AE154" s="164">
        <v>254.9</v>
      </c>
      <c r="AF154" s="164">
        <v>52.3</v>
      </c>
      <c r="AG154" s="164">
        <v>11280</v>
      </c>
    </row>
    <row r="155" spans="1:340">
      <c r="A155" s="191" t="s">
        <v>1246</v>
      </c>
      <c r="B155" s="192">
        <v>113.3</v>
      </c>
      <c r="C155" s="192">
        <v>46.96</v>
      </c>
      <c r="D155" s="182">
        <v>0.10277737411764705</v>
      </c>
      <c r="E155" s="182">
        <v>5.3782065390270669E-3</v>
      </c>
      <c r="F155" s="182">
        <v>1.5529411764705882E-2</v>
      </c>
      <c r="G155" s="182">
        <v>6.3933464549274625E-4</v>
      </c>
      <c r="H155" s="182">
        <v>4.8000000000000001E-2</v>
      </c>
      <c r="I155" s="182">
        <v>1.5367498169838838E-3</v>
      </c>
      <c r="J155" s="182">
        <v>99.339841112614053</v>
      </c>
      <c r="K155" s="182">
        <v>4.0731402184224068</v>
      </c>
      <c r="L155" s="182">
        <f t="shared" si="6"/>
        <v>99.340938865046937</v>
      </c>
      <c r="M155" s="182">
        <f t="shared" si="7"/>
        <v>99.336836266999455</v>
      </c>
      <c r="N155" s="182">
        <f t="shared" si="8"/>
        <v>1.0000412998662094</v>
      </c>
      <c r="O155" s="164"/>
      <c r="P155" s="164">
        <v>10.8</v>
      </c>
      <c r="Q155" s="164">
        <v>0.77</v>
      </c>
      <c r="R155" s="164">
        <v>0</v>
      </c>
      <c r="S155" s="164">
        <v>6.85</v>
      </c>
      <c r="T155" s="164">
        <v>7.3999999999999996E-2</v>
      </c>
      <c r="U155" s="164">
        <v>0.57999999999999996</v>
      </c>
      <c r="V155" s="164">
        <v>1.37</v>
      </c>
      <c r="W155" s="164">
        <v>0.23</v>
      </c>
      <c r="X155" s="164">
        <v>8.6</v>
      </c>
      <c r="Y155" s="164">
        <v>3.07</v>
      </c>
      <c r="Z155" s="164">
        <v>44.1</v>
      </c>
      <c r="AA155" s="164">
        <v>505</v>
      </c>
      <c r="AB155" s="164">
        <v>15.8</v>
      </c>
      <c r="AC155" s="164">
        <v>81.900000000000006</v>
      </c>
      <c r="AD155" s="164">
        <v>19.3</v>
      </c>
      <c r="AE155" s="164">
        <v>173</v>
      </c>
      <c r="AF155" s="164">
        <v>32.700000000000003</v>
      </c>
      <c r="AG155" s="164">
        <v>11040</v>
      </c>
    </row>
    <row r="156" spans="1:340">
      <c r="A156" s="191" t="s">
        <v>1247</v>
      </c>
      <c r="B156" s="192">
        <v>417</v>
      </c>
      <c r="C156" s="192">
        <v>344.2</v>
      </c>
      <c r="D156" s="182">
        <v>9.8645299764705874E-2</v>
      </c>
      <c r="E156" s="182">
        <v>3.1581905491610855E-3</v>
      </c>
      <c r="F156" s="182">
        <v>1.4901960784313726E-2</v>
      </c>
      <c r="G156" s="182">
        <v>4.3988481942857077E-4</v>
      </c>
      <c r="H156" s="182">
        <v>4.8009999999999997E-2</v>
      </c>
      <c r="I156" s="182">
        <v>1.1375781467661903E-3</v>
      </c>
      <c r="J156" s="182">
        <v>95.344806314900012</v>
      </c>
      <c r="K156" s="182">
        <v>2.8037840979439936</v>
      </c>
      <c r="L156" s="182">
        <f t="shared" si="6"/>
        <v>95.356700607384752</v>
      </c>
      <c r="M156" s="182">
        <f t="shared" si="7"/>
        <v>95.5250801241842</v>
      </c>
      <c r="N156" s="182">
        <f t="shared" si="8"/>
        <v>0.99823732661013687</v>
      </c>
      <c r="O156" s="164"/>
      <c r="P156" s="164">
        <v>10.8</v>
      </c>
      <c r="Q156" s="164">
        <v>1.4</v>
      </c>
      <c r="R156" s="164">
        <v>0.28000000000000003</v>
      </c>
      <c r="S156" s="164">
        <v>19.899999999999999</v>
      </c>
      <c r="T156" s="164">
        <v>1.1100000000000001</v>
      </c>
      <c r="U156" s="164">
        <v>9.84</v>
      </c>
      <c r="V156" s="164">
        <v>13.9</v>
      </c>
      <c r="W156" s="164">
        <v>2.23</v>
      </c>
      <c r="X156" s="164">
        <v>70.5</v>
      </c>
      <c r="Y156" s="164">
        <v>21.6</v>
      </c>
      <c r="Z156" s="164">
        <v>242</v>
      </c>
      <c r="AA156" s="164">
        <v>2310</v>
      </c>
      <c r="AB156" s="164">
        <v>79.7</v>
      </c>
      <c r="AC156" s="164">
        <v>325</v>
      </c>
      <c r="AD156" s="164">
        <v>70.599999999999994</v>
      </c>
      <c r="AE156" s="164">
        <v>557</v>
      </c>
      <c r="AF156" s="164">
        <v>96.7</v>
      </c>
      <c r="AG156" s="164">
        <v>10050</v>
      </c>
    </row>
    <row r="157" spans="1:340">
      <c r="A157" s="191" t="s">
        <v>1248</v>
      </c>
      <c r="B157" s="192">
        <v>132.5</v>
      </c>
      <c r="C157" s="192">
        <v>59.7</v>
      </c>
      <c r="D157" s="182">
        <v>0.10403286614117646</v>
      </c>
      <c r="E157" s="182">
        <v>3.6601356976567797E-3</v>
      </c>
      <c r="F157" s="182">
        <v>1.5039215686274509E-2</v>
      </c>
      <c r="G157" s="182">
        <v>4.8648224531796819E-4</v>
      </c>
      <c r="H157" s="182">
        <v>5.0169999999999999E-2</v>
      </c>
      <c r="I157" s="182">
        <v>1.3215186566976646E-3</v>
      </c>
      <c r="J157" s="182">
        <v>95.958157393086182</v>
      </c>
      <c r="K157" s="182">
        <v>3.0926805214477437</v>
      </c>
      <c r="L157" s="182">
        <f t="shared" si="6"/>
        <v>96.228463164758253</v>
      </c>
      <c r="M157" s="182">
        <f t="shared" si="7"/>
        <v>100.49217390181015</v>
      </c>
      <c r="N157" s="182">
        <f t="shared" si="8"/>
        <v>0.9575717135822146</v>
      </c>
      <c r="O157" s="164"/>
      <c r="P157" s="164">
        <v>11.4</v>
      </c>
      <c r="Q157" s="164">
        <v>0.84</v>
      </c>
      <c r="R157" s="164">
        <v>0</v>
      </c>
      <c r="S157" s="164">
        <v>8.5</v>
      </c>
      <c r="T157" s="164">
        <v>0.129</v>
      </c>
      <c r="U157" s="164">
        <v>1.19</v>
      </c>
      <c r="V157" s="164">
        <v>1.74</v>
      </c>
      <c r="W157" s="164">
        <v>0.37</v>
      </c>
      <c r="X157" s="164">
        <v>11.14</v>
      </c>
      <c r="Y157" s="164">
        <v>4.32</v>
      </c>
      <c r="Z157" s="164">
        <v>58.8</v>
      </c>
      <c r="AA157" s="164">
        <v>587</v>
      </c>
      <c r="AB157" s="164">
        <v>20.100000000000001</v>
      </c>
      <c r="AC157" s="164">
        <v>88.6</v>
      </c>
      <c r="AD157" s="164">
        <v>22.3</v>
      </c>
      <c r="AE157" s="164">
        <v>196</v>
      </c>
      <c r="AF157" s="164">
        <v>35.9</v>
      </c>
      <c r="AG157" s="164">
        <v>10430</v>
      </c>
    </row>
    <row r="158" spans="1:340">
      <c r="A158" s="191" t="s">
        <v>1249</v>
      </c>
      <c r="B158" s="192">
        <v>901</v>
      </c>
      <c r="C158" s="192">
        <v>576.70000000000005</v>
      </c>
      <c r="D158" s="182">
        <v>0.10289261205882352</v>
      </c>
      <c r="E158" s="182">
        <v>3.7971870700986834E-3</v>
      </c>
      <c r="F158" s="182">
        <v>1.5245098039215685E-2</v>
      </c>
      <c r="G158" s="182">
        <v>5.3628526354060032E-4</v>
      </c>
      <c r="H158" s="182">
        <v>4.895E-2</v>
      </c>
      <c r="I158" s="182">
        <v>1.0692712471585496E-3</v>
      </c>
      <c r="J158" s="182">
        <v>97.414243680060423</v>
      </c>
      <c r="K158" s="182">
        <v>3.4119566761600932</v>
      </c>
      <c r="L158" s="182">
        <f t="shared" si="6"/>
        <v>97.535885999130002</v>
      </c>
      <c r="M158" s="182">
        <f t="shared" si="7"/>
        <v>99.442936139965738</v>
      </c>
      <c r="N158" s="182">
        <f t="shared" si="8"/>
        <v>0.98082266860914513</v>
      </c>
      <c r="O158" s="164"/>
      <c r="P158" s="164">
        <v>5.04</v>
      </c>
      <c r="Q158" s="164">
        <v>1.44</v>
      </c>
      <c r="R158" s="164">
        <v>0.18</v>
      </c>
      <c r="S158" s="164">
        <v>28.4</v>
      </c>
      <c r="T158" s="164">
        <v>0.68</v>
      </c>
      <c r="U158" s="164">
        <v>7.2</v>
      </c>
      <c r="V158" s="164">
        <v>9.4499999999999993</v>
      </c>
      <c r="W158" s="164">
        <v>1.75</v>
      </c>
      <c r="X158" s="164">
        <v>51.9</v>
      </c>
      <c r="Y158" s="164">
        <v>17.2</v>
      </c>
      <c r="Z158" s="164">
        <v>226</v>
      </c>
      <c r="AA158" s="164">
        <v>2260</v>
      </c>
      <c r="AB158" s="164">
        <v>81.8</v>
      </c>
      <c r="AC158" s="164">
        <v>353</v>
      </c>
      <c r="AD158" s="164">
        <v>84.9</v>
      </c>
      <c r="AE158" s="164">
        <v>718</v>
      </c>
      <c r="AF158" s="164">
        <v>138.1</v>
      </c>
      <c r="AG158" s="164">
        <v>13900</v>
      </c>
    </row>
    <row r="159" spans="1:340">
      <c r="A159" s="191" t="s">
        <v>1250</v>
      </c>
      <c r="B159" s="192">
        <v>134.30000000000001</v>
      </c>
      <c r="C159" s="192">
        <v>63.08</v>
      </c>
      <c r="D159" s="182">
        <v>0.10197913651199998</v>
      </c>
      <c r="E159" s="182">
        <v>3.7542450388127523E-3</v>
      </c>
      <c r="F159" s="182">
        <v>1.4959999999999999E-2</v>
      </c>
      <c r="G159" s="182">
        <v>4.1667810117643569E-4</v>
      </c>
      <c r="H159" s="182">
        <v>4.9439999999999998E-2</v>
      </c>
      <c r="I159" s="182">
        <v>1.3851445556330936E-3</v>
      </c>
      <c r="J159" s="182">
        <v>95.542785589444151</v>
      </c>
      <c r="K159" s="182">
        <v>2.6531447251172473</v>
      </c>
      <c r="L159" s="182">
        <f t="shared" si="6"/>
        <v>95.725346017069441</v>
      </c>
      <c r="M159" s="182">
        <f t="shared" si="7"/>
        <v>98.60159228994047</v>
      </c>
      <c r="N159" s="182">
        <f t="shared" si="8"/>
        <v>0.97082961637766096</v>
      </c>
      <c r="O159" s="164"/>
      <c r="P159" s="164">
        <v>21.3</v>
      </c>
      <c r="Q159" s="164">
        <v>1</v>
      </c>
      <c r="R159" s="164">
        <v>0.01</v>
      </c>
      <c r="S159" s="164">
        <v>7.32</v>
      </c>
      <c r="T159" s="164">
        <v>0.16500000000000001</v>
      </c>
      <c r="U159" s="164">
        <v>2.21</v>
      </c>
      <c r="V159" s="164">
        <v>3.47</v>
      </c>
      <c r="W159" s="164">
        <v>0.64</v>
      </c>
      <c r="X159" s="164">
        <v>15.2</v>
      </c>
      <c r="Y159" s="164">
        <v>4.84</v>
      </c>
      <c r="Z159" s="164">
        <v>63.5</v>
      </c>
      <c r="AA159" s="164">
        <v>723</v>
      </c>
      <c r="AB159" s="164">
        <v>22.2</v>
      </c>
      <c r="AC159" s="164">
        <v>99.2</v>
      </c>
      <c r="AD159" s="164">
        <v>24.1</v>
      </c>
      <c r="AE159" s="164">
        <v>203</v>
      </c>
      <c r="AF159" s="164">
        <v>42.4</v>
      </c>
      <c r="AG159" s="164">
        <v>8960</v>
      </c>
    </row>
    <row r="160" spans="1:340">
      <c r="A160" s="191" t="s">
        <v>1251</v>
      </c>
      <c r="B160" s="192">
        <v>132.69999999999999</v>
      </c>
      <c r="C160" s="192">
        <v>61.8</v>
      </c>
      <c r="D160" s="182">
        <v>0.10416640967999999</v>
      </c>
      <c r="E160" s="182">
        <v>4.3978718094416095E-3</v>
      </c>
      <c r="F160" s="182">
        <v>1.5140000000000001E-2</v>
      </c>
      <c r="G160" s="182">
        <v>5.0969386890564023E-4</v>
      </c>
      <c r="H160" s="182">
        <v>4.99E-2</v>
      </c>
      <c r="I160" s="182">
        <v>1.7193033472892446E-3</v>
      </c>
      <c r="J160" s="182">
        <v>96.630754150984032</v>
      </c>
      <c r="K160" s="182">
        <v>3.2435229444730118</v>
      </c>
      <c r="L160" s="182">
        <f t="shared" si="6"/>
        <v>96.868510901818752</v>
      </c>
      <c r="M160" s="182">
        <f t="shared" si="7"/>
        <v>100.61498695391401</v>
      </c>
      <c r="N160" s="182">
        <f t="shared" si="8"/>
        <v>0.96276423457857918</v>
      </c>
      <c r="O160" s="164"/>
      <c r="P160" s="164">
        <v>13.3</v>
      </c>
      <c r="Q160" s="164">
        <v>0.97</v>
      </c>
      <c r="R160" s="164">
        <v>5.0000000000000001E-3</v>
      </c>
      <c r="S160" s="164">
        <v>8.36</v>
      </c>
      <c r="T160" s="164">
        <v>0.126</v>
      </c>
      <c r="U160" s="164">
        <v>1.26</v>
      </c>
      <c r="V160" s="164">
        <v>2.8</v>
      </c>
      <c r="W160" s="164">
        <v>0.7</v>
      </c>
      <c r="X160" s="164">
        <v>14.8</v>
      </c>
      <c r="Y160" s="164">
        <v>4.83</v>
      </c>
      <c r="Z160" s="164">
        <v>56.8</v>
      </c>
      <c r="AA160" s="164">
        <v>676</v>
      </c>
      <c r="AB160" s="164">
        <v>20.100000000000001</v>
      </c>
      <c r="AC160" s="164">
        <v>93.6</v>
      </c>
      <c r="AD160" s="164">
        <v>22.3</v>
      </c>
      <c r="AE160" s="164">
        <v>211</v>
      </c>
      <c r="AF160" s="164">
        <v>40.200000000000003</v>
      </c>
      <c r="AG160" s="164">
        <v>10230</v>
      </c>
    </row>
    <row r="161" spans="1:340" s="156" customFormat="1" ht="13" thickBot="1">
      <c r="A161" s="157" t="s">
        <v>1252</v>
      </c>
      <c r="B161" s="194">
        <v>134</v>
      </c>
      <c r="C161" s="194">
        <v>58.1</v>
      </c>
      <c r="D161" s="187">
        <v>0.10339418435294116</v>
      </c>
      <c r="E161" s="187">
        <v>4.0808629158655806E-3</v>
      </c>
      <c r="F161" s="187">
        <v>1.5088235294117645E-2</v>
      </c>
      <c r="G161" s="187">
        <v>4.7185373143352708E-4</v>
      </c>
      <c r="H161" s="187">
        <v>4.9700000000000001E-2</v>
      </c>
      <c r="I161" s="187">
        <v>1.6364705924641605E-3</v>
      </c>
      <c r="J161" s="187">
        <v>96.326212008245008</v>
      </c>
      <c r="K161" s="187">
        <v>3.0038772451093618</v>
      </c>
      <c r="L161" s="187">
        <f t="shared" si="6"/>
        <v>96.539778367463114</v>
      </c>
      <c r="M161" s="187">
        <f t="shared" si="7"/>
        <v>99.904605961887455</v>
      </c>
      <c r="N161" s="187">
        <f t="shared" si="8"/>
        <v>0.96631959495733377</v>
      </c>
      <c r="O161" s="157"/>
      <c r="P161" s="157">
        <v>15.6</v>
      </c>
      <c r="Q161" s="157">
        <v>1.1000000000000001</v>
      </c>
      <c r="R161" s="157">
        <v>1.6E-2</v>
      </c>
      <c r="S161" s="157">
        <v>7.4</v>
      </c>
      <c r="T161" s="157">
        <v>0.182</v>
      </c>
      <c r="U161" s="157">
        <v>1.61</v>
      </c>
      <c r="V161" s="157">
        <v>2.89</v>
      </c>
      <c r="W161" s="157">
        <v>0.59</v>
      </c>
      <c r="X161" s="157">
        <v>15.7</v>
      </c>
      <c r="Y161" s="157">
        <v>5.08</v>
      </c>
      <c r="Z161" s="157">
        <v>68.599999999999994</v>
      </c>
      <c r="AA161" s="157">
        <v>721</v>
      </c>
      <c r="AB161" s="157">
        <v>23.3</v>
      </c>
      <c r="AC161" s="157">
        <v>115.9</v>
      </c>
      <c r="AD161" s="157">
        <v>25.6</v>
      </c>
      <c r="AE161" s="157">
        <v>234</v>
      </c>
      <c r="AF161" s="157">
        <v>44.7</v>
      </c>
      <c r="AG161" s="157">
        <v>9040</v>
      </c>
      <c r="AH161" s="158"/>
      <c r="AI161" s="158"/>
      <c r="AJ161" s="158"/>
      <c r="AK161" s="158"/>
      <c r="AL161" s="158"/>
      <c r="AM161" s="158"/>
      <c r="AN161" s="158"/>
      <c r="AO161" s="158"/>
      <c r="AP161" s="158"/>
      <c r="AQ161" s="158"/>
      <c r="AR161" s="158"/>
      <c r="AS161" s="158"/>
      <c r="AT161" s="158"/>
      <c r="AU161" s="158"/>
      <c r="AV161" s="158"/>
      <c r="AW161" s="158"/>
      <c r="AX161" s="158"/>
      <c r="AY161" s="158"/>
      <c r="AZ161" s="158"/>
      <c r="BA161" s="158"/>
      <c r="BB161" s="158"/>
      <c r="BC161" s="158"/>
      <c r="BD161" s="158"/>
      <c r="BE161" s="158"/>
      <c r="BF161" s="158"/>
      <c r="BG161" s="158"/>
      <c r="BH161" s="158"/>
      <c r="BI161" s="158"/>
      <c r="BJ161" s="158"/>
      <c r="BK161" s="158"/>
      <c r="BL161" s="158"/>
      <c r="BM161" s="158"/>
      <c r="BN161" s="158"/>
      <c r="BO161" s="158"/>
      <c r="BP161" s="158"/>
      <c r="BQ161" s="158"/>
      <c r="BR161" s="158"/>
      <c r="BS161" s="158"/>
      <c r="BT161" s="158"/>
      <c r="BU161" s="158"/>
      <c r="BV161" s="158"/>
      <c r="BW161" s="158"/>
      <c r="BX161" s="158"/>
      <c r="BY161" s="158"/>
      <c r="BZ161" s="158"/>
      <c r="CA161" s="158"/>
      <c r="CB161" s="158"/>
      <c r="CC161" s="158"/>
      <c r="CD161" s="158"/>
      <c r="CE161" s="158"/>
      <c r="CF161" s="158"/>
      <c r="CG161" s="158"/>
      <c r="CH161" s="158"/>
      <c r="CI161" s="158"/>
      <c r="CJ161" s="158"/>
      <c r="CK161" s="158"/>
      <c r="CL161" s="158"/>
      <c r="CM161" s="158"/>
      <c r="CN161" s="158"/>
      <c r="CO161" s="158"/>
      <c r="CP161" s="158"/>
      <c r="CQ161" s="158"/>
      <c r="CR161" s="158"/>
      <c r="CS161" s="158"/>
      <c r="CT161" s="158"/>
      <c r="CU161" s="158"/>
      <c r="CV161" s="158"/>
      <c r="CW161" s="158"/>
      <c r="CX161" s="158"/>
      <c r="CY161" s="158"/>
      <c r="CZ161" s="158"/>
      <c r="DA161" s="158"/>
      <c r="DB161" s="158"/>
      <c r="DC161" s="158"/>
      <c r="DD161" s="158"/>
      <c r="DE161" s="158"/>
      <c r="DF161" s="158"/>
      <c r="DG161" s="158"/>
      <c r="DH161" s="158"/>
      <c r="DI161" s="158"/>
      <c r="DJ161" s="158"/>
      <c r="DK161" s="158"/>
      <c r="DL161" s="158"/>
      <c r="DM161" s="158"/>
      <c r="DN161" s="158"/>
      <c r="DO161" s="158"/>
      <c r="DP161" s="158"/>
      <c r="DQ161" s="158"/>
      <c r="DR161" s="158"/>
      <c r="DS161" s="158"/>
      <c r="DT161" s="158"/>
      <c r="DU161" s="158"/>
      <c r="DV161" s="158"/>
      <c r="DW161" s="158"/>
      <c r="DX161" s="158"/>
      <c r="DY161" s="158"/>
      <c r="DZ161" s="158"/>
      <c r="EA161" s="158"/>
      <c r="EB161" s="158"/>
      <c r="EC161" s="158"/>
      <c r="ED161" s="158"/>
      <c r="EE161" s="158"/>
      <c r="EF161" s="158"/>
      <c r="EG161" s="158"/>
      <c r="EH161" s="158"/>
      <c r="EI161" s="158"/>
      <c r="EJ161" s="158"/>
      <c r="EK161" s="158"/>
      <c r="EL161" s="158"/>
      <c r="EM161" s="158"/>
      <c r="EN161" s="158"/>
      <c r="EO161" s="158"/>
      <c r="EP161" s="158"/>
      <c r="EQ161" s="158"/>
      <c r="ER161" s="158"/>
      <c r="ES161" s="158"/>
      <c r="ET161" s="158"/>
      <c r="EU161" s="158"/>
      <c r="EV161" s="158"/>
      <c r="EW161" s="158"/>
      <c r="EX161" s="158"/>
      <c r="EY161" s="158"/>
      <c r="EZ161" s="158"/>
      <c r="FA161" s="158"/>
      <c r="FB161" s="158"/>
      <c r="FC161" s="158"/>
      <c r="FD161" s="158"/>
      <c r="FE161" s="158"/>
      <c r="FF161" s="158"/>
      <c r="FG161" s="158"/>
      <c r="FH161" s="158"/>
      <c r="FI161" s="158"/>
      <c r="FJ161" s="158"/>
      <c r="FK161" s="158"/>
      <c r="FL161" s="158"/>
      <c r="FM161" s="158"/>
      <c r="FN161" s="158"/>
      <c r="FO161" s="158"/>
      <c r="FP161" s="158"/>
      <c r="FQ161" s="158"/>
      <c r="FR161" s="158"/>
      <c r="FS161" s="158"/>
      <c r="FT161" s="158"/>
      <c r="FU161" s="158"/>
      <c r="FV161" s="158"/>
      <c r="FW161" s="158"/>
      <c r="FX161" s="158"/>
      <c r="FY161" s="158"/>
      <c r="FZ161" s="158"/>
      <c r="GA161" s="158"/>
      <c r="GB161" s="158"/>
      <c r="GC161" s="158"/>
      <c r="GD161" s="158"/>
      <c r="GE161" s="158"/>
      <c r="GF161" s="158"/>
      <c r="GG161" s="158"/>
      <c r="GH161" s="158"/>
      <c r="GI161" s="158"/>
      <c r="GJ161" s="158"/>
      <c r="GK161" s="158"/>
      <c r="GL161" s="158"/>
      <c r="GM161" s="158"/>
      <c r="GN161" s="158"/>
      <c r="GO161" s="158"/>
      <c r="GP161" s="158"/>
      <c r="GQ161" s="158"/>
      <c r="GR161" s="158"/>
      <c r="GS161" s="158"/>
      <c r="GT161" s="158"/>
      <c r="GU161" s="158"/>
      <c r="GV161" s="158"/>
      <c r="GW161" s="158"/>
      <c r="GX161" s="158"/>
      <c r="GY161" s="158"/>
      <c r="GZ161" s="158"/>
      <c r="HA161" s="158"/>
      <c r="HB161" s="158"/>
      <c r="HC161" s="158"/>
      <c r="HD161" s="158"/>
      <c r="HE161" s="158"/>
      <c r="HF161" s="158"/>
      <c r="HG161" s="158"/>
      <c r="HH161" s="158"/>
      <c r="HI161" s="158"/>
      <c r="HJ161" s="158"/>
      <c r="HK161" s="158"/>
      <c r="HL161" s="158"/>
      <c r="HM161" s="158"/>
      <c r="HN161" s="158"/>
      <c r="HO161" s="158"/>
      <c r="HP161" s="158"/>
      <c r="HQ161" s="158"/>
      <c r="HR161" s="158"/>
      <c r="HS161" s="158"/>
      <c r="HT161" s="158"/>
      <c r="HU161" s="158"/>
      <c r="HV161" s="158"/>
      <c r="HW161" s="158"/>
      <c r="HX161" s="158"/>
      <c r="HY161" s="158"/>
      <c r="HZ161" s="158"/>
      <c r="IA161" s="158"/>
      <c r="IB161" s="158"/>
      <c r="IC161" s="158"/>
      <c r="ID161" s="158"/>
      <c r="IE161" s="158"/>
      <c r="IF161" s="158"/>
      <c r="IG161" s="158"/>
      <c r="IH161" s="158"/>
      <c r="II161" s="158"/>
      <c r="IJ161" s="158"/>
      <c r="IK161" s="158"/>
      <c r="IL161" s="158"/>
      <c r="IM161" s="158"/>
      <c r="IN161" s="158"/>
      <c r="IO161" s="158"/>
      <c r="IP161" s="158"/>
      <c r="IQ161" s="158"/>
      <c r="IR161" s="158"/>
      <c r="IS161" s="158"/>
      <c r="IT161" s="158"/>
      <c r="IU161" s="158"/>
      <c r="IV161" s="158"/>
      <c r="IW161" s="158"/>
      <c r="IX161" s="158"/>
      <c r="IY161" s="158"/>
      <c r="IZ161" s="158"/>
      <c r="JA161" s="158"/>
      <c r="JB161" s="158"/>
      <c r="JC161" s="158"/>
      <c r="JD161" s="158"/>
      <c r="JE161" s="158"/>
      <c r="JF161" s="158"/>
      <c r="JG161" s="158"/>
      <c r="JH161" s="158"/>
      <c r="JI161" s="158"/>
      <c r="JJ161" s="158"/>
      <c r="JK161" s="158"/>
      <c r="JL161" s="158"/>
      <c r="JM161" s="158"/>
      <c r="JN161" s="158"/>
      <c r="JO161" s="158"/>
      <c r="JP161" s="158"/>
      <c r="JQ161" s="158"/>
      <c r="JR161" s="158"/>
      <c r="JS161" s="158"/>
      <c r="JT161" s="158"/>
      <c r="JU161" s="158"/>
      <c r="JV161" s="158"/>
      <c r="JW161" s="158"/>
      <c r="JX161" s="158"/>
      <c r="JY161" s="158"/>
      <c r="JZ161" s="158"/>
      <c r="KA161" s="158"/>
      <c r="KB161" s="158"/>
      <c r="KC161" s="158"/>
      <c r="KD161" s="158"/>
      <c r="KE161" s="158"/>
      <c r="KF161" s="158"/>
      <c r="KG161" s="158"/>
      <c r="KH161" s="158"/>
      <c r="KI161" s="158"/>
      <c r="KJ161" s="158"/>
      <c r="KK161" s="158"/>
      <c r="KL161" s="158"/>
      <c r="KM161" s="158"/>
      <c r="KN161" s="158"/>
      <c r="KO161" s="158"/>
      <c r="KP161" s="158"/>
      <c r="KQ161" s="158"/>
      <c r="KR161" s="158"/>
      <c r="KS161" s="158"/>
      <c r="KT161" s="158"/>
      <c r="KU161" s="158"/>
      <c r="KV161" s="158"/>
      <c r="KW161" s="158"/>
      <c r="KX161" s="158"/>
      <c r="KY161" s="158"/>
      <c r="KZ161" s="158"/>
      <c r="LA161" s="158"/>
      <c r="LB161" s="158"/>
      <c r="LC161" s="158"/>
      <c r="LD161" s="158"/>
      <c r="LE161" s="158"/>
      <c r="LF161" s="158"/>
      <c r="LG161" s="158"/>
      <c r="LH161" s="158"/>
      <c r="LI161" s="158"/>
      <c r="LJ161" s="158"/>
      <c r="LK161" s="158"/>
      <c r="LL161" s="158"/>
      <c r="LM161" s="158"/>
      <c r="LN161" s="158"/>
      <c r="LO161" s="158"/>
      <c r="LP161" s="158"/>
      <c r="LQ161" s="158"/>
      <c r="LR161" s="158"/>
      <c r="LS161" s="158"/>
      <c r="LT161" s="158"/>
      <c r="LU161" s="158"/>
      <c r="LV161" s="158"/>
      <c r="LW161" s="158"/>
      <c r="LX161" s="158"/>
      <c r="LY161" s="158"/>
      <c r="LZ161" s="158"/>
      <c r="MA161" s="158"/>
      <c r="MB161" s="158"/>
    </row>
    <row r="162" spans="1:340" ht="13" thickTop="1">
      <c r="A162" s="198"/>
      <c r="B162" s="199"/>
      <c r="C162" s="199"/>
      <c r="D162" s="190"/>
      <c r="E162" s="190"/>
      <c r="F162" s="190"/>
      <c r="G162" s="190"/>
      <c r="H162" s="190"/>
      <c r="I162" s="190"/>
      <c r="J162" s="190"/>
      <c r="K162" s="190"/>
      <c r="L162" s="182"/>
      <c r="M162" s="182"/>
      <c r="N162" s="182"/>
      <c r="O162" s="164"/>
    </row>
    <row r="163" spans="1:340" s="156" customFormat="1" ht="13" thickBot="1">
      <c r="A163" s="195"/>
      <c r="B163" s="196"/>
      <c r="C163" s="196"/>
      <c r="D163" s="197"/>
      <c r="E163" s="197"/>
      <c r="F163" s="197"/>
      <c r="G163" s="197"/>
      <c r="H163" s="197"/>
      <c r="I163" s="197"/>
      <c r="J163" s="197"/>
      <c r="K163" s="197"/>
      <c r="L163" s="187"/>
      <c r="M163" s="187"/>
      <c r="N163" s="187"/>
      <c r="O163" s="157"/>
      <c r="P163" s="157"/>
      <c r="Q163" s="157"/>
      <c r="R163" s="157"/>
      <c r="S163" s="157"/>
      <c r="T163" s="157"/>
      <c r="U163" s="157"/>
      <c r="V163" s="157"/>
      <c r="W163" s="157"/>
      <c r="X163" s="157"/>
      <c r="Y163" s="157"/>
      <c r="Z163" s="157"/>
      <c r="AA163" s="157"/>
      <c r="AB163" s="157"/>
      <c r="AC163" s="157"/>
      <c r="AD163" s="157"/>
      <c r="AE163" s="157"/>
      <c r="AF163" s="157"/>
      <c r="AG163" s="157"/>
      <c r="AH163" s="158"/>
      <c r="AI163" s="158"/>
      <c r="AJ163" s="158"/>
      <c r="AK163" s="158"/>
      <c r="AL163" s="158"/>
      <c r="AM163" s="158"/>
      <c r="AN163" s="158"/>
      <c r="AO163" s="158"/>
      <c r="AP163" s="158"/>
      <c r="AQ163" s="158"/>
      <c r="AR163" s="158"/>
      <c r="AS163" s="158"/>
      <c r="AT163" s="158"/>
      <c r="AU163" s="158"/>
      <c r="AV163" s="158"/>
      <c r="AW163" s="158"/>
      <c r="AX163" s="158"/>
      <c r="AY163" s="158"/>
      <c r="AZ163" s="158"/>
      <c r="BA163" s="158"/>
      <c r="BB163" s="158"/>
      <c r="BC163" s="158"/>
      <c r="BD163" s="158"/>
      <c r="BE163" s="158"/>
      <c r="BF163" s="158"/>
      <c r="BG163" s="158"/>
      <c r="BH163" s="158"/>
      <c r="BI163" s="158"/>
      <c r="BJ163" s="158"/>
      <c r="BK163" s="158"/>
      <c r="BL163" s="158"/>
      <c r="BM163" s="158"/>
      <c r="BN163" s="158"/>
      <c r="BO163" s="158"/>
      <c r="BP163" s="158"/>
      <c r="BQ163" s="158"/>
      <c r="BR163" s="158"/>
      <c r="BS163" s="158"/>
      <c r="BT163" s="158"/>
      <c r="BU163" s="158"/>
      <c r="BV163" s="158"/>
      <c r="BW163" s="158"/>
      <c r="BX163" s="158"/>
      <c r="BY163" s="158"/>
      <c r="BZ163" s="158"/>
      <c r="CA163" s="158"/>
      <c r="CB163" s="158"/>
      <c r="CC163" s="158"/>
      <c r="CD163" s="158"/>
      <c r="CE163" s="158"/>
      <c r="CF163" s="158"/>
      <c r="CG163" s="158"/>
      <c r="CH163" s="158"/>
      <c r="CI163" s="158"/>
      <c r="CJ163" s="158"/>
      <c r="CK163" s="158"/>
      <c r="CL163" s="158"/>
      <c r="CM163" s="158"/>
      <c r="CN163" s="158"/>
      <c r="CO163" s="158"/>
      <c r="CP163" s="158"/>
      <c r="CQ163" s="158"/>
      <c r="CR163" s="158"/>
      <c r="CS163" s="158"/>
      <c r="CT163" s="158"/>
      <c r="CU163" s="158"/>
      <c r="CV163" s="158"/>
      <c r="CW163" s="158"/>
      <c r="CX163" s="158"/>
      <c r="CY163" s="158"/>
      <c r="CZ163" s="158"/>
      <c r="DA163" s="158"/>
      <c r="DB163" s="158"/>
      <c r="DC163" s="158"/>
      <c r="DD163" s="158"/>
      <c r="DE163" s="158"/>
      <c r="DF163" s="158"/>
      <c r="DG163" s="158"/>
      <c r="DH163" s="158"/>
      <c r="DI163" s="158"/>
      <c r="DJ163" s="158"/>
      <c r="DK163" s="158"/>
      <c r="DL163" s="158"/>
      <c r="DM163" s="158"/>
      <c r="DN163" s="158"/>
      <c r="DO163" s="158"/>
      <c r="DP163" s="158"/>
      <c r="DQ163" s="158"/>
      <c r="DR163" s="158"/>
      <c r="DS163" s="158"/>
      <c r="DT163" s="158"/>
      <c r="DU163" s="158"/>
      <c r="DV163" s="158"/>
      <c r="DW163" s="158"/>
      <c r="DX163" s="158"/>
      <c r="DY163" s="158"/>
      <c r="DZ163" s="158"/>
      <c r="EA163" s="158"/>
      <c r="EB163" s="158"/>
      <c r="EC163" s="158"/>
      <c r="ED163" s="158"/>
      <c r="EE163" s="158"/>
      <c r="EF163" s="158"/>
      <c r="EG163" s="158"/>
      <c r="EH163" s="158"/>
      <c r="EI163" s="158"/>
      <c r="EJ163" s="158"/>
      <c r="EK163" s="158"/>
      <c r="EL163" s="158"/>
      <c r="EM163" s="158"/>
      <c r="EN163" s="158"/>
      <c r="EO163" s="158"/>
      <c r="EP163" s="158"/>
      <c r="EQ163" s="158"/>
      <c r="ER163" s="158"/>
      <c r="ES163" s="158"/>
      <c r="ET163" s="158"/>
      <c r="EU163" s="158"/>
      <c r="EV163" s="158"/>
      <c r="EW163" s="158"/>
      <c r="EX163" s="158"/>
      <c r="EY163" s="158"/>
      <c r="EZ163" s="158"/>
      <c r="FA163" s="158"/>
      <c r="FB163" s="158"/>
      <c r="FC163" s="158"/>
      <c r="FD163" s="158"/>
      <c r="FE163" s="158"/>
      <c r="FF163" s="158"/>
      <c r="FG163" s="158"/>
      <c r="FH163" s="158"/>
      <c r="FI163" s="158"/>
      <c r="FJ163" s="158"/>
      <c r="FK163" s="158"/>
      <c r="FL163" s="158"/>
      <c r="FM163" s="158"/>
      <c r="FN163" s="158"/>
      <c r="FO163" s="158"/>
      <c r="FP163" s="158"/>
      <c r="FQ163" s="158"/>
      <c r="FR163" s="158"/>
      <c r="FS163" s="158"/>
      <c r="FT163" s="158"/>
      <c r="FU163" s="158"/>
      <c r="FV163" s="158"/>
      <c r="FW163" s="158"/>
      <c r="FX163" s="158"/>
      <c r="FY163" s="158"/>
      <c r="FZ163" s="158"/>
      <c r="GA163" s="158"/>
      <c r="GB163" s="158"/>
      <c r="GC163" s="158"/>
      <c r="GD163" s="158"/>
      <c r="GE163" s="158"/>
      <c r="GF163" s="158"/>
      <c r="GG163" s="158"/>
      <c r="GH163" s="158"/>
      <c r="GI163" s="158"/>
      <c r="GJ163" s="158"/>
      <c r="GK163" s="158"/>
      <c r="GL163" s="158"/>
      <c r="GM163" s="158"/>
      <c r="GN163" s="158"/>
      <c r="GO163" s="158"/>
      <c r="GP163" s="158"/>
      <c r="GQ163" s="158"/>
      <c r="GR163" s="158"/>
      <c r="GS163" s="158"/>
      <c r="GT163" s="158"/>
      <c r="GU163" s="158"/>
      <c r="GV163" s="158"/>
      <c r="GW163" s="158"/>
      <c r="GX163" s="158"/>
      <c r="GY163" s="158"/>
      <c r="GZ163" s="158"/>
      <c r="HA163" s="158"/>
      <c r="HB163" s="158"/>
      <c r="HC163" s="158"/>
      <c r="HD163" s="158"/>
      <c r="HE163" s="158"/>
      <c r="HF163" s="158"/>
      <c r="HG163" s="158"/>
      <c r="HH163" s="158"/>
      <c r="HI163" s="158"/>
      <c r="HJ163" s="158"/>
      <c r="HK163" s="158"/>
      <c r="HL163" s="158"/>
      <c r="HM163" s="158"/>
      <c r="HN163" s="158"/>
      <c r="HO163" s="158"/>
      <c r="HP163" s="158"/>
      <c r="HQ163" s="158"/>
      <c r="HR163" s="158"/>
      <c r="HS163" s="158"/>
      <c r="HT163" s="158"/>
      <c r="HU163" s="158"/>
      <c r="HV163" s="158"/>
      <c r="HW163" s="158"/>
      <c r="HX163" s="158"/>
      <c r="HY163" s="158"/>
      <c r="HZ163" s="158"/>
      <c r="IA163" s="158"/>
      <c r="IB163" s="158"/>
      <c r="IC163" s="158"/>
      <c r="ID163" s="158"/>
      <c r="IE163" s="158"/>
      <c r="IF163" s="158"/>
      <c r="IG163" s="158"/>
      <c r="IH163" s="158"/>
      <c r="II163" s="158"/>
      <c r="IJ163" s="158"/>
      <c r="IK163" s="158"/>
      <c r="IL163" s="158"/>
      <c r="IM163" s="158"/>
      <c r="IN163" s="158"/>
      <c r="IO163" s="158"/>
      <c r="IP163" s="158"/>
      <c r="IQ163" s="158"/>
      <c r="IR163" s="158"/>
      <c r="IS163" s="158"/>
      <c r="IT163" s="158"/>
      <c r="IU163" s="158"/>
      <c r="IV163" s="158"/>
      <c r="IW163" s="158"/>
      <c r="IX163" s="158"/>
      <c r="IY163" s="158"/>
      <c r="IZ163" s="158"/>
      <c r="JA163" s="158"/>
      <c r="JB163" s="158"/>
      <c r="JC163" s="158"/>
      <c r="JD163" s="158"/>
      <c r="JE163" s="158"/>
      <c r="JF163" s="158"/>
      <c r="JG163" s="158"/>
      <c r="JH163" s="158"/>
      <c r="JI163" s="158"/>
      <c r="JJ163" s="158"/>
      <c r="JK163" s="158"/>
      <c r="JL163" s="158"/>
      <c r="JM163" s="158"/>
      <c r="JN163" s="158"/>
      <c r="JO163" s="158"/>
      <c r="JP163" s="158"/>
      <c r="JQ163" s="158"/>
      <c r="JR163" s="158"/>
      <c r="JS163" s="158"/>
      <c r="JT163" s="158"/>
      <c r="JU163" s="158"/>
      <c r="JV163" s="158"/>
      <c r="JW163" s="158"/>
      <c r="JX163" s="158"/>
      <c r="JY163" s="158"/>
      <c r="JZ163" s="158"/>
      <c r="KA163" s="158"/>
      <c r="KB163" s="158"/>
      <c r="KC163" s="158"/>
      <c r="KD163" s="158"/>
      <c r="KE163" s="158"/>
      <c r="KF163" s="158"/>
      <c r="KG163" s="158"/>
      <c r="KH163" s="158"/>
      <c r="KI163" s="158"/>
      <c r="KJ163" s="158"/>
      <c r="KK163" s="158"/>
      <c r="KL163" s="158"/>
      <c r="KM163" s="158"/>
      <c r="KN163" s="158"/>
      <c r="KO163" s="158"/>
      <c r="KP163" s="158"/>
      <c r="KQ163" s="158"/>
      <c r="KR163" s="158"/>
      <c r="KS163" s="158"/>
      <c r="KT163" s="158"/>
      <c r="KU163" s="158"/>
      <c r="KV163" s="158"/>
      <c r="KW163" s="158"/>
      <c r="KX163" s="158"/>
      <c r="KY163" s="158"/>
      <c r="KZ163" s="158"/>
      <c r="LA163" s="158"/>
      <c r="LB163" s="158"/>
      <c r="LC163" s="158"/>
      <c r="LD163" s="158"/>
      <c r="LE163" s="158"/>
      <c r="LF163" s="158"/>
      <c r="LG163" s="158"/>
      <c r="LH163" s="158"/>
      <c r="LI163" s="158"/>
      <c r="LJ163" s="158"/>
      <c r="LK163" s="158"/>
      <c r="LL163" s="158"/>
      <c r="LM163" s="158"/>
      <c r="LN163" s="158"/>
      <c r="LO163" s="158"/>
      <c r="LP163" s="158"/>
      <c r="LQ163" s="158"/>
      <c r="LR163" s="158"/>
      <c r="LS163" s="158"/>
      <c r="LT163" s="158"/>
      <c r="LU163" s="158"/>
      <c r="LV163" s="158"/>
      <c r="LW163" s="158"/>
      <c r="LX163" s="158"/>
      <c r="LY163" s="158"/>
      <c r="LZ163" s="158"/>
      <c r="MA163" s="158"/>
      <c r="MB163" s="158"/>
    </row>
    <row r="164" spans="1:340" s="167" customFormat="1" ht="13" thickTop="1">
      <c r="A164" s="200" t="s">
        <v>681</v>
      </c>
      <c r="B164" s="200" t="s">
        <v>1019</v>
      </c>
      <c r="C164" s="201"/>
      <c r="D164" s="202"/>
      <c r="E164" s="161" t="s">
        <v>1099</v>
      </c>
      <c r="F164" s="203">
        <v>96.27</v>
      </c>
      <c r="G164" s="159" t="s">
        <v>1100</v>
      </c>
      <c r="H164" s="182"/>
      <c r="I164" s="182"/>
      <c r="J164" s="182"/>
      <c r="K164" s="182"/>
      <c r="L164" s="182"/>
      <c r="M164" s="182"/>
      <c r="N164" s="182"/>
      <c r="O164" s="169"/>
      <c r="P164" s="163" t="s">
        <v>1101</v>
      </c>
      <c r="Q164" s="169"/>
      <c r="R164" s="169"/>
      <c r="S164" s="169"/>
      <c r="T164" s="169"/>
      <c r="U164" s="169"/>
      <c r="V164" s="169"/>
      <c r="W164" s="169"/>
      <c r="X164" s="169"/>
      <c r="Y164" s="169"/>
      <c r="Z164" s="169"/>
      <c r="AA164" s="169"/>
      <c r="AB164" s="169"/>
      <c r="AC164" s="169"/>
      <c r="AD164" s="169"/>
      <c r="AE164" s="169"/>
      <c r="AF164" s="169"/>
      <c r="AG164" s="169"/>
      <c r="AH164" s="168"/>
      <c r="AI164" s="168"/>
      <c r="AJ164" s="168"/>
      <c r="AK164" s="168"/>
      <c r="AL164" s="168"/>
      <c r="AM164" s="168"/>
      <c r="AN164" s="168"/>
      <c r="AO164" s="168"/>
      <c r="AP164" s="168"/>
      <c r="AQ164" s="168"/>
      <c r="AR164" s="168"/>
      <c r="AS164" s="168"/>
      <c r="AT164" s="168"/>
      <c r="AU164" s="168"/>
      <c r="AV164" s="168"/>
      <c r="AW164" s="168"/>
      <c r="AX164" s="168"/>
      <c r="AY164" s="168"/>
      <c r="AZ164" s="168"/>
      <c r="BA164" s="168"/>
      <c r="BB164" s="168"/>
      <c r="BC164" s="168"/>
      <c r="BD164" s="168"/>
      <c r="BE164" s="168"/>
      <c r="BF164" s="168"/>
      <c r="BG164" s="168"/>
      <c r="BH164" s="168"/>
      <c r="BI164" s="168"/>
      <c r="BJ164" s="168"/>
      <c r="BK164" s="168"/>
      <c r="BL164" s="168"/>
      <c r="BM164" s="168"/>
      <c r="BN164" s="168"/>
      <c r="BO164" s="168"/>
      <c r="BP164" s="168"/>
      <c r="BQ164" s="168"/>
      <c r="BR164" s="168"/>
      <c r="BS164" s="168"/>
      <c r="BT164" s="168"/>
      <c r="BU164" s="168"/>
      <c r="BV164" s="168"/>
      <c r="BW164" s="168"/>
      <c r="BX164" s="168"/>
      <c r="BY164" s="168"/>
      <c r="BZ164" s="168"/>
      <c r="CA164" s="168"/>
      <c r="CB164" s="168"/>
      <c r="CC164" s="168"/>
      <c r="CD164" s="168"/>
      <c r="CE164" s="168"/>
      <c r="CF164" s="168"/>
      <c r="CG164" s="168"/>
      <c r="CH164" s="168"/>
      <c r="CI164" s="168"/>
      <c r="CJ164" s="168"/>
      <c r="CK164" s="168"/>
      <c r="CL164" s="168"/>
      <c r="CM164" s="168"/>
      <c r="CN164" s="168"/>
      <c r="CO164" s="168"/>
      <c r="CP164" s="168"/>
      <c r="CQ164" s="168"/>
      <c r="CR164" s="168"/>
      <c r="CS164" s="168"/>
      <c r="CT164" s="168"/>
      <c r="CU164" s="168"/>
      <c r="CV164" s="168"/>
      <c r="CW164" s="168"/>
      <c r="CX164" s="168"/>
      <c r="CY164" s="168"/>
      <c r="CZ164" s="168"/>
      <c r="DA164" s="168"/>
      <c r="DB164" s="168"/>
      <c r="DC164" s="168"/>
      <c r="DD164" s="168"/>
      <c r="DE164" s="168"/>
      <c r="DF164" s="168"/>
      <c r="DG164" s="168"/>
      <c r="DH164" s="168"/>
      <c r="DI164" s="168"/>
      <c r="DJ164" s="168"/>
      <c r="DK164" s="168"/>
      <c r="DL164" s="168"/>
      <c r="DM164" s="168"/>
      <c r="DN164" s="168"/>
      <c r="DO164" s="168"/>
      <c r="DP164" s="168"/>
      <c r="DQ164" s="168"/>
      <c r="DR164" s="168"/>
      <c r="DS164" s="168"/>
      <c r="DT164" s="168"/>
      <c r="DU164" s="168"/>
      <c r="DV164" s="168"/>
      <c r="DW164" s="168"/>
      <c r="DX164" s="168"/>
      <c r="DY164" s="168"/>
      <c r="DZ164" s="168"/>
      <c r="EA164" s="168"/>
      <c r="EB164" s="168"/>
      <c r="EC164" s="168"/>
      <c r="ED164" s="168"/>
      <c r="EE164" s="168"/>
      <c r="EF164" s="168"/>
      <c r="EG164" s="168"/>
      <c r="EH164" s="168"/>
      <c r="EI164" s="168"/>
      <c r="EJ164" s="168"/>
      <c r="EK164" s="168"/>
      <c r="EL164" s="168"/>
      <c r="EM164" s="168"/>
      <c r="EN164" s="168"/>
      <c r="EO164" s="168"/>
      <c r="EP164" s="168"/>
      <c r="EQ164" s="168"/>
      <c r="ER164" s="168"/>
      <c r="ES164" s="168"/>
      <c r="ET164" s="168"/>
      <c r="EU164" s="168"/>
      <c r="EV164" s="168"/>
      <c r="EW164" s="168"/>
      <c r="EX164" s="168"/>
      <c r="EY164" s="168"/>
      <c r="EZ164" s="168"/>
      <c r="FA164" s="168"/>
      <c r="FB164" s="168"/>
      <c r="FC164" s="168"/>
      <c r="FD164" s="168"/>
      <c r="FE164" s="168"/>
      <c r="FF164" s="168"/>
      <c r="FG164" s="168"/>
      <c r="FH164" s="168"/>
      <c r="FI164" s="168"/>
      <c r="FJ164" s="168"/>
      <c r="FK164" s="168"/>
      <c r="FL164" s="168"/>
      <c r="FM164" s="168"/>
      <c r="FN164" s="168"/>
      <c r="FO164" s="168"/>
      <c r="FP164" s="168"/>
      <c r="FQ164" s="168"/>
      <c r="FR164" s="168"/>
      <c r="FS164" s="168"/>
      <c r="FT164" s="168"/>
      <c r="FU164" s="168"/>
      <c r="FV164" s="168"/>
      <c r="FW164" s="168"/>
      <c r="FX164" s="168"/>
      <c r="FY164" s="168"/>
      <c r="FZ164" s="168"/>
      <c r="GA164" s="168"/>
      <c r="GB164" s="168"/>
      <c r="GC164" s="168"/>
      <c r="GD164" s="168"/>
      <c r="GE164" s="168"/>
      <c r="GF164" s="168"/>
      <c r="GG164" s="168"/>
      <c r="GH164" s="168"/>
      <c r="GI164" s="168"/>
      <c r="GJ164" s="168"/>
      <c r="GK164" s="168"/>
      <c r="GL164" s="168"/>
      <c r="GM164" s="168"/>
      <c r="GN164" s="168"/>
      <c r="GO164" s="168"/>
      <c r="GP164" s="168"/>
      <c r="GQ164" s="168"/>
      <c r="GR164" s="168"/>
      <c r="GS164" s="168"/>
      <c r="GT164" s="168"/>
      <c r="GU164" s="168"/>
      <c r="GV164" s="168"/>
      <c r="GW164" s="168"/>
      <c r="GX164" s="168"/>
      <c r="GY164" s="168"/>
      <c r="GZ164" s="168"/>
      <c r="HA164" s="168"/>
      <c r="HB164" s="168"/>
      <c r="HC164" s="168"/>
      <c r="HD164" s="168"/>
      <c r="HE164" s="168"/>
      <c r="HF164" s="168"/>
      <c r="HG164" s="168"/>
      <c r="HH164" s="168"/>
      <c r="HI164" s="168"/>
      <c r="HJ164" s="168"/>
      <c r="HK164" s="168"/>
      <c r="HL164" s="168"/>
      <c r="HM164" s="168"/>
      <c r="HN164" s="168"/>
      <c r="HO164" s="168"/>
      <c r="HP164" s="168"/>
      <c r="HQ164" s="168"/>
      <c r="HR164" s="168"/>
      <c r="HS164" s="168"/>
      <c r="HT164" s="168"/>
      <c r="HU164" s="168"/>
      <c r="HV164" s="168"/>
      <c r="HW164" s="168"/>
      <c r="HX164" s="168"/>
      <c r="HY164" s="168"/>
      <c r="HZ164" s="168"/>
      <c r="IA164" s="168"/>
      <c r="IB164" s="168"/>
      <c r="IC164" s="168"/>
      <c r="ID164" s="168"/>
      <c r="IE164" s="168"/>
      <c r="IF164" s="168"/>
      <c r="IG164" s="168"/>
      <c r="IH164" s="168"/>
      <c r="II164" s="168"/>
      <c r="IJ164" s="168"/>
      <c r="IK164" s="168"/>
      <c r="IL164" s="168"/>
      <c r="IM164" s="168"/>
      <c r="IN164" s="168"/>
      <c r="IO164" s="168"/>
      <c r="IP164" s="168"/>
      <c r="IQ164" s="168"/>
      <c r="IR164" s="168"/>
      <c r="IS164" s="168"/>
      <c r="IT164" s="168"/>
      <c r="IU164" s="168"/>
      <c r="IV164" s="168"/>
      <c r="IW164" s="168"/>
      <c r="IX164" s="168"/>
      <c r="IY164" s="168"/>
      <c r="IZ164" s="168"/>
      <c r="JA164" s="168"/>
      <c r="JB164" s="168"/>
      <c r="JC164" s="168"/>
      <c r="JD164" s="168"/>
      <c r="JE164" s="168"/>
      <c r="JF164" s="168"/>
      <c r="JG164" s="168"/>
      <c r="JH164" s="168"/>
      <c r="JI164" s="168"/>
      <c r="JJ164" s="168"/>
      <c r="JK164" s="168"/>
      <c r="JL164" s="168"/>
      <c r="JM164" s="168"/>
      <c r="JN164" s="168"/>
      <c r="JO164" s="168"/>
      <c r="JP164" s="168"/>
      <c r="JQ164" s="168"/>
      <c r="JR164" s="168"/>
      <c r="JS164" s="168"/>
      <c r="JT164" s="168"/>
      <c r="JU164" s="168"/>
      <c r="JV164" s="168"/>
      <c r="JW164" s="168"/>
      <c r="JX164" s="168"/>
      <c r="JY164" s="168"/>
      <c r="JZ164" s="168"/>
      <c r="KA164" s="168"/>
      <c r="KB164" s="168"/>
      <c r="KC164" s="168"/>
      <c r="KD164" s="168"/>
      <c r="KE164" s="168"/>
      <c r="KF164" s="168"/>
      <c r="KG164" s="168"/>
      <c r="KH164" s="168"/>
      <c r="KI164" s="168"/>
      <c r="KJ164" s="168"/>
      <c r="KK164" s="168"/>
      <c r="KL164" s="168"/>
      <c r="KM164" s="168"/>
      <c r="KN164" s="168"/>
      <c r="KO164" s="168"/>
      <c r="KP164" s="168"/>
      <c r="KQ164" s="168"/>
      <c r="KR164" s="168"/>
      <c r="KS164" s="168"/>
      <c r="KT164" s="168"/>
      <c r="KU164" s="168"/>
      <c r="KV164" s="168"/>
      <c r="KW164" s="168"/>
      <c r="KX164" s="168"/>
      <c r="KY164" s="168"/>
      <c r="KZ164" s="168"/>
      <c r="LA164" s="168"/>
      <c r="LB164" s="168"/>
      <c r="LC164" s="168"/>
      <c r="LD164" s="168"/>
      <c r="LE164" s="168"/>
      <c r="LF164" s="168"/>
      <c r="LG164" s="168"/>
      <c r="LH164" s="168"/>
      <c r="LI164" s="168"/>
      <c r="LJ164" s="168"/>
      <c r="LK164" s="168"/>
      <c r="LL164" s="168"/>
      <c r="LM164" s="168"/>
      <c r="LN164" s="168"/>
      <c r="LO164" s="168"/>
      <c r="LP164" s="168"/>
      <c r="LQ164" s="168"/>
      <c r="LR164" s="168"/>
      <c r="LS164" s="168"/>
      <c r="LT164" s="168"/>
      <c r="LU164" s="168"/>
      <c r="LV164" s="168"/>
      <c r="LW164" s="168"/>
      <c r="LX164" s="168"/>
      <c r="LY164" s="168"/>
      <c r="LZ164" s="168"/>
      <c r="MA164" s="168"/>
      <c r="MB164" s="168"/>
    </row>
    <row r="165" spans="1:340" s="167" customFormat="1">
      <c r="A165" s="200" t="s">
        <v>775</v>
      </c>
      <c r="B165" s="200" t="s">
        <v>1204</v>
      </c>
      <c r="C165" s="204"/>
      <c r="D165" s="161"/>
      <c r="E165" s="161" t="s">
        <v>1103</v>
      </c>
      <c r="F165" s="203">
        <v>0.74</v>
      </c>
      <c r="G165" s="159" t="s">
        <v>1100</v>
      </c>
      <c r="H165" s="190"/>
      <c r="I165" s="190"/>
      <c r="J165" s="190"/>
      <c r="K165" s="190"/>
      <c r="L165" s="182"/>
      <c r="M165" s="182"/>
      <c r="N165" s="182"/>
      <c r="O165" s="169"/>
      <c r="P165" s="169"/>
      <c r="Q165" s="169"/>
      <c r="R165" s="169"/>
      <c r="S165" s="169"/>
      <c r="T165" s="169"/>
      <c r="U165" s="169"/>
      <c r="V165" s="169"/>
      <c r="W165" s="169"/>
      <c r="X165" s="169"/>
      <c r="Y165" s="169"/>
      <c r="Z165" s="169"/>
      <c r="AA165" s="169"/>
      <c r="AB165" s="169"/>
      <c r="AC165" s="169"/>
      <c r="AD165" s="169"/>
      <c r="AE165" s="169"/>
      <c r="AF165" s="169"/>
      <c r="AG165" s="169"/>
      <c r="AH165" s="168"/>
      <c r="AI165" s="168"/>
      <c r="AJ165" s="168"/>
      <c r="AK165" s="168"/>
      <c r="AL165" s="168"/>
      <c r="AM165" s="168"/>
      <c r="AN165" s="168"/>
      <c r="AO165" s="168"/>
      <c r="AP165" s="168"/>
      <c r="AQ165" s="168"/>
      <c r="AR165" s="168"/>
      <c r="AS165" s="168"/>
      <c r="AT165" s="168"/>
      <c r="AU165" s="168"/>
      <c r="AV165" s="168"/>
      <c r="AW165" s="168"/>
      <c r="AX165" s="168"/>
      <c r="AY165" s="168"/>
      <c r="AZ165" s="168"/>
      <c r="BA165" s="168"/>
      <c r="BB165" s="168"/>
      <c r="BC165" s="168"/>
      <c r="BD165" s="168"/>
      <c r="BE165" s="168"/>
      <c r="BF165" s="168"/>
      <c r="BG165" s="168"/>
      <c r="BH165" s="168"/>
      <c r="BI165" s="168"/>
      <c r="BJ165" s="168"/>
      <c r="BK165" s="168"/>
      <c r="BL165" s="168"/>
      <c r="BM165" s="168"/>
      <c r="BN165" s="168"/>
      <c r="BO165" s="168"/>
      <c r="BP165" s="168"/>
      <c r="BQ165" s="168"/>
      <c r="BR165" s="168"/>
      <c r="BS165" s="168"/>
      <c r="BT165" s="168"/>
      <c r="BU165" s="168"/>
      <c r="BV165" s="168"/>
      <c r="BW165" s="168"/>
      <c r="BX165" s="168"/>
      <c r="BY165" s="168"/>
      <c r="BZ165" s="168"/>
      <c r="CA165" s="168"/>
      <c r="CB165" s="168"/>
      <c r="CC165" s="168"/>
      <c r="CD165" s="168"/>
      <c r="CE165" s="168"/>
      <c r="CF165" s="168"/>
      <c r="CG165" s="168"/>
      <c r="CH165" s="168"/>
      <c r="CI165" s="168"/>
      <c r="CJ165" s="168"/>
      <c r="CK165" s="168"/>
      <c r="CL165" s="168"/>
      <c r="CM165" s="168"/>
      <c r="CN165" s="168"/>
      <c r="CO165" s="168"/>
      <c r="CP165" s="168"/>
      <c r="CQ165" s="168"/>
      <c r="CR165" s="168"/>
      <c r="CS165" s="168"/>
      <c r="CT165" s="168"/>
      <c r="CU165" s="168"/>
      <c r="CV165" s="168"/>
      <c r="CW165" s="168"/>
      <c r="CX165" s="168"/>
      <c r="CY165" s="168"/>
      <c r="CZ165" s="168"/>
      <c r="DA165" s="168"/>
      <c r="DB165" s="168"/>
      <c r="DC165" s="168"/>
      <c r="DD165" s="168"/>
      <c r="DE165" s="168"/>
      <c r="DF165" s="168"/>
      <c r="DG165" s="168"/>
      <c r="DH165" s="168"/>
      <c r="DI165" s="168"/>
      <c r="DJ165" s="168"/>
      <c r="DK165" s="168"/>
      <c r="DL165" s="168"/>
      <c r="DM165" s="168"/>
      <c r="DN165" s="168"/>
      <c r="DO165" s="168"/>
      <c r="DP165" s="168"/>
      <c r="DQ165" s="168"/>
      <c r="DR165" s="168"/>
      <c r="DS165" s="168"/>
      <c r="DT165" s="168"/>
      <c r="DU165" s="168"/>
      <c r="DV165" s="168"/>
      <c r="DW165" s="168"/>
      <c r="DX165" s="168"/>
      <c r="DY165" s="168"/>
      <c r="DZ165" s="168"/>
      <c r="EA165" s="168"/>
      <c r="EB165" s="168"/>
      <c r="EC165" s="168"/>
      <c r="ED165" s="168"/>
      <c r="EE165" s="168"/>
      <c r="EF165" s="168"/>
      <c r="EG165" s="168"/>
      <c r="EH165" s="168"/>
      <c r="EI165" s="168"/>
      <c r="EJ165" s="168"/>
      <c r="EK165" s="168"/>
      <c r="EL165" s="168"/>
      <c r="EM165" s="168"/>
      <c r="EN165" s="168"/>
      <c r="EO165" s="168"/>
      <c r="EP165" s="168"/>
      <c r="EQ165" s="168"/>
      <c r="ER165" s="168"/>
      <c r="ES165" s="168"/>
      <c r="ET165" s="168"/>
      <c r="EU165" s="168"/>
      <c r="EV165" s="168"/>
      <c r="EW165" s="168"/>
      <c r="EX165" s="168"/>
      <c r="EY165" s="168"/>
      <c r="EZ165" s="168"/>
      <c r="FA165" s="168"/>
      <c r="FB165" s="168"/>
      <c r="FC165" s="168"/>
      <c r="FD165" s="168"/>
      <c r="FE165" s="168"/>
      <c r="FF165" s="168"/>
      <c r="FG165" s="168"/>
      <c r="FH165" s="168"/>
      <c r="FI165" s="168"/>
      <c r="FJ165" s="168"/>
      <c r="FK165" s="168"/>
      <c r="FL165" s="168"/>
      <c r="FM165" s="168"/>
      <c r="FN165" s="168"/>
      <c r="FO165" s="168"/>
      <c r="FP165" s="168"/>
      <c r="FQ165" s="168"/>
      <c r="FR165" s="168"/>
      <c r="FS165" s="168"/>
      <c r="FT165" s="168"/>
      <c r="FU165" s="168"/>
      <c r="FV165" s="168"/>
      <c r="FW165" s="168"/>
      <c r="FX165" s="168"/>
      <c r="FY165" s="168"/>
      <c r="FZ165" s="168"/>
      <c r="GA165" s="168"/>
      <c r="GB165" s="168"/>
      <c r="GC165" s="168"/>
      <c r="GD165" s="168"/>
      <c r="GE165" s="168"/>
      <c r="GF165" s="168"/>
      <c r="GG165" s="168"/>
      <c r="GH165" s="168"/>
      <c r="GI165" s="168"/>
      <c r="GJ165" s="168"/>
      <c r="GK165" s="168"/>
      <c r="GL165" s="168"/>
      <c r="GM165" s="168"/>
      <c r="GN165" s="168"/>
      <c r="GO165" s="168"/>
      <c r="GP165" s="168"/>
      <c r="GQ165" s="168"/>
      <c r="GR165" s="168"/>
      <c r="GS165" s="168"/>
      <c r="GT165" s="168"/>
      <c r="GU165" s="168"/>
      <c r="GV165" s="168"/>
      <c r="GW165" s="168"/>
      <c r="GX165" s="168"/>
      <c r="GY165" s="168"/>
      <c r="GZ165" s="168"/>
      <c r="HA165" s="168"/>
      <c r="HB165" s="168"/>
      <c r="HC165" s="168"/>
      <c r="HD165" s="168"/>
      <c r="HE165" s="168"/>
      <c r="HF165" s="168"/>
      <c r="HG165" s="168"/>
      <c r="HH165" s="168"/>
      <c r="HI165" s="168"/>
      <c r="HJ165" s="168"/>
      <c r="HK165" s="168"/>
      <c r="HL165" s="168"/>
      <c r="HM165" s="168"/>
      <c r="HN165" s="168"/>
      <c r="HO165" s="168"/>
      <c r="HP165" s="168"/>
      <c r="HQ165" s="168"/>
      <c r="HR165" s="168"/>
      <c r="HS165" s="168"/>
      <c r="HT165" s="168"/>
      <c r="HU165" s="168"/>
      <c r="HV165" s="168"/>
      <c r="HW165" s="168"/>
      <c r="HX165" s="168"/>
      <c r="HY165" s="168"/>
      <c r="HZ165" s="168"/>
      <c r="IA165" s="168"/>
      <c r="IB165" s="168"/>
      <c r="IC165" s="168"/>
      <c r="ID165" s="168"/>
      <c r="IE165" s="168"/>
      <c r="IF165" s="168"/>
      <c r="IG165" s="168"/>
      <c r="IH165" s="168"/>
      <c r="II165" s="168"/>
      <c r="IJ165" s="168"/>
      <c r="IK165" s="168"/>
      <c r="IL165" s="168"/>
      <c r="IM165" s="168"/>
      <c r="IN165" s="168"/>
      <c r="IO165" s="168"/>
      <c r="IP165" s="168"/>
      <c r="IQ165" s="168"/>
      <c r="IR165" s="168"/>
      <c r="IS165" s="168"/>
      <c r="IT165" s="168"/>
      <c r="IU165" s="168"/>
      <c r="IV165" s="168"/>
      <c r="IW165" s="168"/>
      <c r="IX165" s="168"/>
      <c r="IY165" s="168"/>
      <c r="IZ165" s="168"/>
      <c r="JA165" s="168"/>
      <c r="JB165" s="168"/>
      <c r="JC165" s="168"/>
      <c r="JD165" s="168"/>
      <c r="JE165" s="168"/>
      <c r="JF165" s="168"/>
      <c r="JG165" s="168"/>
      <c r="JH165" s="168"/>
      <c r="JI165" s="168"/>
      <c r="JJ165" s="168"/>
      <c r="JK165" s="168"/>
      <c r="JL165" s="168"/>
      <c r="JM165" s="168"/>
      <c r="JN165" s="168"/>
      <c r="JO165" s="168"/>
      <c r="JP165" s="168"/>
      <c r="JQ165" s="168"/>
      <c r="JR165" s="168"/>
      <c r="JS165" s="168"/>
      <c r="JT165" s="168"/>
      <c r="JU165" s="168"/>
      <c r="JV165" s="168"/>
      <c r="JW165" s="168"/>
      <c r="JX165" s="168"/>
      <c r="JY165" s="168"/>
      <c r="JZ165" s="168"/>
      <c r="KA165" s="168"/>
      <c r="KB165" s="168"/>
      <c r="KC165" s="168"/>
      <c r="KD165" s="168"/>
      <c r="KE165" s="168"/>
      <c r="KF165" s="168"/>
      <c r="KG165" s="168"/>
      <c r="KH165" s="168"/>
      <c r="KI165" s="168"/>
      <c r="KJ165" s="168"/>
      <c r="KK165" s="168"/>
      <c r="KL165" s="168"/>
      <c r="KM165" s="168"/>
      <c r="KN165" s="168"/>
      <c r="KO165" s="168"/>
      <c r="KP165" s="168"/>
      <c r="KQ165" s="168"/>
      <c r="KR165" s="168"/>
      <c r="KS165" s="168"/>
      <c r="KT165" s="168"/>
      <c r="KU165" s="168"/>
      <c r="KV165" s="168"/>
      <c r="KW165" s="168"/>
      <c r="KX165" s="168"/>
      <c r="KY165" s="168"/>
      <c r="KZ165" s="168"/>
      <c r="LA165" s="168"/>
      <c r="LB165" s="168"/>
      <c r="LC165" s="168"/>
      <c r="LD165" s="168"/>
      <c r="LE165" s="168"/>
      <c r="LF165" s="168"/>
      <c r="LG165" s="168"/>
      <c r="LH165" s="168"/>
      <c r="LI165" s="168"/>
      <c r="LJ165" s="168"/>
      <c r="LK165" s="168"/>
      <c r="LL165" s="168"/>
      <c r="LM165" s="168"/>
      <c r="LN165" s="168"/>
      <c r="LO165" s="168"/>
      <c r="LP165" s="168"/>
      <c r="LQ165" s="168"/>
      <c r="LR165" s="168"/>
      <c r="LS165" s="168"/>
      <c r="LT165" s="168"/>
      <c r="LU165" s="168"/>
      <c r="LV165" s="168"/>
      <c r="LW165" s="168"/>
      <c r="LX165" s="168"/>
      <c r="LY165" s="168"/>
      <c r="LZ165" s="168"/>
      <c r="MA165" s="168"/>
      <c r="MB165" s="168"/>
    </row>
    <row r="166" spans="1:340" s="167" customFormat="1">
      <c r="A166" s="200"/>
      <c r="B166" s="200"/>
      <c r="C166" s="204"/>
      <c r="D166" s="161"/>
      <c r="E166" s="161" t="s">
        <v>1104</v>
      </c>
      <c r="F166" s="203">
        <v>0.14000000000000001</v>
      </c>
      <c r="G166" s="159" t="s">
        <v>1100</v>
      </c>
      <c r="H166" s="190"/>
      <c r="I166" s="190"/>
      <c r="J166" s="190"/>
      <c r="K166" s="190"/>
      <c r="L166" s="182"/>
      <c r="M166" s="182"/>
      <c r="N166" s="182"/>
      <c r="O166" s="169"/>
      <c r="P166" s="169"/>
      <c r="Q166" s="169"/>
      <c r="R166" s="169"/>
      <c r="S166" s="169"/>
      <c r="T166" s="169"/>
      <c r="U166" s="169"/>
      <c r="V166" s="169"/>
      <c r="W166" s="169"/>
      <c r="X166" s="169"/>
      <c r="Y166" s="169"/>
      <c r="Z166" s="169"/>
      <c r="AA166" s="169"/>
      <c r="AB166" s="169"/>
      <c r="AC166" s="169"/>
      <c r="AD166" s="169"/>
      <c r="AE166" s="169"/>
      <c r="AF166" s="169"/>
      <c r="AG166" s="169"/>
      <c r="AH166" s="168"/>
      <c r="AI166" s="168"/>
      <c r="AJ166" s="168"/>
      <c r="AK166" s="168"/>
      <c r="AL166" s="168"/>
      <c r="AM166" s="168"/>
      <c r="AN166" s="168"/>
      <c r="AO166" s="168"/>
      <c r="AP166" s="168"/>
      <c r="AQ166" s="168"/>
      <c r="AR166" s="168"/>
      <c r="AS166" s="168"/>
      <c r="AT166" s="168"/>
      <c r="AU166" s="168"/>
      <c r="AV166" s="168"/>
      <c r="AW166" s="168"/>
      <c r="AX166" s="168"/>
      <c r="AY166" s="168"/>
      <c r="AZ166" s="168"/>
      <c r="BA166" s="168"/>
      <c r="BB166" s="168"/>
      <c r="BC166" s="168"/>
      <c r="BD166" s="168"/>
      <c r="BE166" s="168"/>
      <c r="BF166" s="168"/>
      <c r="BG166" s="168"/>
      <c r="BH166" s="168"/>
      <c r="BI166" s="168"/>
      <c r="BJ166" s="168"/>
      <c r="BK166" s="168"/>
      <c r="BL166" s="168"/>
      <c r="BM166" s="168"/>
      <c r="BN166" s="168"/>
      <c r="BO166" s="168"/>
      <c r="BP166" s="168"/>
      <c r="BQ166" s="168"/>
      <c r="BR166" s="168"/>
      <c r="BS166" s="168"/>
      <c r="BT166" s="168"/>
      <c r="BU166" s="168"/>
      <c r="BV166" s="168"/>
      <c r="BW166" s="168"/>
      <c r="BX166" s="168"/>
      <c r="BY166" s="168"/>
      <c r="BZ166" s="168"/>
      <c r="CA166" s="168"/>
      <c r="CB166" s="168"/>
      <c r="CC166" s="168"/>
      <c r="CD166" s="168"/>
      <c r="CE166" s="168"/>
      <c r="CF166" s="168"/>
      <c r="CG166" s="168"/>
      <c r="CH166" s="168"/>
      <c r="CI166" s="168"/>
      <c r="CJ166" s="168"/>
      <c r="CK166" s="168"/>
      <c r="CL166" s="168"/>
      <c r="CM166" s="168"/>
      <c r="CN166" s="168"/>
      <c r="CO166" s="168"/>
      <c r="CP166" s="168"/>
      <c r="CQ166" s="168"/>
      <c r="CR166" s="168"/>
      <c r="CS166" s="168"/>
      <c r="CT166" s="168"/>
      <c r="CU166" s="168"/>
      <c r="CV166" s="168"/>
      <c r="CW166" s="168"/>
      <c r="CX166" s="168"/>
      <c r="CY166" s="168"/>
      <c r="CZ166" s="168"/>
      <c r="DA166" s="168"/>
      <c r="DB166" s="168"/>
      <c r="DC166" s="168"/>
      <c r="DD166" s="168"/>
      <c r="DE166" s="168"/>
      <c r="DF166" s="168"/>
      <c r="DG166" s="168"/>
      <c r="DH166" s="168"/>
      <c r="DI166" s="168"/>
      <c r="DJ166" s="168"/>
      <c r="DK166" s="168"/>
      <c r="DL166" s="168"/>
      <c r="DM166" s="168"/>
      <c r="DN166" s="168"/>
      <c r="DO166" s="168"/>
      <c r="DP166" s="168"/>
      <c r="DQ166" s="168"/>
      <c r="DR166" s="168"/>
      <c r="DS166" s="168"/>
      <c r="DT166" s="168"/>
      <c r="DU166" s="168"/>
      <c r="DV166" s="168"/>
      <c r="DW166" s="168"/>
      <c r="DX166" s="168"/>
      <c r="DY166" s="168"/>
      <c r="DZ166" s="168"/>
      <c r="EA166" s="168"/>
      <c r="EB166" s="168"/>
      <c r="EC166" s="168"/>
      <c r="ED166" s="168"/>
      <c r="EE166" s="168"/>
      <c r="EF166" s="168"/>
      <c r="EG166" s="168"/>
      <c r="EH166" s="168"/>
      <c r="EI166" s="168"/>
      <c r="EJ166" s="168"/>
      <c r="EK166" s="168"/>
      <c r="EL166" s="168"/>
      <c r="EM166" s="168"/>
      <c r="EN166" s="168"/>
      <c r="EO166" s="168"/>
      <c r="EP166" s="168"/>
      <c r="EQ166" s="168"/>
      <c r="ER166" s="168"/>
      <c r="ES166" s="168"/>
      <c r="ET166" s="168"/>
      <c r="EU166" s="168"/>
      <c r="EV166" s="168"/>
      <c r="EW166" s="168"/>
      <c r="EX166" s="168"/>
      <c r="EY166" s="168"/>
      <c r="EZ166" s="168"/>
      <c r="FA166" s="168"/>
      <c r="FB166" s="168"/>
      <c r="FC166" s="168"/>
      <c r="FD166" s="168"/>
      <c r="FE166" s="168"/>
      <c r="FF166" s="168"/>
      <c r="FG166" s="168"/>
      <c r="FH166" s="168"/>
      <c r="FI166" s="168"/>
      <c r="FJ166" s="168"/>
      <c r="FK166" s="168"/>
      <c r="FL166" s="168"/>
      <c r="FM166" s="168"/>
      <c r="FN166" s="168"/>
      <c r="FO166" s="168"/>
      <c r="FP166" s="168"/>
      <c r="FQ166" s="168"/>
      <c r="FR166" s="168"/>
      <c r="FS166" s="168"/>
      <c r="FT166" s="168"/>
      <c r="FU166" s="168"/>
      <c r="FV166" s="168"/>
      <c r="FW166" s="168"/>
      <c r="FX166" s="168"/>
      <c r="FY166" s="168"/>
      <c r="FZ166" s="168"/>
      <c r="GA166" s="168"/>
      <c r="GB166" s="168"/>
      <c r="GC166" s="168"/>
      <c r="GD166" s="168"/>
      <c r="GE166" s="168"/>
      <c r="GF166" s="168"/>
      <c r="GG166" s="168"/>
      <c r="GH166" s="168"/>
      <c r="GI166" s="168"/>
      <c r="GJ166" s="168"/>
      <c r="GK166" s="168"/>
      <c r="GL166" s="168"/>
      <c r="GM166" s="168"/>
      <c r="GN166" s="168"/>
      <c r="GO166" s="168"/>
      <c r="GP166" s="168"/>
      <c r="GQ166" s="168"/>
      <c r="GR166" s="168"/>
      <c r="GS166" s="168"/>
      <c r="GT166" s="168"/>
      <c r="GU166" s="168"/>
      <c r="GV166" s="168"/>
      <c r="GW166" s="168"/>
      <c r="GX166" s="168"/>
      <c r="GY166" s="168"/>
      <c r="GZ166" s="168"/>
      <c r="HA166" s="168"/>
      <c r="HB166" s="168"/>
      <c r="HC166" s="168"/>
      <c r="HD166" s="168"/>
      <c r="HE166" s="168"/>
      <c r="HF166" s="168"/>
      <c r="HG166" s="168"/>
      <c r="HH166" s="168"/>
      <c r="HI166" s="168"/>
      <c r="HJ166" s="168"/>
      <c r="HK166" s="168"/>
      <c r="HL166" s="168"/>
      <c r="HM166" s="168"/>
      <c r="HN166" s="168"/>
      <c r="HO166" s="168"/>
      <c r="HP166" s="168"/>
      <c r="HQ166" s="168"/>
      <c r="HR166" s="168"/>
      <c r="HS166" s="168"/>
      <c r="HT166" s="168"/>
      <c r="HU166" s="168"/>
      <c r="HV166" s="168"/>
      <c r="HW166" s="168"/>
      <c r="HX166" s="168"/>
      <c r="HY166" s="168"/>
      <c r="HZ166" s="168"/>
      <c r="IA166" s="168"/>
      <c r="IB166" s="168"/>
      <c r="IC166" s="168"/>
      <c r="ID166" s="168"/>
      <c r="IE166" s="168"/>
      <c r="IF166" s="168"/>
      <c r="IG166" s="168"/>
      <c r="IH166" s="168"/>
      <c r="II166" s="168"/>
      <c r="IJ166" s="168"/>
      <c r="IK166" s="168"/>
      <c r="IL166" s="168"/>
      <c r="IM166" s="168"/>
      <c r="IN166" s="168"/>
      <c r="IO166" s="168"/>
      <c r="IP166" s="168"/>
      <c r="IQ166" s="168"/>
      <c r="IR166" s="168"/>
      <c r="IS166" s="168"/>
      <c r="IT166" s="168"/>
      <c r="IU166" s="168"/>
      <c r="IV166" s="168"/>
      <c r="IW166" s="168"/>
      <c r="IX166" s="168"/>
      <c r="IY166" s="168"/>
      <c r="IZ166" s="168"/>
      <c r="JA166" s="168"/>
      <c r="JB166" s="168"/>
      <c r="JC166" s="168"/>
      <c r="JD166" s="168"/>
      <c r="JE166" s="168"/>
      <c r="JF166" s="168"/>
      <c r="JG166" s="168"/>
      <c r="JH166" s="168"/>
      <c r="JI166" s="168"/>
      <c r="JJ166" s="168"/>
      <c r="JK166" s="168"/>
      <c r="JL166" s="168"/>
      <c r="JM166" s="168"/>
      <c r="JN166" s="168"/>
      <c r="JO166" s="168"/>
      <c r="JP166" s="168"/>
      <c r="JQ166" s="168"/>
      <c r="JR166" s="168"/>
      <c r="JS166" s="168"/>
      <c r="JT166" s="168"/>
      <c r="JU166" s="168"/>
      <c r="JV166" s="168"/>
      <c r="JW166" s="168"/>
      <c r="JX166" s="168"/>
      <c r="JY166" s="168"/>
      <c r="JZ166" s="168"/>
      <c r="KA166" s="168"/>
      <c r="KB166" s="168"/>
      <c r="KC166" s="168"/>
      <c r="KD166" s="168"/>
      <c r="KE166" s="168"/>
      <c r="KF166" s="168"/>
      <c r="KG166" s="168"/>
      <c r="KH166" s="168"/>
      <c r="KI166" s="168"/>
      <c r="KJ166" s="168"/>
      <c r="KK166" s="168"/>
      <c r="KL166" s="168"/>
      <c r="KM166" s="168"/>
      <c r="KN166" s="168"/>
      <c r="KO166" s="168"/>
      <c r="KP166" s="168"/>
      <c r="KQ166" s="168"/>
      <c r="KR166" s="168"/>
      <c r="KS166" s="168"/>
      <c r="KT166" s="168"/>
      <c r="KU166" s="168"/>
      <c r="KV166" s="168"/>
      <c r="KW166" s="168"/>
      <c r="KX166" s="168"/>
      <c r="KY166" s="168"/>
      <c r="KZ166" s="168"/>
      <c r="LA166" s="168"/>
      <c r="LB166" s="168"/>
      <c r="LC166" s="168"/>
      <c r="LD166" s="168"/>
      <c r="LE166" s="168"/>
      <c r="LF166" s="168"/>
      <c r="LG166" s="168"/>
      <c r="LH166" s="168"/>
      <c r="LI166" s="168"/>
      <c r="LJ166" s="168"/>
      <c r="LK166" s="168"/>
      <c r="LL166" s="168"/>
      <c r="LM166" s="168"/>
      <c r="LN166" s="168"/>
      <c r="LO166" s="168"/>
      <c r="LP166" s="168"/>
      <c r="LQ166" s="168"/>
      <c r="LR166" s="168"/>
      <c r="LS166" s="168"/>
      <c r="LT166" s="168"/>
      <c r="LU166" s="168"/>
      <c r="LV166" s="168"/>
      <c r="LW166" s="168"/>
      <c r="LX166" s="168"/>
      <c r="LY166" s="168"/>
      <c r="LZ166" s="168"/>
      <c r="MA166" s="168"/>
      <c r="MB166" s="168"/>
    </row>
    <row r="167" spans="1:340" s="167" customFormat="1">
      <c r="A167" s="200" t="s">
        <v>1105</v>
      </c>
      <c r="B167" s="200" t="s">
        <v>1106</v>
      </c>
      <c r="C167" s="204"/>
      <c r="D167" s="205"/>
      <c r="E167" s="161" t="s">
        <v>1107</v>
      </c>
      <c r="F167" s="161">
        <f>COUNT(J170:J219)</f>
        <v>50</v>
      </c>
      <c r="G167" s="190"/>
      <c r="H167" s="190"/>
      <c r="I167" s="190"/>
      <c r="J167" s="190"/>
      <c r="K167" s="190"/>
      <c r="L167" s="182"/>
      <c r="M167" s="182"/>
      <c r="N167" s="182"/>
      <c r="O167" s="169"/>
      <c r="P167" s="169"/>
      <c r="Q167" s="169"/>
      <c r="R167" s="169"/>
      <c r="S167" s="169"/>
      <c r="T167" s="169"/>
      <c r="U167" s="169"/>
      <c r="V167" s="169"/>
      <c r="W167" s="169"/>
      <c r="X167" s="169"/>
      <c r="Y167" s="169"/>
      <c r="Z167" s="169"/>
      <c r="AA167" s="169"/>
      <c r="AB167" s="169"/>
      <c r="AC167" s="169"/>
      <c r="AD167" s="169"/>
      <c r="AE167" s="169"/>
      <c r="AF167" s="169"/>
      <c r="AG167" s="169"/>
      <c r="AH167" s="168"/>
      <c r="AI167" s="168"/>
      <c r="AJ167" s="168"/>
      <c r="AK167" s="168"/>
      <c r="AL167" s="168"/>
      <c r="AM167" s="168"/>
      <c r="AN167" s="168"/>
      <c r="AO167" s="168"/>
      <c r="AP167" s="168"/>
      <c r="AQ167" s="168"/>
      <c r="AR167" s="168"/>
      <c r="AS167" s="168"/>
      <c r="AT167" s="168"/>
      <c r="AU167" s="168"/>
      <c r="AV167" s="168"/>
      <c r="AW167" s="168"/>
      <c r="AX167" s="168"/>
      <c r="AY167" s="168"/>
      <c r="AZ167" s="168"/>
      <c r="BA167" s="168"/>
      <c r="BB167" s="168"/>
      <c r="BC167" s="168"/>
      <c r="BD167" s="168"/>
      <c r="BE167" s="168"/>
      <c r="BF167" s="168"/>
      <c r="BG167" s="168"/>
      <c r="BH167" s="168"/>
      <c r="BI167" s="168"/>
      <c r="BJ167" s="168"/>
      <c r="BK167" s="168"/>
      <c r="BL167" s="168"/>
      <c r="BM167" s="168"/>
      <c r="BN167" s="168"/>
      <c r="BO167" s="168"/>
      <c r="BP167" s="168"/>
      <c r="BQ167" s="168"/>
      <c r="BR167" s="168"/>
      <c r="BS167" s="168"/>
      <c r="BT167" s="168"/>
      <c r="BU167" s="168"/>
      <c r="BV167" s="168"/>
      <c r="BW167" s="168"/>
      <c r="BX167" s="168"/>
      <c r="BY167" s="168"/>
      <c r="BZ167" s="168"/>
      <c r="CA167" s="168"/>
      <c r="CB167" s="168"/>
      <c r="CC167" s="168"/>
      <c r="CD167" s="168"/>
      <c r="CE167" s="168"/>
      <c r="CF167" s="168"/>
      <c r="CG167" s="168"/>
      <c r="CH167" s="168"/>
      <c r="CI167" s="168"/>
      <c r="CJ167" s="168"/>
      <c r="CK167" s="168"/>
      <c r="CL167" s="168"/>
      <c r="CM167" s="168"/>
      <c r="CN167" s="168"/>
      <c r="CO167" s="168"/>
      <c r="CP167" s="168"/>
      <c r="CQ167" s="168"/>
      <c r="CR167" s="168"/>
      <c r="CS167" s="168"/>
      <c r="CT167" s="168"/>
      <c r="CU167" s="168"/>
      <c r="CV167" s="168"/>
      <c r="CW167" s="168"/>
      <c r="CX167" s="168"/>
      <c r="CY167" s="168"/>
      <c r="CZ167" s="168"/>
      <c r="DA167" s="168"/>
      <c r="DB167" s="168"/>
      <c r="DC167" s="168"/>
      <c r="DD167" s="168"/>
      <c r="DE167" s="168"/>
      <c r="DF167" s="168"/>
      <c r="DG167" s="168"/>
      <c r="DH167" s="168"/>
      <c r="DI167" s="168"/>
      <c r="DJ167" s="168"/>
      <c r="DK167" s="168"/>
      <c r="DL167" s="168"/>
      <c r="DM167" s="168"/>
      <c r="DN167" s="168"/>
      <c r="DO167" s="168"/>
      <c r="DP167" s="168"/>
      <c r="DQ167" s="168"/>
      <c r="DR167" s="168"/>
      <c r="DS167" s="168"/>
      <c r="DT167" s="168"/>
      <c r="DU167" s="168"/>
      <c r="DV167" s="168"/>
      <c r="DW167" s="168"/>
      <c r="DX167" s="168"/>
      <c r="DY167" s="168"/>
      <c r="DZ167" s="168"/>
      <c r="EA167" s="168"/>
      <c r="EB167" s="168"/>
      <c r="EC167" s="168"/>
      <c r="ED167" s="168"/>
      <c r="EE167" s="168"/>
      <c r="EF167" s="168"/>
      <c r="EG167" s="168"/>
      <c r="EH167" s="168"/>
      <c r="EI167" s="168"/>
      <c r="EJ167" s="168"/>
      <c r="EK167" s="168"/>
      <c r="EL167" s="168"/>
      <c r="EM167" s="168"/>
      <c r="EN167" s="168"/>
      <c r="EO167" s="168"/>
      <c r="EP167" s="168"/>
      <c r="EQ167" s="168"/>
      <c r="ER167" s="168"/>
      <c r="ES167" s="168"/>
      <c r="ET167" s="168"/>
      <c r="EU167" s="168"/>
      <c r="EV167" s="168"/>
      <c r="EW167" s="168"/>
      <c r="EX167" s="168"/>
      <c r="EY167" s="168"/>
      <c r="EZ167" s="168"/>
      <c r="FA167" s="168"/>
      <c r="FB167" s="168"/>
      <c r="FC167" s="168"/>
      <c r="FD167" s="168"/>
      <c r="FE167" s="168"/>
      <c r="FF167" s="168"/>
      <c r="FG167" s="168"/>
      <c r="FH167" s="168"/>
      <c r="FI167" s="168"/>
      <c r="FJ167" s="168"/>
      <c r="FK167" s="168"/>
      <c r="FL167" s="168"/>
      <c r="FM167" s="168"/>
      <c r="FN167" s="168"/>
      <c r="FO167" s="168"/>
      <c r="FP167" s="168"/>
      <c r="FQ167" s="168"/>
      <c r="FR167" s="168"/>
      <c r="FS167" s="168"/>
      <c r="FT167" s="168"/>
      <c r="FU167" s="168"/>
      <c r="FV167" s="168"/>
      <c r="FW167" s="168"/>
      <c r="FX167" s="168"/>
      <c r="FY167" s="168"/>
      <c r="FZ167" s="168"/>
      <c r="GA167" s="168"/>
      <c r="GB167" s="168"/>
      <c r="GC167" s="168"/>
      <c r="GD167" s="168"/>
      <c r="GE167" s="168"/>
      <c r="GF167" s="168"/>
      <c r="GG167" s="168"/>
      <c r="GH167" s="168"/>
      <c r="GI167" s="168"/>
      <c r="GJ167" s="168"/>
      <c r="GK167" s="168"/>
      <c r="GL167" s="168"/>
      <c r="GM167" s="168"/>
      <c r="GN167" s="168"/>
      <c r="GO167" s="168"/>
      <c r="GP167" s="168"/>
      <c r="GQ167" s="168"/>
      <c r="GR167" s="168"/>
      <c r="GS167" s="168"/>
      <c r="GT167" s="168"/>
      <c r="GU167" s="168"/>
      <c r="GV167" s="168"/>
      <c r="GW167" s="168"/>
      <c r="GX167" s="168"/>
      <c r="GY167" s="168"/>
      <c r="GZ167" s="168"/>
      <c r="HA167" s="168"/>
      <c r="HB167" s="168"/>
      <c r="HC167" s="168"/>
      <c r="HD167" s="168"/>
      <c r="HE167" s="168"/>
      <c r="HF167" s="168"/>
      <c r="HG167" s="168"/>
      <c r="HH167" s="168"/>
      <c r="HI167" s="168"/>
      <c r="HJ167" s="168"/>
      <c r="HK167" s="168"/>
      <c r="HL167" s="168"/>
      <c r="HM167" s="168"/>
      <c r="HN167" s="168"/>
      <c r="HO167" s="168"/>
      <c r="HP167" s="168"/>
      <c r="HQ167" s="168"/>
      <c r="HR167" s="168"/>
      <c r="HS167" s="168"/>
      <c r="HT167" s="168"/>
      <c r="HU167" s="168"/>
      <c r="HV167" s="168"/>
      <c r="HW167" s="168"/>
      <c r="HX167" s="168"/>
      <c r="HY167" s="168"/>
      <c r="HZ167" s="168"/>
      <c r="IA167" s="168"/>
      <c r="IB167" s="168"/>
      <c r="IC167" s="168"/>
      <c r="ID167" s="168"/>
      <c r="IE167" s="168"/>
      <c r="IF167" s="168"/>
      <c r="IG167" s="168"/>
      <c r="IH167" s="168"/>
      <c r="II167" s="168"/>
      <c r="IJ167" s="168"/>
      <c r="IK167" s="168"/>
      <c r="IL167" s="168"/>
      <c r="IM167" s="168"/>
      <c r="IN167" s="168"/>
      <c r="IO167" s="168"/>
      <c r="IP167" s="168"/>
      <c r="IQ167" s="168"/>
      <c r="IR167" s="168"/>
      <c r="IS167" s="168"/>
      <c r="IT167" s="168"/>
      <c r="IU167" s="168"/>
      <c r="IV167" s="168"/>
      <c r="IW167" s="168"/>
      <c r="IX167" s="168"/>
      <c r="IY167" s="168"/>
      <c r="IZ167" s="168"/>
      <c r="JA167" s="168"/>
      <c r="JB167" s="168"/>
      <c r="JC167" s="168"/>
      <c r="JD167" s="168"/>
      <c r="JE167" s="168"/>
      <c r="JF167" s="168"/>
      <c r="JG167" s="168"/>
      <c r="JH167" s="168"/>
      <c r="JI167" s="168"/>
      <c r="JJ167" s="168"/>
      <c r="JK167" s="168"/>
      <c r="JL167" s="168"/>
      <c r="JM167" s="168"/>
      <c r="JN167" s="168"/>
      <c r="JO167" s="168"/>
      <c r="JP167" s="168"/>
      <c r="JQ167" s="168"/>
      <c r="JR167" s="168"/>
      <c r="JS167" s="168"/>
      <c r="JT167" s="168"/>
      <c r="JU167" s="168"/>
      <c r="JV167" s="168"/>
      <c r="JW167" s="168"/>
      <c r="JX167" s="168"/>
      <c r="JY167" s="168"/>
      <c r="JZ167" s="168"/>
      <c r="KA167" s="168"/>
      <c r="KB167" s="168"/>
      <c r="KC167" s="168"/>
      <c r="KD167" s="168"/>
      <c r="KE167" s="168"/>
      <c r="KF167" s="168"/>
      <c r="KG167" s="168"/>
      <c r="KH167" s="168"/>
      <c r="KI167" s="168"/>
      <c r="KJ167" s="168"/>
      <c r="KK167" s="168"/>
      <c r="KL167" s="168"/>
      <c r="KM167" s="168"/>
      <c r="KN167" s="168"/>
      <c r="KO167" s="168"/>
      <c r="KP167" s="168"/>
      <c r="KQ167" s="168"/>
      <c r="KR167" s="168"/>
      <c r="KS167" s="168"/>
      <c r="KT167" s="168"/>
      <c r="KU167" s="168"/>
      <c r="KV167" s="168"/>
      <c r="KW167" s="168"/>
      <c r="KX167" s="168"/>
      <c r="KY167" s="168"/>
      <c r="KZ167" s="168"/>
      <c r="LA167" s="168"/>
      <c r="LB167" s="168"/>
      <c r="LC167" s="168"/>
      <c r="LD167" s="168"/>
      <c r="LE167" s="168"/>
      <c r="LF167" s="168"/>
      <c r="LG167" s="168"/>
      <c r="LH167" s="168"/>
      <c r="LI167" s="168"/>
      <c r="LJ167" s="168"/>
      <c r="LK167" s="168"/>
      <c r="LL167" s="168"/>
      <c r="LM167" s="168"/>
      <c r="LN167" s="168"/>
      <c r="LO167" s="168"/>
      <c r="LP167" s="168"/>
      <c r="LQ167" s="168"/>
      <c r="LR167" s="168"/>
      <c r="LS167" s="168"/>
      <c r="LT167" s="168"/>
      <c r="LU167" s="168"/>
      <c r="LV167" s="168"/>
      <c r="LW167" s="168"/>
      <c r="LX167" s="168"/>
      <c r="LY167" s="168"/>
      <c r="LZ167" s="168"/>
      <c r="MA167" s="168"/>
      <c r="MB167" s="168"/>
    </row>
    <row r="168" spans="1:340" s="167" customFormat="1">
      <c r="A168" s="200"/>
      <c r="B168" s="200"/>
      <c r="C168" s="189"/>
      <c r="D168" s="190"/>
      <c r="E168" s="190"/>
      <c r="F168" s="190"/>
      <c r="G168" s="190"/>
      <c r="H168" s="190"/>
      <c r="I168" s="190"/>
      <c r="J168" s="190"/>
      <c r="K168" s="190"/>
      <c r="L168" s="182"/>
      <c r="M168" s="182"/>
      <c r="N168" s="182"/>
      <c r="O168" s="169"/>
      <c r="P168" s="169"/>
      <c r="Q168" s="169"/>
      <c r="R168" s="169"/>
      <c r="S168" s="169"/>
      <c r="T168" s="169"/>
      <c r="U168" s="169"/>
      <c r="V168" s="169"/>
      <c r="W168" s="169"/>
      <c r="X168" s="169"/>
      <c r="Y168" s="169"/>
      <c r="Z168" s="169"/>
      <c r="AA168" s="169"/>
      <c r="AB168" s="169"/>
      <c r="AC168" s="169"/>
      <c r="AD168" s="169"/>
      <c r="AE168" s="169"/>
      <c r="AF168" s="169"/>
      <c r="AG168" s="169"/>
      <c r="AH168" s="168"/>
      <c r="AI168" s="168"/>
      <c r="AJ168" s="168"/>
      <c r="AK168" s="168"/>
      <c r="AL168" s="168"/>
      <c r="AM168" s="168"/>
      <c r="AN168" s="168"/>
      <c r="AO168" s="168"/>
      <c r="AP168" s="168"/>
      <c r="AQ168" s="168"/>
      <c r="AR168" s="168"/>
      <c r="AS168" s="168"/>
      <c r="AT168" s="168"/>
      <c r="AU168" s="168"/>
      <c r="AV168" s="168"/>
      <c r="AW168" s="168"/>
      <c r="AX168" s="168"/>
      <c r="AY168" s="168"/>
      <c r="AZ168" s="168"/>
      <c r="BA168" s="168"/>
      <c r="BB168" s="168"/>
      <c r="BC168" s="168"/>
      <c r="BD168" s="168"/>
      <c r="BE168" s="168"/>
      <c r="BF168" s="168"/>
      <c r="BG168" s="168"/>
      <c r="BH168" s="168"/>
      <c r="BI168" s="168"/>
      <c r="BJ168" s="168"/>
      <c r="BK168" s="168"/>
      <c r="BL168" s="168"/>
      <c r="BM168" s="168"/>
      <c r="BN168" s="168"/>
      <c r="BO168" s="168"/>
      <c r="BP168" s="168"/>
      <c r="BQ168" s="168"/>
      <c r="BR168" s="168"/>
      <c r="BS168" s="168"/>
      <c r="BT168" s="168"/>
      <c r="BU168" s="168"/>
      <c r="BV168" s="168"/>
      <c r="BW168" s="168"/>
      <c r="BX168" s="168"/>
      <c r="BY168" s="168"/>
      <c r="BZ168" s="168"/>
      <c r="CA168" s="168"/>
      <c r="CB168" s="168"/>
      <c r="CC168" s="168"/>
      <c r="CD168" s="168"/>
      <c r="CE168" s="168"/>
      <c r="CF168" s="168"/>
      <c r="CG168" s="168"/>
      <c r="CH168" s="168"/>
      <c r="CI168" s="168"/>
      <c r="CJ168" s="168"/>
      <c r="CK168" s="168"/>
      <c r="CL168" s="168"/>
      <c r="CM168" s="168"/>
      <c r="CN168" s="168"/>
      <c r="CO168" s="168"/>
      <c r="CP168" s="168"/>
      <c r="CQ168" s="168"/>
      <c r="CR168" s="168"/>
      <c r="CS168" s="168"/>
      <c r="CT168" s="168"/>
      <c r="CU168" s="168"/>
      <c r="CV168" s="168"/>
      <c r="CW168" s="168"/>
      <c r="CX168" s="168"/>
      <c r="CY168" s="168"/>
      <c r="CZ168" s="168"/>
      <c r="DA168" s="168"/>
      <c r="DB168" s="168"/>
      <c r="DC168" s="168"/>
      <c r="DD168" s="168"/>
      <c r="DE168" s="168"/>
      <c r="DF168" s="168"/>
      <c r="DG168" s="168"/>
      <c r="DH168" s="168"/>
      <c r="DI168" s="168"/>
      <c r="DJ168" s="168"/>
      <c r="DK168" s="168"/>
      <c r="DL168" s="168"/>
      <c r="DM168" s="168"/>
      <c r="DN168" s="168"/>
      <c r="DO168" s="168"/>
      <c r="DP168" s="168"/>
      <c r="DQ168" s="168"/>
      <c r="DR168" s="168"/>
      <c r="DS168" s="168"/>
      <c r="DT168" s="168"/>
      <c r="DU168" s="168"/>
      <c r="DV168" s="168"/>
      <c r="DW168" s="168"/>
      <c r="DX168" s="168"/>
      <c r="DY168" s="168"/>
      <c r="DZ168" s="168"/>
      <c r="EA168" s="168"/>
      <c r="EB168" s="168"/>
      <c r="EC168" s="168"/>
      <c r="ED168" s="168"/>
      <c r="EE168" s="168"/>
      <c r="EF168" s="168"/>
      <c r="EG168" s="168"/>
      <c r="EH168" s="168"/>
      <c r="EI168" s="168"/>
      <c r="EJ168" s="168"/>
      <c r="EK168" s="168"/>
      <c r="EL168" s="168"/>
      <c r="EM168" s="168"/>
      <c r="EN168" s="168"/>
      <c r="EO168" s="168"/>
      <c r="EP168" s="168"/>
      <c r="EQ168" s="168"/>
      <c r="ER168" s="168"/>
      <c r="ES168" s="168"/>
      <c r="ET168" s="168"/>
      <c r="EU168" s="168"/>
      <c r="EV168" s="168"/>
      <c r="EW168" s="168"/>
      <c r="EX168" s="168"/>
      <c r="EY168" s="168"/>
      <c r="EZ168" s="168"/>
      <c r="FA168" s="168"/>
      <c r="FB168" s="168"/>
      <c r="FC168" s="168"/>
      <c r="FD168" s="168"/>
      <c r="FE168" s="168"/>
      <c r="FF168" s="168"/>
      <c r="FG168" s="168"/>
      <c r="FH168" s="168"/>
      <c r="FI168" s="168"/>
      <c r="FJ168" s="168"/>
      <c r="FK168" s="168"/>
      <c r="FL168" s="168"/>
      <c r="FM168" s="168"/>
      <c r="FN168" s="168"/>
      <c r="FO168" s="168"/>
      <c r="FP168" s="168"/>
      <c r="FQ168" s="168"/>
      <c r="FR168" s="168"/>
      <c r="FS168" s="168"/>
      <c r="FT168" s="168"/>
      <c r="FU168" s="168"/>
      <c r="FV168" s="168"/>
      <c r="FW168" s="168"/>
      <c r="FX168" s="168"/>
      <c r="FY168" s="168"/>
      <c r="FZ168" s="168"/>
      <c r="GA168" s="168"/>
      <c r="GB168" s="168"/>
      <c r="GC168" s="168"/>
      <c r="GD168" s="168"/>
      <c r="GE168" s="168"/>
      <c r="GF168" s="168"/>
      <c r="GG168" s="168"/>
      <c r="GH168" s="168"/>
      <c r="GI168" s="168"/>
      <c r="GJ168" s="168"/>
      <c r="GK168" s="168"/>
      <c r="GL168" s="168"/>
      <c r="GM168" s="168"/>
      <c r="GN168" s="168"/>
      <c r="GO168" s="168"/>
      <c r="GP168" s="168"/>
      <c r="GQ168" s="168"/>
      <c r="GR168" s="168"/>
      <c r="GS168" s="168"/>
      <c r="GT168" s="168"/>
      <c r="GU168" s="168"/>
      <c r="GV168" s="168"/>
      <c r="GW168" s="168"/>
      <c r="GX168" s="168"/>
      <c r="GY168" s="168"/>
      <c r="GZ168" s="168"/>
      <c r="HA168" s="168"/>
      <c r="HB168" s="168"/>
      <c r="HC168" s="168"/>
      <c r="HD168" s="168"/>
      <c r="HE168" s="168"/>
      <c r="HF168" s="168"/>
      <c r="HG168" s="168"/>
      <c r="HH168" s="168"/>
      <c r="HI168" s="168"/>
      <c r="HJ168" s="168"/>
      <c r="HK168" s="168"/>
      <c r="HL168" s="168"/>
      <c r="HM168" s="168"/>
      <c r="HN168" s="168"/>
      <c r="HO168" s="168"/>
      <c r="HP168" s="168"/>
      <c r="HQ168" s="168"/>
      <c r="HR168" s="168"/>
      <c r="HS168" s="168"/>
      <c r="HT168" s="168"/>
      <c r="HU168" s="168"/>
      <c r="HV168" s="168"/>
      <c r="HW168" s="168"/>
      <c r="HX168" s="168"/>
      <c r="HY168" s="168"/>
      <c r="HZ168" s="168"/>
      <c r="IA168" s="168"/>
      <c r="IB168" s="168"/>
      <c r="IC168" s="168"/>
      <c r="ID168" s="168"/>
      <c r="IE168" s="168"/>
      <c r="IF168" s="168"/>
      <c r="IG168" s="168"/>
      <c r="IH168" s="168"/>
      <c r="II168" s="168"/>
      <c r="IJ168" s="168"/>
      <c r="IK168" s="168"/>
      <c r="IL168" s="168"/>
      <c r="IM168" s="168"/>
      <c r="IN168" s="168"/>
      <c r="IO168" s="168"/>
      <c r="IP168" s="168"/>
      <c r="IQ168" s="168"/>
      <c r="IR168" s="168"/>
      <c r="IS168" s="168"/>
      <c r="IT168" s="168"/>
      <c r="IU168" s="168"/>
      <c r="IV168" s="168"/>
      <c r="IW168" s="168"/>
      <c r="IX168" s="168"/>
      <c r="IY168" s="168"/>
      <c r="IZ168" s="168"/>
      <c r="JA168" s="168"/>
      <c r="JB168" s="168"/>
      <c r="JC168" s="168"/>
      <c r="JD168" s="168"/>
      <c r="JE168" s="168"/>
      <c r="JF168" s="168"/>
      <c r="JG168" s="168"/>
      <c r="JH168" s="168"/>
      <c r="JI168" s="168"/>
      <c r="JJ168" s="168"/>
      <c r="JK168" s="168"/>
      <c r="JL168" s="168"/>
      <c r="JM168" s="168"/>
      <c r="JN168" s="168"/>
      <c r="JO168" s="168"/>
      <c r="JP168" s="168"/>
      <c r="JQ168" s="168"/>
      <c r="JR168" s="168"/>
      <c r="JS168" s="168"/>
      <c r="JT168" s="168"/>
      <c r="JU168" s="168"/>
      <c r="JV168" s="168"/>
      <c r="JW168" s="168"/>
      <c r="JX168" s="168"/>
      <c r="JY168" s="168"/>
      <c r="JZ168" s="168"/>
      <c r="KA168" s="168"/>
      <c r="KB168" s="168"/>
      <c r="KC168" s="168"/>
      <c r="KD168" s="168"/>
      <c r="KE168" s="168"/>
      <c r="KF168" s="168"/>
      <c r="KG168" s="168"/>
      <c r="KH168" s="168"/>
      <c r="KI168" s="168"/>
      <c r="KJ168" s="168"/>
      <c r="KK168" s="168"/>
      <c r="KL168" s="168"/>
      <c r="KM168" s="168"/>
      <c r="KN168" s="168"/>
      <c r="KO168" s="168"/>
      <c r="KP168" s="168"/>
      <c r="KQ168" s="168"/>
      <c r="KR168" s="168"/>
      <c r="KS168" s="168"/>
      <c r="KT168" s="168"/>
      <c r="KU168" s="168"/>
      <c r="KV168" s="168"/>
      <c r="KW168" s="168"/>
      <c r="KX168" s="168"/>
      <c r="KY168" s="168"/>
      <c r="KZ168" s="168"/>
      <c r="LA168" s="168"/>
      <c r="LB168" s="168"/>
      <c r="LC168" s="168"/>
      <c r="LD168" s="168"/>
      <c r="LE168" s="168"/>
      <c r="LF168" s="168"/>
      <c r="LG168" s="168"/>
      <c r="LH168" s="168"/>
      <c r="LI168" s="168"/>
      <c r="LJ168" s="168"/>
      <c r="LK168" s="168"/>
      <c r="LL168" s="168"/>
      <c r="LM168" s="168"/>
      <c r="LN168" s="168"/>
      <c r="LO168" s="168"/>
      <c r="LP168" s="168"/>
      <c r="LQ168" s="168"/>
      <c r="LR168" s="168"/>
      <c r="LS168" s="168"/>
      <c r="LT168" s="168"/>
      <c r="LU168" s="168"/>
      <c r="LV168" s="168"/>
      <c r="LW168" s="168"/>
      <c r="LX168" s="168"/>
      <c r="LY168" s="168"/>
      <c r="LZ168" s="168"/>
      <c r="MA168" s="168"/>
      <c r="MB168" s="168"/>
    </row>
    <row r="169" spans="1:340" s="179" customFormat="1">
      <c r="A169" s="170" t="s">
        <v>1108</v>
      </c>
      <c r="B169" s="171" t="s">
        <v>969</v>
      </c>
      <c r="C169" s="171" t="s">
        <v>964</v>
      </c>
      <c r="D169" s="172" t="s">
        <v>1109</v>
      </c>
      <c r="E169" s="173" t="s">
        <v>1110</v>
      </c>
      <c r="F169" s="174" t="s">
        <v>1111</v>
      </c>
      <c r="G169" s="165" t="s">
        <v>1110</v>
      </c>
      <c r="H169" s="172" t="s">
        <v>1112</v>
      </c>
      <c r="I169" s="173" t="s">
        <v>1110</v>
      </c>
      <c r="J169" s="175" t="s">
        <v>68</v>
      </c>
      <c r="K169" s="171" t="s">
        <v>1110</v>
      </c>
      <c r="L169" s="174" t="s">
        <v>1113</v>
      </c>
      <c r="M169" s="172" t="s">
        <v>1114</v>
      </c>
      <c r="N169" s="171" t="s">
        <v>1115</v>
      </c>
      <c r="O169" s="176"/>
      <c r="P169" s="177" t="s">
        <v>12</v>
      </c>
      <c r="Q169" s="177" t="s">
        <v>14</v>
      </c>
      <c r="R169" s="177" t="s">
        <v>15</v>
      </c>
      <c r="S169" s="177" t="s">
        <v>16</v>
      </c>
      <c r="T169" s="177" t="s">
        <v>17</v>
      </c>
      <c r="U169" s="177" t="s">
        <v>18</v>
      </c>
      <c r="V169" s="177" t="s">
        <v>19</v>
      </c>
      <c r="W169" s="177" t="s">
        <v>20</v>
      </c>
      <c r="X169" s="177" t="s">
        <v>21</v>
      </c>
      <c r="Y169" s="177" t="s">
        <v>22</v>
      </c>
      <c r="Z169" s="177" t="s">
        <v>23</v>
      </c>
      <c r="AA169" s="177" t="s">
        <v>13</v>
      </c>
      <c r="AB169" s="177" t="s">
        <v>24</v>
      </c>
      <c r="AC169" s="177" t="s">
        <v>25</v>
      </c>
      <c r="AD169" s="177" t="s">
        <v>26</v>
      </c>
      <c r="AE169" s="177" t="s">
        <v>27</v>
      </c>
      <c r="AF169" s="177" t="s">
        <v>28</v>
      </c>
      <c r="AG169" s="177" t="s">
        <v>29</v>
      </c>
      <c r="AH169" s="178"/>
      <c r="AI169" s="178"/>
      <c r="AJ169" s="178"/>
      <c r="AK169" s="178"/>
      <c r="AL169" s="178"/>
      <c r="AM169" s="178"/>
      <c r="AN169" s="178"/>
      <c r="AO169" s="178"/>
      <c r="AP169" s="178"/>
      <c r="AQ169" s="178"/>
      <c r="AR169" s="178"/>
      <c r="AS169" s="178"/>
      <c r="AT169" s="178"/>
      <c r="AU169" s="178"/>
      <c r="AV169" s="178"/>
      <c r="AW169" s="178"/>
      <c r="AX169" s="178"/>
      <c r="AY169" s="178"/>
      <c r="AZ169" s="178"/>
      <c r="BA169" s="178"/>
      <c r="BB169" s="178"/>
      <c r="BC169" s="178"/>
      <c r="BD169" s="178"/>
      <c r="BE169" s="178"/>
      <c r="BF169" s="178"/>
      <c r="BG169" s="178"/>
      <c r="BH169" s="178"/>
      <c r="BI169" s="178"/>
      <c r="BJ169" s="178"/>
      <c r="BK169" s="178"/>
      <c r="BL169" s="178"/>
      <c r="BM169" s="178"/>
      <c r="BN169" s="178"/>
      <c r="BO169" s="178"/>
      <c r="BP169" s="178"/>
      <c r="BQ169" s="178"/>
      <c r="BR169" s="178"/>
      <c r="BS169" s="178"/>
      <c r="BT169" s="178"/>
      <c r="BU169" s="178"/>
      <c r="BV169" s="178"/>
      <c r="BW169" s="178"/>
      <c r="BX169" s="178"/>
      <c r="BY169" s="178"/>
      <c r="BZ169" s="178"/>
      <c r="CA169" s="178"/>
      <c r="CB169" s="178"/>
      <c r="CC169" s="178"/>
      <c r="CD169" s="178"/>
      <c r="CE169" s="178"/>
      <c r="CF169" s="178"/>
      <c r="CG169" s="178"/>
      <c r="CH169" s="178"/>
      <c r="CI169" s="178"/>
      <c r="CJ169" s="178"/>
      <c r="CK169" s="178"/>
      <c r="CL169" s="178"/>
      <c r="CM169" s="178"/>
      <c r="CN169" s="178"/>
      <c r="CO169" s="178"/>
      <c r="CP169" s="178"/>
      <c r="CQ169" s="178"/>
      <c r="CR169" s="178"/>
      <c r="CS169" s="178"/>
      <c r="CT169" s="178"/>
      <c r="CU169" s="178"/>
      <c r="CV169" s="178"/>
      <c r="CW169" s="178"/>
      <c r="CX169" s="178"/>
      <c r="CY169" s="178"/>
      <c r="CZ169" s="178"/>
      <c r="DA169" s="178"/>
      <c r="DB169" s="178"/>
      <c r="DC169" s="178"/>
      <c r="DD169" s="178"/>
      <c r="DE169" s="178"/>
      <c r="DF169" s="178"/>
      <c r="DG169" s="178"/>
      <c r="DH169" s="178"/>
      <c r="DI169" s="178"/>
      <c r="DJ169" s="178"/>
      <c r="DK169" s="178"/>
      <c r="DL169" s="178"/>
      <c r="DM169" s="178"/>
      <c r="DN169" s="178"/>
      <c r="DO169" s="178"/>
      <c r="DP169" s="178"/>
      <c r="DQ169" s="178"/>
      <c r="DR169" s="178"/>
      <c r="DS169" s="178"/>
      <c r="DT169" s="178"/>
      <c r="DU169" s="178"/>
      <c r="DV169" s="178"/>
      <c r="DW169" s="178"/>
      <c r="DX169" s="178"/>
      <c r="DY169" s="178"/>
      <c r="DZ169" s="178"/>
      <c r="EA169" s="178"/>
      <c r="EB169" s="178"/>
      <c r="EC169" s="178"/>
      <c r="ED169" s="178"/>
      <c r="EE169" s="178"/>
      <c r="EF169" s="178"/>
      <c r="EG169" s="178"/>
      <c r="EH169" s="178"/>
      <c r="EI169" s="178"/>
      <c r="EJ169" s="178"/>
      <c r="EK169" s="178"/>
      <c r="EL169" s="178"/>
      <c r="EM169" s="178"/>
      <c r="EN169" s="178"/>
      <c r="EO169" s="178"/>
      <c r="EP169" s="178"/>
      <c r="EQ169" s="178"/>
      <c r="ER169" s="178"/>
      <c r="ES169" s="178"/>
      <c r="ET169" s="178"/>
      <c r="EU169" s="178"/>
      <c r="EV169" s="178"/>
      <c r="EW169" s="178"/>
      <c r="EX169" s="178"/>
      <c r="EY169" s="178"/>
      <c r="EZ169" s="178"/>
      <c r="FA169" s="178"/>
      <c r="FB169" s="178"/>
      <c r="FC169" s="178"/>
      <c r="FD169" s="178"/>
      <c r="FE169" s="178"/>
      <c r="FF169" s="178"/>
      <c r="FG169" s="178"/>
      <c r="FH169" s="178"/>
      <c r="FI169" s="178"/>
      <c r="FJ169" s="178"/>
      <c r="FK169" s="178"/>
      <c r="FL169" s="178"/>
      <c r="FM169" s="178"/>
      <c r="FN169" s="178"/>
      <c r="FO169" s="178"/>
      <c r="FP169" s="178"/>
      <c r="FQ169" s="178"/>
      <c r="FR169" s="178"/>
      <c r="FS169" s="178"/>
      <c r="FT169" s="178"/>
      <c r="FU169" s="178"/>
      <c r="FV169" s="178"/>
      <c r="FW169" s="178"/>
      <c r="FX169" s="178"/>
      <c r="FY169" s="178"/>
      <c r="FZ169" s="178"/>
      <c r="GA169" s="178"/>
      <c r="GB169" s="178"/>
      <c r="GC169" s="178"/>
      <c r="GD169" s="178"/>
      <c r="GE169" s="178"/>
      <c r="GF169" s="178"/>
      <c r="GG169" s="178"/>
      <c r="GH169" s="178"/>
      <c r="GI169" s="178"/>
      <c r="GJ169" s="178"/>
      <c r="GK169" s="178"/>
      <c r="GL169" s="178"/>
      <c r="GM169" s="178"/>
      <c r="GN169" s="178"/>
      <c r="GO169" s="178"/>
      <c r="GP169" s="178"/>
      <c r="GQ169" s="178"/>
      <c r="GR169" s="178"/>
      <c r="GS169" s="178"/>
      <c r="GT169" s="178"/>
      <c r="GU169" s="178"/>
      <c r="GV169" s="178"/>
      <c r="GW169" s="178"/>
      <c r="GX169" s="178"/>
      <c r="GY169" s="178"/>
      <c r="GZ169" s="178"/>
      <c r="HA169" s="178"/>
      <c r="HB169" s="178"/>
      <c r="HC169" s="178"/>
      <c r="HD169" s="178"/>
      <c r="HE169" s="178"/>
      <c r="HF169" s="178"/>
      <c r="HG169" s="178"/>
      <c r="HH169" s="178"/>
      <c r="HI169" s="178"/>
      <c r="HJ169" s="178"/>
      <c r="HK169" s="178"/>
      <c r="HL169" s="178"/>
      <c r="HM169" s="178"/>
      <c r="HN169" s="178"/>
      <c r="HO169" s="178"/>
      <c r="HP169" s="178"/>
      <c r="HQ169" s="178"/>
      <c r="HR169" s="178"/>
      <c r="HS169" s="178"/>
      <c r="HT169" s="178"/>
      <c r="HU169" s="178"/>
      <c r="HV169" s="178"/>
      <c r="HW169" s="178"/>
      <c r="HX169" s="178"/>
      <c r="HY169" s="178"/>
      <c r="HZ169" s="178"/>
      <c r="IA169" s="178"/>
      <c r="IB169" s="178"/>
      <c r="IC169" s="178"/>
      <c r="ID169" s="178"/>
      <c r="IE169" s="178"/>
      <c r="IF169" s="178"/>
      <c r="IG169" s="178"/>
      <c r="IH169" s="178"/>
      <c r="II169" s="178"/>
      <c r="IJ169" s="178"/>
      <c r="IK169" s="178"/>
      <c r="IL169" s="178"/>
      <c r="IM169" s="178"/>
      <c r="IN169" s="178"/>
      <c r="IO169" s="178"/>
      <c r="IP169" s="178"/>
      <c r="IQ169" s="178"/>
      <c r="IR169" s="178"/>
      <c r="IS169" s="178"/>
      <c r="IT169" s="178"/>
      <c r="IU169" s="178"/>
      <c r="IV169" s="178"/>
      <c r="IW169" s="178"/>
      <c r="IX169" s="178"/>
      <c r="IY169" s="178"/>
      <c r="IZ169" s="178"/>
      <c r="JA169" s="178"/>
      <c r="JB169" s="178"/>
      <c r="JC169" s="178"/>
      <c r="JD169" s="178"/>
      <c r="JE169" s="178"/>
      <c r="JF169" s="178"/>
      <c r="JG169" s="178"/>
      <c r="JH169" s="178"/>
      <c r="JI169" s="178"/>
      <c r="JJ169" s="178"/>
      <c r="JK169" s="178"/>
      <c r="JL169" s="178"/>
      <c r="JM169" s="178"/>
      <c r="JN169" s="178"/>
      <c r="JO169" s="178"/>
      <c r="JP169" s="178"/>
      <c r="JQ169" s="178"/>
      <c r="JR169" s="178"/>
      <c r="JS169" s="178"/>
      <c r="JT169" s="178"/>
      <c r="JU169" s="178"/>
      <c r="JV169" s="178"/>
      <c r="JW169" s="178"/>
      <c r="JX169" s="178"/>
      <c r="JY169" s="178"/>
      <c r="JZ169" s="178"/>
      <c r="KA169" s="178"/>
      <c r="KB169" s="178"/>
      <c r="KC169" s="178"/>
      <c r="KD169" s="178"/>
      <c r="KE169" s="178"/>
      <c r="KF169" s="178"/>
      <c r="KG169" s="178"/>
      <c r="KH169" s="178"/>
      <c r="KI169" s="178"/>
      <c r="KJ169" s="178"/>
      <c r="KK169" s="178"/>
      <c r="KL169" s="178"/>
      <c r="KM169" s="178"/>
      <c r="KN169" s="178"/>
      <c r="KO169" s="178"/>
      <c r="KP169" s="178"/>
      <c r="KQ169" s="178"/>
      <c r="KR169" s="178"/>
      <c r="KS169" s="178"/>
      <c r="KT169" s="178"/>
      <c r="KU169" s="178"/>
      <c r="KV169" s="178"/>
      <c r="KW169" s="178"/>
      <c r="KX169" s="178"/>
      <c r="KY169" s="178"/>
      <c r="KZ169" s="178"/>
      <c r="LA169" s="178"/>
      <c r="LB169" s="178"/>
      <c r="LC169" s="178"/>
      <c r="LD169" s="178"/>
      <c r="LE169" s="178"/>
      <c r="LF169" s="178"/>
      <c r="LG169" s="178"/>
      <c r="LH169" s="178"/>
      <c r="LI169" s="178"/>
      <c r="LJ169" s="178"/>
      <c r="LK169" s="178"/>
      <c r="LL169" s="178"/>
      <c r="LM169" s="178"/>
      <c r="LN169" s="178"/>
      <c r="LO169" s="178"/>
      <c r="LP169" s="178"/>
      <c r="LQ169" s="178"/>
      <c r="LR169" s="178"/>
      <c r="LS169" s="178"/>
      <c r="LT169" s="178"/>
      <c r="LU169" s="178"/>
      <c r="LV169" s="178"/>
      <c r="LW169" s="178"/>
      <c r="LX169" s="178"/>
      <c r="LY169" s="178"/>
      <c r="LZ169" s="178"/>
      <c r="MA169" s="178"/>
      <c r="MB169" s="178"/>
    </row>
    <row r="170" spans="1:340">
      <c r="A170" s="191" t="s">
        <v>1253</v>
      </c>
      <c r="B170" s="192">
        <v>127.6</v>
      </c>
      <c r="C170" s="192">
        <v>96.2</v>
      </c>
      <c r="D170" s="182">
        <v>0.10135048643999998</v>
      </c>
      <c r="E170" s="182">
        <v>3.9569535901567109E-3</v>
      </c>
      <c r="F170" s="182">
        <v>1.491E-2</v>
      </c>
      <c r="G170" s="182">
        <v>3.6472351171812329E-4</v>
      </c>
      <c r="H170" s="182">
        <v>4.9299999999999997E-2</v>
      </c>
      <c r="I170" s="182">
        <v>1.7123656151651727E-3</v>
      </c>
      <c r="J170" s="182">
        <v>95.241777179868777</v>
      </c>
      <c r="K170" s="182">
        <v>2.3272754136515634</v>
      </c>
      <c r="L170" s="182">
        <f t="shared" ref="L170:L219" si="9">((1/0.000000000155123)*LN(F170+1))/1000000</f>
        <v>95.407764236117373</v>
      </c>
      <c r="M170" s="182">
        <f t="shared" ref="M170:M219" si="10">((1/0.00000000098485)*LN(D170+1))/1000000</f>
        <v>98.022177716460988</v>
      </c>
      <c r="N170" s="182">
        <f t="shared" ref="N170:N219" si="11">L170/M170</f>
        <v>0.97332834730619766</v>
      </c>
      <c r="O170" s="164"/>
      <c r="P170" s="164">
        <v>17.899999999999999</v>
      </c>
      <c r="Q170" s="164">
        <v>0.79</v>
      </c>
      <c r="R170" s="164">
        <v>3.5000000000000003E-2</v>
      </c>
      <c r="S170" s="164">
        <v>10.01</v>
      </c>
      <c r="T170" s="164">
        <v>0.47299999999999998</v>
      </c>
      <c r="U170" s="164">
        <v>4.7</v>
      </c>
      <c r="V170" s="164">
        <v>7.4</v>
      </c>
      <c r="W170" s="164">
        <v>1.3</v>
      </c>
      <c r="X170" s="164">
        <v>32.299999999999997</v>
      </c>
      <c r="Y170" s="164">
        <v>9.49</v>
      </c>
      <c r="Z170" s="164">
        <v>107.8</v>
      </c>
      <c r="AA170" s="164">
        <v>1036</v>
      </c>
      <c r="AB170" s="164">
        <v>34.6</v>
      </c>
      <c r="AC170" s="164">
        <v>149</v>
      </c>
      <c r="AD170" s="164">
        <v>33.4</v>
      </c>
      <c r="AE170" s="164">
        <v>265</v>
      </c>
      <c r="AF170" s="164">
        <v>51</v>
      </c>
      <c r="AG170" s="164">
        <v>10620</v>
      </c>
    </row>
    <row r="171" spans="1:340">
      <c r="A171" s="191" t="s">
        <v>1254</v>
      </c>
      <c r="B171" s="192">
        <v>146.6</v>
      </c>
      <c r="C171" s="192">
        <v>122.1</v>
      </c>
      <c r="D171" s="182">
        <v>9.9407302236E-2</v>
      </c>
      <c r="E171" s="182">
        <v>3.2878501547277941E-3</v>
      </c>
      <c r="F171" s="182">
        <v>1.4930000000000001E-2</v>
      </c>
      <c r="G171" s="182">
        <v>3.8309523620113056E-4</v>
      </c>
      <c r="H171" s="182">
        <v>4.829E-2</v>
      </c>
      <c r="I171" s="182">
        <v>1.2734479337609371E-3</v>
      </c>
      <c r="J171" s="182">
        <v>95.489788115442636</v>
      </c>
      <c r="K171" s="182">
        <v>2.4428070042356373</v>
      </c>
      <c r="L171" s="182">
        <f t="shared" si="9"/>
        <v>95.534798825955889</v>
      </c>
      <c r="M171" s="182">
        <f t="shared" si="10"/>
        <v>96.229089142151679</v>
      </c>
      <c r="N171" s="182">
        <f t="shared" si="11"/>
        <v>0.99278502662360057</v>
      </c>
      <c r="O171" s="164"/>
      <c r="P171" s="164">
        <v>16.7</v>
      </c>
      <c r="Q171" s="164">
        <v>0.66</v>
      </c>
      <c r="R171" s="164">
        <v>0.02</v>
      </c>
      <c r="S171" s="164">
        <v>11.7</v>
      </c>
      <c r="T171" s="164">
        <v>0.55000000000000004</v>
      </c>
      <c r="U171" s="164">
        <v>6.46</v>
      </c>
      <c r="V171" s="164">
        <v>8.1999999999999993</v>
      </c>
      <c r="W171" s="164">
        <v>1.83</v>
      </c>
      <c r="X171" s="164">
        <v>41.7</v>
      </c>
      <c r="Y171" s="164">
        <v>12.18</v>
      </c>
      <c r="Z171" s="164">
        <v>133.69999999999999</v>
      </c>
      <c r="AA171" s="164">
        <v>1154</v>
      </c>
      <c r="AB171" s="164">
        <v>40.9</v>
      </c>
      <c r="AC171" s="164">
        <v>170</v>
      </c>
      <c r="AD171" s="164">
        <v>36.4</v>
      </c>
      <c r="AE171" s="164">
        <v>306</v>
      </c>
      <c r="AF171" s="164">
        <v>57.2</v>
      </c>
      <c r="AG171" s="164">
        <v>10280</v>
      </c>
    </row>
    <row r="172" spans="1:340">
      <c r="A172" s="191" t="s">
        <v>1255</v>
      </c>
      <c r="B172" s="192">
        <v>135.4</v>
      </c>
      <c r="C172" s="192">
        <v>106.8</v>
      </c>
      <c r="D172" s="182">
        <v>0.10090168703999998</v>
      </c>
      <c r="E172" s="182">
        <v>4.3093341045539772E-3</v>
      </c>
      <c r="F172" s="182">
        <v>1.512E-2</v>
      </c>
      <c r="G172" s="182">
        <v>4.8563953710545441E-4</v>
      </c>
      <c r="H172" s="182">
        <v>4.8399999999999999E-2</v>
      </c>
      <c r="I172" s="182">
        <v>1.6208096742060742E-3</v>
      </c>
      <c r="J172" s="182">
        <v>96.685553266862883</v>
      </c>
      <c r="K172" s="182">
        <v>3.0960775002873202</v>
      </c>
      <c r="L172" s="182">
        <f t="shared" si="9"/>
        <v>96.741502591634358</v>
      </c>
      <c r="M172" s="182">
        <f t="shared" si="10"/>
        <v>97.608325645505559</v>
      </c>
      <c r="N172" s="182">
        <f t="shared" si="11"/>
        <v>0.99111937380199167</v>
      </c>
      <c r="O172" s="164"/>
      <c r="P172" s="164">
        <v>16.600000000000001</v>
      </c>
      <c r="Q172" s="164">
        <v>0.60299999999999998</v>
      </c>
      <c r="R172" s="164">
        <v>7.8E-2</v>
      </c>
      <c r="S172" s="164">
        <v>11.68</v>
      </c>
      <c r="T172" s="164">
        <v>0.65200000000000002</v>
      </c>
      <c r="U172" s="164">
        <v>6.75</v>
      </c>
      <c r="V172" s="164">
        <v>8.8000000000000007</v>
      </c>
      <c r="W172" s="164">
        <v>1.97</v>
      </c>
      <c r="X172" s="164">
        <v>39.5</v>
      </c>
      <c r="Y172" s="164">
        <v>11.83</v>
      </c>
      <c r="Z172" s="164">
        <v>123.3</v>
      </c>
      <c r="AA172" s="164">
        <v>1109</v>
      </c>
      <c r="AB172" s="164">
        <v>39.799999999999997</v>
      </c>
      <c r="AC172" s="164">
        <v>165</v>
      </c>
      <c r="AD172" s="164">
        <v>36.5</v>
      </c>
      <c r="AE172" s="164">
        <v>301</v>
      </c>
      <c r="AF172" s="164">
        <v>55.9</v>
      </c>
      <c r="AG172" s="164">
        <v>9700</v>
      </c>
    </row>
    <row r="173" spans="1:340">
      <c r="A173" s="191" t="s">
        <v>1256</v>
      </c>
      <c r="B173" s="192">
        <v>217.6</v>
      </c>
      <c r="C173" s="192">
        <v>162</v>
      </c>
      <c r="D173" s="182">
        <v>0.10137731788799999</v>
      </c>
      <c r="E173" s="182">
        <v>3.0811857776120708E-3</v>
      </c>
      <c r="F173" s="182">
        <v>1.4919999999999999E-2</v>
      </c>
      <c r="G173" s="182">
        <v>3.7675265095285E-4</v>
      </c>
      <c r="H173" s="182">
        <v>4.9279999999999997E-2</v>
      </c>
      <c r="I173" s="182">
        <v>1.3758660399908124E-3</v>
      </c>
      <c r="J173" s="182">
        <v>95.307727249942488</v>
      </c>
      <c r="K173" s="182">
        <v>2.400406291410456</v>
      </c>
      <c r="L173" s="182">
        <f t="shared" si="9"/>
        <v>95.471281843954387</v>
      </c>
      <c r="M173" s="182">
        <f t="shared" si="10"/>
        <v>98.046914497411805</v>
      </c>
      <c r="N173" s="182">
        <f t="shared" si="11"/>
        <v>0.97373060981408643</v>
      </c>
      <c r="O173" s="164"/>
      <c r="P173" s="164">
        <v>23.5</v>
      </c>
      <c r="Q173" s="164">
        <v>0.74</v>
      </c>
      <c r="R173" s="164">
        <v>0.105</v>
      </c>
      <c r="S173" s="164">
        <v>11.69</v>
      </c>
      <c r="T173" s="164">
        <v>0.91</v>
      </c>
      <c r="U173" s="164">
        <v>8.65</v>
      </c>
      <c r="V173" s="164">
        <v>9.7899999999999991</v>
      </c>
      <c r="W173" s="164">
        <v>1.5</v>
      </c>
      <c r="X173" s="164">
        <v>40.200000000000003</v>
      </c>
      <c r="Y173" s="164">
        <v>12.95</v>
      </c>
      <c r="Z173" s="164">
        <v>149</v>
      </c>
      <c r="AA173" s="164">
        <v>1420</v>
      </c>
      <c r="AB173" s="164">
        <v>48.5</v>
      </c>
      <c r="AC173" s="164">
        <v>209</v>
      </c>
      <c r="AD173" s="164">
        <v>48.1</v>
      </c>
      <c r="AE173" s="164">
        <v>400</v>
      </c>
      <c r="AF173" s="164">
        <v>68.900000000000006</v>
      </c>
      <c r="AG173" s="164">
        <v>9520</v>
      </c>
    </row>
    <row r="174" spans="1:340">
      <c r="A174" s="191" t="s">
        <v>1257</v>
      </c>
      <c r="B174" s="192">
        <v>128.6</v>
      </c>
      <c r="C174" s="192">
        <v>74.099999999999994</v>
      </c>
      <c r="D174" s="182">
        <v>0.10210186350000001</v>
      </c>
      <c r="E174" s="182">
        <v>3.2185982032903343E-3</v>
      </c>
      <c r="F174" s="182">
        <v>1.519E-2</v>
      </c>
      <c r="G174" s="182">
        <v>4.3404428345504104E-4</v>
      </c>
      <c r="H174" s="182">
        <v>4.8750000000000002E-2</v>
      </c>
      <c r="I174" s="182">
        <v>1.3474141902176926E-3</v>
      </c>
      <c r="J174" s="182">
        <v>97.088307339656382</v>
      </c>
      <c r="K174" s="182">
        <v>2.7651125689925684</v>
      </c>
      <c r="L174" s="182">
        <f t="shared" si="9"/>
        <v>97.186020730123076</v>
      </c>
      <c r="M174" s="182">
        <f t="shared" si="10"/>
        <v>98.714668809288483</v>
      </c>
      <c r="N174" s="182">
        <f t="shared" si="11"/>
        <v>0.98451447897658784</v>
      </c>
      <c r="O174" s="164"/>
      <c r="P174" s="164">
        <v>14.2</v>
      </c>
      <c r="Q174" s="164">
        <v>1.1200000000000001</v>
      </c>
      <c r="R174" s="164">
        <v>0</v>
      </c>
      <c r="S174" s="164">
        <v>9.44</v>
      </c>
      <c r="T174" s="164">
        <v>6.3E-2</v>
      </c>
      <c r="U174" s="164">
        <v>1.4</v>
      </c>
      <c r="V174" s="164">
        <v>2.54</v>
      </c>
      <c r="W174" s="164">
        <v>0.42</v>
      </c>
      <c r="X174" s="164">
        <v>13.6</v>
      </c>
      <c r="Y174" s="164">
        <v>4.5199999999999996</v>
      </c>
      <c r="Z174" s="164">
        <v>53.5</v>
      </c>
      <c r="AA174" s="164">
        <v>597</v>
      </c>
      <c r="AB174" s="164">
        <v>19.2</v>
      </c>
      <c r="AC174" s="164">
        <v>93.9</v>
      </c>
      <c r="AD174" s="164">
        <v>21.5</v>
      </c>
      <c r="AE174" s="164">
        <v>176</v>
      </c>
      <c r="AF174" s="164">
        <v>36.9</v>
      </c>
      <c r="AG174" s="164">
        <v>10480</v>
      </c>
    </row>
    <row r="175" spans="1:340">
      <c r="A175" s="191" t="s">
        <v>1258</v>
      </c>
      <c r="B175" s="192">
        <v>150.5</v>
      </c>
      <c r="C175" s="192">
        <v>83.2</v>
      </c>
      <c r="D175" s="182">
        <v>9.9123448680000004E-2</v>
      </c>
      <c r="E175" s="182">
        <v>3.3084631881406756E-3</v>
      </c>
      <c r="F175" s="182">
        <v>1.5100000000000001E-2</v>
      </c>
      <c r="G175" s="182">
        <v>4.8539056439119219E-4</v>
      </c>
      <c r="H175" s="182">
        <v>4.761E-2</v>
      </c>
      <c r="I175" s="182">
        <v>1.3310089556422976E-3</v>
      </c>
      <c r="J175" s="182">
        <v>96.653930616977476</v>
      </c>
      <c r="K175" s="182">
        <v>3.0955330989563024</v>
      </c>
      <c r="L175" s="182">
        <f t="shared" si="9"/>
        <v>96.614491779092972</v>
      </c>
      <c r="M175" s="182">
        <f t="shared" si="10"/>
        <v>95.966895773375171</v>
      </c>
      <c r="N175" s="182">
        <f t="shared" si="11"/>
        <v>1.0067481187184286</v>
      </c>
      <c r="O175" s="164"/>
      <c r="P175" s="164">
        <v>13.8</v>
      </c>
      <c r="Q175" s="164">
        <v>1.05</v>
      </c>
      <c r="R175" s="164">
        <v>2.5000000000000001E-2</v>
      </c>
      <c r="S175" s="164">
        <v>11.4</v>
      </c>
      <c r="T175" s="164">
        <v>0.109</v>
      </c>
      <c r="U175" s="164">
        <v>0.85</v>
      </c>
      <c r="V175" s="164">
        <v>1.88</v>
      </c>
      <c r="W175" s="164">
        <v>0.4</v>
      </c>
      <c r="X175" s="164">
        <v>13.1</v>
      </c>
      <c r="Y175" s="164">
        <v>3.85</v>
      </c>
      <c r="Z175" s="164">
        <v>56.5</v>
      </c>
      <c r="AA175" s="164">
        <v>570</v>
      </c>
      <c r="AB175" s="164">
        <v>19.399999999999999</v>
      </c>
      <c r="AC175" s="164">
        <v>86.5</v>
      </c>
      <c r="AD175" s="164">
        <v>20.9</v>
      </c>
      <c r="AE175" s="164">
        <v>181</v>
      </c>
      <c r="AF175" s="164">
        <v>34.5</v>
      </c>
      <c r="AG175" s="164">
        <v>10600</v>
      </c>
    </row>
    <row r="176" spans="1:340">
      <c r="A176" s="191" t="s">
        <v>1259</v>
      </c>
      <c r="B176" s="192">
        <v>170.8</v>
      </c>
      <c r="C176" s="192">
        <v>137.1</v>
      </c>
      <c r="D176" s="182">
        <v>0.10083343644000001</v>
      </c>
      <c r="E176" s="182">
        <v>3.2204088164636147E-3</v>
      </c>
      <c r="F176" s="182">
        <v>1.494E-2</v>
      </c>
      <c r="G176" s="182">
        <v>3.3894164689515511E-4</v>
      </c>
      <c r="H176" s="182">
        <v>4.895E-2</v>
      </c>
      <c r="I176" s="182">
        <v>1.3434437092785093E-3</v>
      </c>
      <c r="J176" s="182">
        <v>95.474386368317099</v>
      </c>
      <c r="K176" s="182">
        <v>2.1612716945966199</v>
      </c>
      <c r="L176" s="182">
        <f t="shared" si="9"/>
        <v>95.598315182132836</v>
      </c>
      <c r="M176" s="182">
        <f t="shared" si="10"/>
        <v>97.545374837392842</v>
      </c>
      <c r="N176" s="182">
        <f t="shared" si="11"/>
        <v>0.9800394466830874</v>
      </c>
      <c r="O176" s="164"/>
      <c r="P176" s="164">
        <v>12.7</v>
      </c>
      <c r="Q176" s="164">
        <v>0.85</v>
      </c>
      <c r="R176" s="164">
        <v>0.02</v>
      </c>
      <c r="S176" s="164">
        <v>13.8</v>
      </c>
      <c r="T176" s="164">
        <v>0.7</v>
      </c>
      <c r="U176" s="164">
        <v>8.52</v>
      </c>
      <c r="V176" s="164">
        <v>10.5</v>
      </c>
      <c r="W176" s="164">
        <v>1.9</v>
      </c>
      <c r="X176" s="164">
        <v>44.1</v>
      </c>
      <c r="Y176" s="164">
        <v>12.5</v>
      </c>
      <c r="Z176" s="164">
        <v>139</v>
      </c>
      <c r="AA176" s="164">
        <v>1348</v>
      </c>
      <c r="AB176" s="164">
        <v>43</v>
      </c>
      <c r="AC176" s="164">
        <v>183</v>
      </c>
      <c r="AD176" s="164">
        <v>41.4</v>
      </c>
      <c r="AE176" s="164">
        <v>342</v>
      </c>
      <c r="AF176" s="164">
        <v>60.3</v>
      </c>
      <c r="AG176" s="164">
        <v>10390</v>
      </c>
    </row>
    <row r="177" spans="1:340">
      <c r="A177" s="191" t="s">
        <v>1260</v>
      </c>
      <c r="B177" s="192">
        <v>78</v>
      </c>
      <c r="C177" s="192">
        <v>34.979999999999997</v>
      </c>
      <c r="D177" s="182">
        <v>0.10055119608</v>
      </c>
      <c r="E177" s="182">
        <v>3.7889476642959897E-3</v>
      </c>
      <c r="F177" s="182">
        <v>1.5129999999999999E-2</v>
      </c>
      <c r="G177" s="182">
        <v>4.5515575356134955E-4</v>
      </c>
      <c r="H177" s="182">
        <v>4.82E-2</v>
      </c>
      <c r="I177" s="182">
        <v>1.8679657384438292E-3</v>
      </c>
      <c r="J177" s="182">
        <v>96.77344462754192</v>
      </c>
      <c r="K177" s="182">
        <v>2.905436963974998</v>
      </c>
      <c r="L177" s="182">
        <f t="shared" si="9"/>
        <v>96.805007059515546</v>
      </c>
      <c r="M177" s="182">
        <f t="shared" si="10"/>
        <v>97.285009542000239</v>
      </c>
      <c r="N177" s="182">
        <f t="shared" si="11"/>
        <v>0.99506601803562078</v>
      </c>
      <c r="O177" s="164"/>
      <c r="P177" s="164">
        <v>15.7</v>
      </c>
      <c r="Q177" s="164">
        <v>0.85</v>
      </c>
      <c r="R177" s="164">
        <v>4.3E-3</v>
      </c>
      <c r="S177" s="164">
        <v>7.76</v>
      </c>
      <c r="T177" s="164">
        <v>4.7E-2</v>
      </c>
      <c r="U177" s="164">
        <v>0.92</v>
      </c>
      <c r="V177" s="164">
        <v>1.66</v>
      </c>
      <c r="W177" s="164">
        <v>0.32</v>
      </c>
      <c r="X177" s="164">
        <v>7.1</v>
      </c>
      <c r="Y177" s="164">
        <v>3.07</v>
      </c>
      <c r="Z177" s="164">
        <v>36.200000000000003</v>
      </c>
      <c r="AA177" s="164">
        <v>402</v>
      </c>
      <c r="AB177" s="164">
        <v>13.78</v>
      </c>
      <c r="AC177" s="164">
        <v>59.9</v>
      </c>
      <c r="AD177" s="164">
        <v>15.3</v>
      </c>
      <c r="AE177" s="164">
        <v>127.7</v>
      </c>
      <c r="AF177" s="164">
        <v>25.8</v>
      </c>
      <c r="AG177" s="164">
        <v>11270</v>
      </c>
    </row>
    <row r="178" spans="1:340">
      <c r="A178" s="191" t="s">
        <v>1260</v>
      </c>
      <c r="B178" s="192">
        <v>96.8</v>
      </c>
      <c r="C178" s="192">
        <v>55.74</v>
      </c>
      <c r="D178" s="182">
        <v>0.10096842095999999</v>
      </c>
      <c r="E178" s="182">
        <v>4.1517933678418507E-3</v>
      </c>
      <c r="F178" s="182">
        <v>1.5129999999999999E-2</v>
      </c>
      <c r="G178" s="182">
        <v>4.2610651250596956E-4</v>
      </c>
      <c r="H178" s="182">
        <v>4.8399999999999999E-2</v>
      </c>
      <c r="I178" s="182">
        <v>1.8700331547862996E-3</v>
      </c>
      <c r="J178" s="182">
        <v>96.749187511132902</v>
      </c>
      <c r="K178" s="182">
        <v>2.7205183777664121</v>
      </c>
      <c r="L178" s="182">
        <f t="shared" si="9"/>
        <v>96.805007059515546</v>
      </c>
      <c r="M178" s="182">
        <f t="shared" si="10"/>
        <v>97.669873773362852</v>
      </c>
      <c r="N178" s="182">
        <f t="shared" si="11"/>
        <v>0.99114500018855167</v>
      </c>
      <c r="O178" s="164"/>
      <c r="P178" s="164">
        <v>16.600000000000001</v>
      </c>
      <c r="Q178" s="164">
        <v>0.8</v>
      </c>
      <c r="R178" s="164">
        <v>2.3E-2</v>
      </c>
      <c r="S178" s="164">
        <v>7.93</v>
      </c>
      <c r="T178" s="164">
        <v>0.20799999999999999</v>
      </c>
      <c r="U178" s="164">
        <v>2.35</v>
      </c>
      <c r="V178" s="164">
        <v>3.5</v>
      </c>
      <c r="W178" s="164">
        <v>0.51300000000000001</v>
      </c>
      <c r="X178" s="164">
        <v>16.899999999999999</v>
      </c>
      <c r="Y178" s="164">
        <v>5.1100000000000003</v>
      </c>
      <c r="Z178" s="164">
        <v>60</v>
      </c>
      <c r="AA178" s="164">
        <v>592</v>
      </c>
      <c r="AB178" s="164">
        <v>20.2</v>
      </c>
      <c r="AC178" s="164">
        <v>92.9</v>
      </c>
      <c r="AD178" s="164">
        <v>21.2</v>
      </c>
      <c r="AE178" s="164">
        <v>180</v>
      </c>
      <c r="AF178" s="164">
        <v>32.799999999999997</v>
      </c>
      <c r="AG178" s="164">
        <v>10820</v>
      </c>
    </row>
    <row r="179" spans="1:340">
      <c r="A179" s="191" t="s">
        <v>1261</v>
      </c>
      <c r="B179" s="192">
        <v>160.4</v>
      </c>
      <c r="C179" s="192">
        <v>125.4</v>
      </c>
      <c r="D179" s="182">
        <v>9.8551936079999986E-2</v>
      </c>
      <c r="E179" s="182">
        <v>3.5052527014672991E-3</v>
      </c>
      <c r="F179" s="182">
        <v>1.486E-2</v>
      </c>
      <c r="G179" s="182">
        <v>4.083232053165727E-4</v>
      </c>
      <c r="H179" s="182">
        <v>4.8099999999999997E-2</v>
      </c>
      <c r="I179" s="182">
        <v>1.2322110208888735E-3</v>
      </c>
      <c r="J179" s="182">
        <v>95.06693635403937</v>
      </c>
      <c r="K179" s="182">
        <v>2.6034758479300772</v>
      </c>
      <c r="L179" s="182">
        <f t="shared" si="9"/>
        <v>95.09016680897129</v>
      </c>
      <c r="M179" s="182">
        <f t="shared" si="10"/>
        <v>95.438788459739712</v>
      </c>
      <c r="N179" s="182">
        <f t="shared" si="11"/>
        <v>0.99634717019783325</v>
      </c>
      <c r="O179" s="164"/>
      <c r="P179" s="164">
        <v>15.2</v>
      </c>
      <c r="Q179" s="164">
        <v>0.93</v>
      </c>
      <c r="R179" s="164">
        <v>5.0000000000000001E-3</v>
      </c>
      <c r="S179" s="164">
        <v>12</v>
      </c>
      <c r="T179" s="164">
        <v>0.21199999999999999</v>
      </c>
      <c r="U179" s="164">
        <v>4.42</v>
      </c>
      <c r="V179" s="164">
        <v>7.2</v>
      </c>
      <c r="W179" s="164">
        <v>1.37</v>
      </c>
      <c r="X179" s="164">
        <v>33</v>
      </c>
      <c r="Y179" s="164">
        <v>11.07</v>
      </c>
      <c r="Z179" s="164">
        <v>128.19999999999999</v>
      </c>
      <c r="AA179" s="164">
        <v>1206</v>
      </c>
      <c r="AB179" s="164">
        <v>42.6</v>
      </c>
      <c r="AC179" s="164">
        <v>176</v>
      </c>
      <c r="AD179" s="164">
        <v>38</v>
      </c>
      <c r="AE179" s="164">
        <v>303</v>
      </c>
      <c r="AF179" s="164">
        <v>56.2</v>
      </c>
      <c r="AG179" s="164">
        <v>11050</v>
      </c>
    </row>
    <row r="180" spans="1:340">
      <c r="A180" s="191" t="s">
        <v>1262</v>
      </c>
      <c r="B180" s="192">
        <v>149.4</v>
      </c>
      <c r="C180" s="192">
        <v>90.5</v>
      </c>
      <c r="D180" s="182">
        <v>0.10100702735999999</v>
      </c>
      <c r="E180" s="182">
        <v>3.8143376116093865E-3</v>
      </c>
      <c r="F180" s="182">
        <v>1.4919999999999999E-2</v>
      </c>
      <c r="G180" s="182">
        <v>4.0919745844763015E-4</v>
      </c>
      <c r="H180" s="182">
        <v>4.9099999999999998E-2</v>
      </c>
      <c r="I180" s="182">
        <v>1.5505882754619292E-3</v>
      </c>
      <c r="J180" s="182">
        <v>95.329258836138877</v>
      </c>
      <c r="K180" s="182">
        <v>2.6081659282246719</v>
      </c>
      <c r="L180" s="182">
        <f t="shared" si="9"/>
        <v>95.471281843954387</v>
      </c>
      <c r="M180" s="182">
        <f t="shared" si="10"/>
        <v>97.705478424941631</v>
      </c>
      <c r="N180" s="182">
        <f t="shared" si="11"/>
        <v>0.97713335406567214</v>
      </c>
      <c r="O180" s="164"/>
      <c r="P180" s="164">
        <v>13.7</v>
      </c>
      <c r="Q180" s="164">
        <v>1.22</v>
      </c>
      <c r="R180" s="164">
        <v>1.6E-2</v>
      </c>
      <c r="S180" s="164">
        <v>10.51</v>
      </c>
      <c r="T180" s="164">
        <v>0.05</v>
      </c>
      <c r="U180" s="164">
        <v>1.07</v>
      </c>
      <c r="V180" s="164">
        <v>2.15</v>
      </c>
      <c r="W180" s="164">
        <v>0.56000000000000005</v>
      </c>
      <c r="X180" s="164">
        <v>13.3</v>
      </c>
      <c r="Y180" s="164">
        <v>4.5599999999999996</v>
      </c>
      <c r="Z180" s="164">
        <v>64.599999999999994</v>
      </c>
      <c r="AA180" s="164">
        <v>613</v>
      </c>
      <c r="AB180" s="164">
        <v>21.8</v>
      </c>
      <c r="AC180" s="164">
        <v>95.9</v>
      </c>
      <c r="AD180" s="164">
        <v>21.7</v>
      </c>
      <c r="AE180" s="164">
        <v>195</v>
      </c>
      <c r="AF180" s="164">
        <v>38</v>
      </c>
      <c r="AG180" s="164">
        <v>11790</v>
      </c>
      <c r="AH180" s="159"/>
      <c r="AI180" s="159"/>
      <c r="AJ180" s="159"/>
      <c r="AK180" s="159"/>
      <c r="AL180" s="159"/>
      <c r="AM180" s="159"/>
      <c r="AN180" s="159"/>
      <c r="AO180" s="159"/>
      <c r="AP180" s="159"/>
      <c r="AQ180" s="159"/>
      <c r="AR180" s="159"/>
      <c r="AS180" s="159"/>
      <c r="AT180" s="159"/>
      <c r="AU180" s="159"/>
      <c r="AV180" s="159"/>
      <c r="AW180" s="159"/>
      <c r="AX180" s="159"/>
      <c r="AY180" s="159"/>
      <c r="AZ180" s="159"/>
      <c r="BA180" s="159"/>
      <c r="BB180" s="159"/>
      <c r="BC180" s="159"/>
      <c r="BD180" s="159"/>
      <c r="BE180" s="159"/>
      <c r="BF180" s="159"/>
      <c r="BG180" s="159"/>
      <c r="BH180" s="159"/>
      <c r="BI180" s="159"/>
      <c r="BJ180" s="159"/>
      <c r="BK180" s="159"/>
      <c r="BL180" s="159"/>
      <c r="BM180" s="159"/>
      <c r="BN180" s="159"/>
      <c r="BO180" s="159"/>
      <c r="BP180" s="159"/>
      <c r="BQ180" s="159"/>
      <c r="BR180" s="159"/>
      <c r="BS180" s="159"/>
      <c r="BT180" s="159"/>
      <c r="BU180" s="159"/>
      <c r="BV180" s="159"/>
      <c r="BW180" s="159"/>
      <c r="BX180" s="159"/>
      <c r="BY180" s="159"/>
      <c r="BZ180" s="159"/>
      <c r="CA180" s="159"/>
      <c r="CB180" s="159"/>
      <c r="CC180" s="159"/>
      <c r="CD180" s="159"/>
      <c r="CE180" s="159"/>
      <c r="CF180" s="159"/>
      <c r="CG180" s="159"/>
      <c r="CH180" s="159"/>
      <c r="CI180" s="159"/>
      <c r="CJ180" s="159"/>
      <c r="CK180" s="159"/>
      <c r="CL180" s="159"/>
      <c r="CM180" s="159"/>
      <c r="CN180" s="159"/>
      <c r="CO180" s="159"/>
      <c r="CP180" s="159"/>
      <c r="CQ180" s="159"/>
      <c r="CR180" s="159"/>
      <c r="CS180" s="159"/>
      <c r="CT180" s="159"/>
      <c r="CU180" s="159"/>
      <c r="CV180" s="159"/>
      <c r="CW180" s="159"/>
      <c r="CX180" s="159"/>
      <c r="CY180" s="159"/>
      <c r="CZ180" s="159"/>
      <c r="DA180" s="159"/>
      <c r="DB180" s="159"/>
      <c r="DC180" s="159"/>
      <c r="DD180" s="159"/>
      <c r="DE180" s="159"/>
      <c r="DF180" s="159"/>
      <c r="DG180" s="159"/>
      <c r="DH180" s="159"/>
      <c r="DI180" s="159"/>
      <c r="DJ180" s="159"/>
      <c r="DK180" s="159"/>
      <c r="DL180" s="159"/>
      <c r="DM180" s="159"/>
      <c r="DN180" s="159"/>
      <c r="DO180" s="159"/>
      <c r="DP180" s="159"/>
      <c r="DQ180" s="159"/>
      <c r="DR180" s="159"/>
      <c r="DS180" s="159"/>
      <c r="DT180" s="159"/>
      <c r="DU180" s="159"/>
      <c r="DV180" s="159"/>
      <c r="DW180" s="159"/>
      <c r="DX180" s="159"/>
      <c r="DY180" s="159"/>
      <c r="DZ180" s="159"/>
      <c r="EA180" s="159"/>
      <c r="EB180" s="159"/>
      <c r="EC180" s="159"/>
      <c r="ED180" s="159"/>
      <c r="EE180" s="159"/>
      <c r="EF180" s="159"/>
      <c r="EG180" s="159"/>
      <c r="EH180" s="159"/>
      <c r="EI180" s="159"/>
      <c r="EJ180" s="159"/>
      <c r="EK180" s="159"/>
      <c r="EL180" s="159"/>
      <c r="EM180" s="159"/>
      <c r="EN180" s="159"/>
      <c r="EO180" s="159"/>
      <c r="EP180" s="159"/>
      <c r="EQ180" s="159"/>
      <c r="ER180" s="159"/>
      <c r="ES180" s="159"/>
      <c r="ET180" s="159"/>
      <c r="EU180" s="159"/>
      <c r="EV180" s="159"/>
      <c r="EW180" s="159"/>
      <c r="EX180" s="159"/>
      <c r="EY180" s="159"/>
      <c r="EZ180" s="159"/>
      <c r="FA180" s="159"/>
      <c r="FB180" s="159"/>
      <c r="FC180" s="159"/>
      <c r="FD180" s="159"/>
      <c r="FE180" s="159"/>
      <c r="FF180" s="159"/>
      <c r="FG180" s="159"/>
      <c r="FH180" s="159"/>
      <c r="FI180" s="159"/>
      <c r="FJ180" s="159"/>
      <c r="FK180" s="159"/>
      <c r="FL180" s="159"/>
      <c r="FM180" s="159"/>
      <c r="FN180" s="159"/>
      <c r="FO180" s="159"/>
      <c r="FP180" s="159"/>
      <c r="FQ180" s="159"/>
      <c r="FR180" s="159"/>
      <c r="FS180" s="159"/>
      <c r="FT180" s="159"/>
      <c r="FU180" s="159"/>
      <c r="FV180" s="159"/>
      <c r="FW180" s="159"/>
      <c r="FX180" s="159"/>
      <c r="FY180" s="159"/>
      <c r="FZ180" s="159"/>
      <c r="GA180" s="159"/>
      <c r="GB180" s="159"/>
      <c r="GC180" s="159"/>
      <c r="GD180" s="159"/>
      <c r="GE180" s="159"/>
      <c r="GF180" s="159"/>
      <c r="GG180" s="159"/>
      <c r="GH180" s="159"/>
      <c r="GI180" s="159"/>
      <c r="GJ180" s="159"/>
      <c r="GK180" s="159"/>
      <c r="GL180" s="159"/>
      <c r="GM180" s="159"/>
      <c r="GN180" s="159"/>
      <c r="GO180" s="159"/>
      <c r="GP180" s="159"/>
      <c r="GQ180" s="159"/>
      <c r="GR180" s="159"/>
      <c r="GS180" s="159"/>
      <c r="GT180" s="159"/>
      <c r="GU180" s="159"/>
      <c r="GV180" s="159"/>
      <c r="GW180" s="159"/>
      <c r="GX180" s="159"/>
      <c r="GY180" s="159"/>
      <c r="GZ180" s="159"/>
      <c r="HA180" s="159"/>
      <c r="HB180" s="159"/>
      <c r="HC180" s="159"/>
      <c r="HD180" s="159"/>
      <c r="HE180" s="159"/>
      <c r="HF180" s="159"/>
      <c r="HG180" s="159"/>
      <c r="HH180" s="159"/>
      <c r="HI180" s="159"/>
      <c r="HJ180" s="159"/>
      <c r="HK180" s="159"/>
      <c r="HL180" s="159"/>
      <c r="HM180" s="159"/>
      <c r="HN180" s="159"/>
      <c r="HO180" s="159"/>
      <c r="HP180" s="159"/>
      <c r="HQ180" s="159"/>
      <c r="HR180" s="159"/>
      <c r="HS180" s="159"/>
      <c r="HT180" s="159"/>
      <c r="HU180" s="159"/>
      <c r="HV180" s="159"/>
      <c r="HW180" s="159"/>
      <c r="HX180" s="159"/>
      <c r="HY180" s="159"/>
      <c r="HZ180" s="159"/>
      <c r="IA180" s="159"/>
      <c r="IB180" s="159"/>
      <c r="IC180" s="159"/>
      <c r="ID180" s="159"/>
      <c r="IE180" s="159"/>
      <c r="IF180" s="159"/>
      <c r="IG180" s="159"/>
      <c r="IH180" s="159"/>
      <c r="II180" s="159"/>
      <c r="IJ180" s="159"/>
      <c r="IK180" s="159"/>
      <c r="IL180" s="159"/>
      <c r="IM180" s="159"/>
      <c r="IN180" s="159"/>
      <c r="IO180" s="159"/>
      <c r="IP180" s="159"/>
      <c r="IQ180" s="159"/>
      <c r="IR180" s="159"/>
      <c r="IS180" s="159"/>
      <c r="IT180" s="159"/>
      <c r="IU180" s="159"/>
      <c r="IV180" s="159"/>
      <c r="IW180" s="159"/>
      <c r="IX180" s="159"/>
      <c r="IY180" s="159"/>
      <c r="IZ180" s="159"/>
      <c r="JA180" s="159"/>
      <c r="JB180" s="159"/>
      <c r="JC180" s="159"/>
      <c r="JD180" s="159"/>
      <c r="JE180" s="159"/>
      <c r="JF180" s="159"/>
      <c r="JG180" s="159"/>
      <c r="JH180" s="159"/>
      <c r="JI180" s="159"/>
      <c r="JJ180" s="159"/>
      <c r="JK180" s="159"/>
      <c r="JL180" s="159"/>
      <c r="JM180" s="159"/>
      <c r="JN180" s="159"/>
      <c r="JO180" s="159"/>
      <c r="JP180" s="159"/>
      <c r="JQ180" s="159"/>
      <c r="JR180" s="159"/>
      <c r="JS180" s="159"/>
      <c r="JT180" s="159"/>
      <c r="JU180" s="159"/>
      <c r="JV180" s="159"/>
      <c r="JW180" s="159"/>
      <c r="JX180" s="159"/>
      <c r="JY180" s="159"/>
      <c r="JZ180" s="159"/>
      <c r="KA180" s="159"/>
      <c r="KB180" s="159"/>
      <c r="KC180" s="159"/>
      <c r="KD180" s="159"/>
      <c r="KE180" s="159"/>
      <c r="KF180" s="159"/>
      <c r="KG180" s="159"/>
      <c r="KH180" s="159"/>
      <c r="KI180" s="159"/>
      <c r="KJ180" s="159"/>
      <c r="KK180" s="159"/>
      <c r="KL180" s="159"/>
      <c r="KM180" s="159"/>
      <c r="KN180" s="159"/>
      <c r="KO180" s="159"/>
      <c r="KP180" s="159"/>
      <c r="KQ180" s="159"/>
      <c r="KR180" s="159"/>
      <c r="KS180" s="159"/>
      <c r="KT180" s="159"/>
      <c r="KU180" s="159"/>
      <c r="KV180" s="159"/>
      <c r="KW180" s="159"/>
      <c r="KX180" s="159"/>
      <c r="KY180" s="159"/>
      <c r="KZ180" s="159"/>
      <c r="LA180" s="159"/>
      <c r="LB180" s="159"/>
      <c r="LC180" s="159"/>
      <c r="LD180" s="159"/>
      <c r="LE180" s="159"/>
      <c r="LF180" s="159"/>
      <c r="LG180" s="159"/>
      <c r="LH180" s="159"/>
      <c r="LI180" s="159"/>
      <c r="LJ180" s="159"/>
      <c r="LK180" s="159"/>
      <c r="LL180" s="159"/>
      <c r="LM180" s="159"/>
      <c r="LN180" s="159"/>
      <c r="LO180" s="159"/>
      <c r="LP180" s="159"/>
      <c r="LQ180" s="159"/>
      <c r="LR180" s="159"/>
      <c r="LS180" s="159"/>
      <c r="LT180" s="159"/>
      <c r="LU180" s="159"/>
      <c r="LV180" s="159"/>
      <c r="LW180" s="159"/>
      <c r="LX180" s="159"/>
      <c r="LY180" s="159"/>
      <c r="LZ180" s="159"/>
      <c r="MA180" s="159"/>
      <c r="MB180" s="159"/>
    </row>
    <row r="181" spans="1:340">
      <c r="A181" s="191" t="s">
        <v>1263</v>
      </c>
      <c r="B181" s="192">
        <v>90.3</v>
      </c>
      <c r="C181" s="192">
        <v>46.1</v>
      </c>
      <c r="D181" s="182">
        <v>9.855552095999999E-2</v>
      </c>
      <c r="E181" s="182">
        <v>3.5935703308171414E-3</v>
      </c>
      <c r="F181" s="182">
        <v>1.508E-2</v>
      </c>
      <c r="G181" s="182">
        <v>4.1840478008741728E-4</v>
      </c>
      <c r="H181" s="182">
        <v>4.7399999999999998E-2</v>
      </c>
      <c r="I181" s="182">
        <v>1.6907702386782185E-3</v>
      </c>
      <c r="J181" s="182">
        <v>96.551943552854581</v>
      </c>
      <c r="K181" s="182">
        <v>2.6732804388369815</v>
      </c>
      <c r="L181" s="182">
        <f t="shared" si="9"/>
        <v>96.487478464098771</v>
      </c>
      <c r="M181" s="182">
        <f t="shared" si="10"/>
        <v>95.442101931175316</v>
      </c>
      <c r="N181" s="182">
        <f t="shared" si="11"/>
        <v>1.0109529915181175</v>
      </c>
      <c r="O181" s="164"/>
      <c r="P181" s="164">
        <v>13.9</v>
      </c>
      <c r="Q181" s="164">
        <v>0.88</v>
      </c>
      <c r="R181" s="164">
        <v>0.01</v>
      </c>
      <c r="S181" s="164">
        <v>7.33</v>
      </c>
      <c r="T181" s="164">
        <v>0.14000000000000001</v>
      </c>
      <c r="U181" s="164">
        <v>1.57</v>
      </c>
      <c r="V181" s="164">
        <v>2.6</v>
      </c>
      <c r="W181" s="164">
        <v>0.46</v>
      </c>
      <c r="X181" s="164">
        <v>10.8</v>
      </c>
      <c r="Y181" s="164">
        <v>3.95</v>
      </c>
      <c r="Z181" s="164">
        <v>49.2</v>
      </c>
      <c r="AA181" s="164">
        <v>476</v>
      </c>
      <c r="AB181" s="164">
        <v>15.9</v>
      </c>
      <c r="AC181" s="164">
        <v>75.599999999999994</v>
      </c>
      <c r="AD181" s="164">
        <v>17.600000000000001</v>
      </c>
      <c r="AE181" s="164">
        <v>157</v>
      </c>
      <c r="AF181" s="164">
        <v>31</v>
      </c>
      <c r="AG181" s="164">
        <v>10740</v>
      </c>
      <c r="AH181" s="159"/>
      <c r="AI181" s="159"/>
      <c r="AJ181" s="159"/>
      <c r="AK181" s="159"/>
      <c r="AL181" s="159"/>
      <c r="AM181" s="159"/>
      <c r="AN181" s="159"/>
      <c r="AO181" s="159"/>
      <c r="AP181" s="159"/>
      <c r="AQ181" s="159"/>
      <c r="AR181" s="159"/>
      <c r="AS181" s="159"/>
      <c r="AT181" s="159"/>
      <c r="AU181" s="159"/>
      <c r="AV181" s="159"/>
      <c r="AW181" s="159"/>
      <c r="AX181" s="159"/>
      <c r="AY181" s="159"/>
      <c r="AZ181" s="159"/>
      <c r="BA181" s="159"/>
      <c r="BB181" s="159"/>
      <c r="BC181" s="159"/>
      <c r="BD181" s="159"/>
      <c r="BE181" s="159"/>
      <c r="BF181" s="159"/>
      <c r="BG181" s="159"/>
      <c r="BH181" s="159"/>
      <c r="BI181" s="159"/>
      <c r="BJ181" s="159"/>
      <c r="BK181" s="159"/>
      <c r="BL181" s="159"/>
      <c r="BM181" s="159"/>
      <c r="BN181" s="159"/>
      <c r="BO181" s="159"/>
      <c r="BP181" s="159"/>
      <c r="BQ181" s="159"/>
      <c r="BR181" s="159"/>
      <c r="BS181" s="159"/>
      <c r="BT181" s="159"/>
      <c r="BU181" s="159"/>
      <c r="BV181" s="159"/>
      <c r="BW181" s="159"/>
      <c r="BX181" s="159"/>
      <c r="BY181" s="159"/>
      <c r="BZ181" s="159"/>
      <c r="CA181" s="159"/>
      <c r="CB181" s="159"/>
      <c r="CC181" s="159"/>
      <c r="CD181" s="159"/>
      <c r="CE181" s="159"/>
      <c r="CF181" s="159"/>
      <c r="CG181" s="159"/>
      <c r="CH181" s="159"/>
      <c r="CI181" s="159"/>
      <c r="CJ181" s="159"/>
      <c r="CK181" s="159"/>
      <c r="CL181" s="159"/>
      <c r="CM181" s="159"/>
      <c r="CN181" s="159"/>
      <c r="CO181" s="159"/>
      <c r="CP181" s="159"/>
      <c r="CQ181" s="159"/>
      <c r="CR181" s="159"/>
      <c r="CS181" s="159"/>
      <c r="CT181" s="159"/>
      <c r="CU181" s="159"/>
      <c r="CV181" s="159"/>
      <c r="CW181" s="159"/>
      <c r="CX181" s="159"/>
      <c r="CY181" s="159"/>
      <c r="CZ181" s="159"/>
      <c r="DA181" s="159"/>
      <c r="DB181" s="159"/>
      <c r="DC181" s="159"/>
      <c r="DD181" s="159"/>
      <c r="DE181" s="159"/>
      <c r="DF181" s="159"/>
      <c r="DG181" s="159"/>
      <c r="DH181" s="159"/>
      <c r="DI181" s="159"/>
      <c r="DJ181" s="159"/>
      <c r="DK181" s="159"/>
      <c r="DL181" s="159"/>
      <c r="DM181" s="159"/>
      <c r="DN181" s="159"/>
      <c r="DO181" s="159"/>
      <c r="DP181" s="159"/>
      <c r="DQ181" s="159"/>
      <c r="DR181" s="159"/>
      <c r="DS181" s="159"/>
      <c r="DT181" s="159"/>
      <c r="DU181" s="159"/>
      <c r="DV181" s="159"/>
      <c r="DW181" s="159"/>
      <c r="DX181" s="159"/>
      <c r="DY181" s="159"/>
      <c r="DZ181" s="159"/>
      <c r="EA181" s="159"/>
      <c r="EB181" s="159"/>
      <c r="EC181" s="159"/>
      <c r="ED181" s="159"/>
      <c r="EE181" s="159"/>
      <c r="EF181" s="159"/>
      <c r="EG181" s="159"/>
      <c r="EH181" s="159"/>
      <c r="EI181" s="159"/>
      <c r="EJ181" s="159"/>
      <c r="EK181" s="159"/>
      <c r="EL181" s="159"/>
      <c r="EM181" s="159"/>
      <c r="EN181" s="159"/>
      <c r="EO181" s="159"/>
      <c r="EP181" s="159"/>
      <c r="EQ181" s="159"/>
      <c r="ER181" s="159"/>
      <c r="ES181" s="159"/>
      <c r="ET181" s="159"/>
      <c r="EU181" s="159"/>
      <c r="EV181" s="159"/>
      <c r="EW181" s="159"/>
      <c r="EX181" s="159"/>
      <c r="EY181" s="159"/>
      <c r="EZ181" s="159"/>
      <c r="FA181" s="159"/>
      <c r="FB181" s="159"/>
      <c r="FC181" s="159"/>
      <c r="FD181" s="159"/>
      <c r="FE181" s="159"/>
      <c r="FF181" s="159"/>
      <c r="FG181" s="159"/>
      <c r="FH181" s="159"/>
      <c r="FI181" s="159"/>
      <c r="FJ181" s="159"/>
      <c r="FK181" s="159"/>
      <c r="FL181" s="159"/>
      <c r="FM181" s="159"/>
      <c r="FN181" s="159"/>
      <c r="FO181" s="159"/>
      <c r="FP181" s="159"/>
      <c r="FQ181" s="159"/>
      <c r="FR181" s="159"/>
      <c r="FS181" s="159"/>
      <c r="FT181" s="159"/>
      <c r="FU181" s="159"/>
      <c r="FV181" s="159"/>
      <c r="FW181" s="159"/>
      <c r="FX181" s="159"/>
      <c r="FY181" s="159"/>
      <c r="FZ181" s="159"/>
      <c r="GA181" s="159"/>
      <c r="GB181" s="159"/>
      <c r="GC181" s="159"/>
      <c r="GD181" s="159"/>
      <c r="GE181" s="159"/>
      <c r="GF181" s="159"/>
      <c r="GG181" s="159"/>
      <c r="GH181" s="159"/>
      <c r="GI181" s="159"/>
      <c r="GJ181" s="159"/>
      <c r="GK181" s="159"/>
      <c r="GL181" s="159"/>
      <c r="GM181" s="159"/>
      <c r="GN181" s="159"/>
      <c r="GO181" s="159"/>
      <c r="GP181" s="159"/>
      <c r="GQ181" s="159"/>
      <c r="GR181" s="159"/>
      <c r="GS181" s="159"/>
      <c r="GT181" s="159"/>
      <c r="GU181" s="159"/>
      <c r="GV181" s="159"/>
      <c r="GW181" s="159"/>
      <c r="GX181" s="159"/>
      <c r="GY181" s="159"/>
      <c r="GZ181" s="159"/>
      <c r="HA181" s="159"/>
      <c r="HB181" s="159"/>
      <c r="HC181" s="159"/>
      <c r="HD181" s="159"/>
      <c r="HE181" s="159"/>
      <c r="HF181" s="159"/>
      <c r="HG181" s="159"/>
      <c r="HH181" s="159"/>
      <c r="HI181" s="159"/>
      <c r="HJ181" s="159"/>
      <c r="HK181" s="159"/>
      <c r="HL181" s="159"/>
      <c r="HM181" s="159"/>
      <c r="HN181" s="159"/>
      <c r="HO181" s="159"/>
      <c r="HP181" s="159"/>
      <c r="HQ181" s="159"/>
      <c r="HR181" s="159"/>
      <c r="HS181" s="159"/>
      <c r="HT181" s="159"/>
      <c r="HU181" s="159"/>
      <c r="HV181" s="159"/>
      <c r="HW181" s="159"/>
      <c r="HX181" s="159"/>
      <c r="HY181" s="159"/>
      <c r="HZ181" s="159"/>
      <c r="IA181" s="159"/>
      <c r="IB181" s="159"/>
      <c r="IC181" s="159"/>
      <c r="ID181" s="159"/>
      <c r="IE181" s="159"/>
      <c r="IF181" s="159"/>
      <c r="IG181" s="159"/>
      <c r="IH181" s="159"/>
      <c r="II181" s="159"/>
      <c r="IJ181" s="159"/>
      <c r="IK181" s="159"/>
      <c r="IL181" s="159"/>
      <c r="IM181" s="159"/>
      <c r="IN181" s="159"/>
      <c r="IO181" s="159"/>
      <c r="IP181" s="159"/>
      <c r="IQ181" s="159"/>
      <c r="IR181" s="159"/>
      <c r="IS181" s="159"/>
      <c r="IT181" s="159"/>
      <c r="IU181" s="159"/>
      <c r="IV181" s="159"/>
      <c r="IW181" s="159"/>
      <c r="IX181" s="159"/>
      <c r="IY181" s="159"/>
      <c r="IZ181" s="159"/>
      <c r="JA181" s="159"/>
      <c r="JB181" s="159"/>
      <c r="JC181" s="159"/>
      <c r="JD181" s="159"/>
      <c r="JE181" s="159"/>
      <c r="JF181" s="159"/>
      <c r="JG181" s="159"/>
      <c r="JH181" s="159"/>
      <c r="JI181" s="159"/>
      <c r="JJ181" s="159"/>
      <c r="JK181" s="159"/>
      <c r="JL181" s="159"/>
      <c r="JM181" s="159"/>
      <c r="JN181" s="159"/>
      <c r="JO181" s="159"/>
      <c r="JP181" s="159"/>
      <c r="JQ181" s="159"/>
      <c r="JR181" s="159"/>
      <c r="JS181" s="159"/>
      <c r="JT181" s="159"/>
      <c r="JU181" s="159"/>
      <c r="JV181" s="159"/>
      <c r="JW181" s="159"/>
      <c r="JX181" s="159"/>
      <c r="JY181" s="159"/>
      <c r="JZ181" s="159"/>
      <c r="KA181" s="159"/>
      <c r="KB181" s="159"/>
      <c r="KC181" s="159"/>
      <c r="KD181" s="159"/>
      <c r="KE181" s="159"/>
      <c r="KF181" s="159"/>
      <c r="KG181" s="159"/>
      <c r="KH181" s="159"/>
      <c r="KI181" s="159"/>
      <c r="KJ181" s="159"/>
      <c r="KK181" s="159"/>
      <c r="KL181" s="159"/>
      <c r="KM181" s="159"/>
      <c r="KN181" s="159"/>
      <c r="KO181" s="159"/>
      <c r="KP181" s="159"/>
      <c r="KQ181" s="159"/>
      <c r="KR181" s="159"/>
      <c r="KS181" s="159"/>
      <c r="KT181" s="159"/>
      <c r="KU181" s="159"/>
      <c r="KV181" s="159"/>
      <c r="KW181" s="159"/>
      <c r="KX181" s="159"/>
      <c r="KY181" s="159"/>
      <c r="KZ181" s="159"/>
      <c r="LA181" s="159"/>
      <c r="LB181" s="159"/>
      <c r="LC181" s="159"/>
      <c r="LD181" s="159"/>
      <c r="LE181" s="159"/>
      <c r="LF181" s="159"/>
      <c r="LG181" s="159"/>
      <c r="LH181" s="159"/>
      <c r="LI181" s="159"/>
      <c r="LJ181" s="159"/>
      <c r="LK181" s="159"/>
      <c r="LL181" s="159"/>
      <c r="LM181" s="159"/>
      <c r="LN181" s="159"/>
      <c r="LO181" s="159"/>
      <c r="LP181" s="159"/>
      <c r="LQ181" s="159"/>
      <c r="LR181" s="159"/>
      <c r="LS181" s="159"/>
      <c r="LT181" s="159"/>
      <c r="LU181" s="159"/>
      <c r="LV181" s="159"/>
      <c r="LW181" s="159"/>
      <c r="LX181" s="159"/>
      <c r="LY181" s="159"/>
      <c r="LZ181" s="159"/>
      <c r="MA181" s="159"/>
      <c r="MB181" s="159"/>
    </row>
    <row r="182" spans="1:340">
      <c r="A182" s="191" t="s">
        <v>1264</v>
      </c>
      <c r="B182" s="192">
        <v>125.5</v>
      </c>
      <c r="C182" s="192">
        <v>78.95</v>
      </c>
      <c r="D182" s="182">
        <v>0.10305840600000001</v>
      </c>
      <c r="E182" s="182">
        <v>3.8978494986528956E-3</v>
      </c>
      <c r="F182" s="182">
        <v>1.5100000000000001E-2</v>
      </c>
      <c r="G182" s="182">
        <v>3.9850219572795334E-4</v>
      </c>
      <c r="H182" s="182">
        <v>4.9500000000000002E-2</v>
      </c>
      <c r="I182" s="182">
        <v>1.6340440630533805E-3</v>
      </c>
      <c r="J182" s="182">
        <v>96.425150194453181</v>
      </c>
      <c r="K182" s="182">
        <v>2.5397289870774711</v>
      </c>
      <c r="L182" s="182">
        <f t="shared" si="9"/>
        <v>96.614491779092972</v>
      </c>
      <c r="M182" s="182">
        <f t="shared" si="10"/>
        <v>99.595563607340978</v>
      </c>
      <c r="N182" s="182">
        <f t="shared" si="11"/>
        <v>0.97006822673346194</v>
      </c>
      <c r="O182" s="164"/>
      <c r="P182" s="164">
        <v>14.4</v>
      </c>
      <c r="Q182" s="164">
        <v>1.01</v>
      </c>
      <c r="R182" s="164">
        <v>6.0000000000000001E-3</v>
      </c>
      <c r="S182" s="164">
        <v>10.65</v>
      </c>
      <c r="T182" s="164">
        <v>0.10100000000000001</v>
      </c>
      <c r="U182" s="164">
        <v>1.31</v>
      </c>
      <c r="V182" s="164">
        <v>2.86</v>
      </c>
      <c r="W182" s="164">
        <v>0.7</v>
      </c>
      <c r="X182" s="164">
        <v>15.4</v>
      </c>
      <c r="Y182" s="164">
        <v>5.72</v>
      </c>
      <c r="Z182" s="164">
        <v>69.2</v>
      </c>
      <c r="AA182" s="164">
        <v>672</v>
      </c>
      <c r="AB182" s="164">
        <v>23.9</v>
      </c>
      <c r="AC182" s="164">
        <v>102.7</v>
      </c>
      <c r="AD182" s="164">
        <v>23.5</v>
      </c>
      <c r="AE182" s="164">
        <v>204</v>
      </c>
      <c r="AF182" s="164">
        <v>38.5</v>
      </c>
      <c r="AG182" s="164">
        <v>10800</v>
      </c>
      <c r="AH182" s="159"/>
      <c r="AI182" s="159"/>
      <c r="AJ182" s="159"/>
      <c r="AK182" s="159"/>
      <c r="AL182" s="159"/>
      <c r="AM182" s="159"/>
      <c r="AN182" s="159"/>
      <c r="AO182" s="159"/>
      <c r="AP182" s="159"/>
      <c r="AQ182" s="159"/>
      <c r="AR182" s="159"/>
      <c r="AS182" s="159"/>
      <c r="AT182" s="159"/>
      <c r="AU182" s="159"/>
      <c r="AV182" s="159"/>
      <c r="AW182" s="159"/>
      <c r="AX182" s="159"/>
      <c r="AY182" s="159"/>
      <c r="AZ182" s="159"/>
      <c r="BA182" s="159"/>
      <c r="BB182" s="159"/>
      <c r="BC182" s="159"/>
      <c r="BD182" s="159"/>
      <c r="BE182" s="159"/>
      <c r="BF182" s="159"/>
      <c r="BG182" s="159"/>
      <c r="BH182" s="159"/>
      <c r="BI182" s="159"/>
      <c r="BJ182" s="159"/>
      <c r="BK182" s="159"/>
      <c r="BL182" s="159"/>
      <c r="BM182" s="159"/>
      <c r="BN182" s="159"/>
      <c r="BO182" s="159"/>
      <c r="BP182" s="159"/>
      <c r="BQ182" s="159"/>
      <c r="BR182" s="159"/>
      <c r="BS182" s="159"/>
      <c r="BT182" s="159"/>
      <c r="BU182" s="159"/>
      <c r="BV182" s="159"/>
      <c r="BW182" s="159"/>
      <c r="BX182" s="159"/>
      <c r="BY182" s="159"/>
      <c r="BZ182" s="159"/>
      <c r="CA182" s="159"/>
      <c r="CB182" s="159"/>
      <c r="CC182" s="159"/>
      <c r="CD182" s="159"/>
      <c r="CE182" s="159"/>
      <c r="CF182" s="159"/>
      <c r="CG182" s="159"/>
      <c r="CH182" s="159"/>
      <c r="CI182" s="159"/>
      <c r="CJ182" s="159"/>
      <c r="CK182" s="159"/>
      <c r="CL182" s="159"/>
      <c r="CM182" s="159"/>
      <c r="CN182" s="159"/>
      <c r="CO182" s="159"/>
      <c r="CP182" s="159"/>
      <c r="CQ182" s="159"/>
      <c r="CR182" s="159"/>
      <c r="CS182" s="159"/>
      <c r="CT182" s="159"/>
      <c r="CU182" s="159"/>
      <c r="CV182" s="159"/>
      <c r="CW182" s="159"/>
      <c r="CX182" s="159"/>
      <c r="CY182" s="159"/>
      <c r="CZ182" s="159"/>
      <c r="DA182" s="159"/>
      <c r="DB182" s="159"/>
      <c r="DC182" s="159"/>
      <c r="DD182" s="159"/>
      <c r="DE182" s="159"/>
      <c r="DF182" s="159"/>
      <c r="DG182" s="159"/>
      <c r="DH182" s="159"/>
      <c r="DI182" s="159"/>
      <c r="DJ182" s="159"/>
      <c r="DK182" s="159"/>
      <c r="DL182" s="159"/>
      <c r="DM182" s="159"/>
      <c r="DN182" s="159"/>
      <c r="DO182" s="159"/>
      <c r="DP182" s="159"/>
      <c r="DQ182" s="159"/>
      <c r="DR182" s="159"/>
      <c r="DS182" s="159"/>
      <c r="DT182" s="159"/>
      <c r="DU182" s="159"/>
      <c r="DV182" s="159"/>
      <c r="DW182" s="159"/>
      <c r="DX182" s="159"/>
      <c r="DY182" s="159"/>
      <c r="DZ182" s="159"/>
      <c r="EA182" s="159"/>
      <c r="EB182" s="159"/>
      <c r="EC182" s="159"/>
      <c r="ED182" s="159"/>
      <c r="EE182" s="159"/>
      <c r="EF182" s="159"/>
      <c r="EG182" s="159"/>
      <c r="EH182" s="159"/>
      <c r="EI182" s="159"/>
      <c r="EJ182" s="159"/>
      <c r="EK182" s="159"/>
      <c r="EL182" s="159"/>
      <c r="EM182" s="159"/>
      <c r="EN182" s="159"/>
      <c r="EO182" s="159"/>
      <c r="EP182" s="159"/>
      <c r="EQ182" s="159"/>
      <c r="ER182" s="159"/>
      <c r="ES182" s="159"/>
      <c r="ET182" s="159"/>
      <c r="EU182" s="159"/>
      <c r="EV182" s="159"/>
      <c r="EW182" s="159"/>
      <c r="EX182" s="159"/>
      <c r="EY182" s="159"/>
      <c r="EZ182" s="159"/>
      <c r="FA182" s="159"/>
      <c r="FB182" s="159"/>
      <c r="FC182" s="159"/>
      <c r="FD182" s="159"/>
      <c r="FE182" s="159"/>
      <c r="FF182" s="159"/>
      <c r="FG182" s="159"/>
      <c r="FH182" s="159"/>
      <c r="FI182" s="159"/>
      <c r="FJ182" s="159"/>
      <c r="FK182" s="159"/>
      <c r="FL182" s="159"/>
      <c r="FM182" s="159"/>
      <c r="FN182" s="159"/>
      <c r="FO182" s="159"/>
      <c r="FP182" s="159"/>
      <c r="FQ182" s="159"/>
      <c r="FR182" s="159"/>
      <c r="FS182" s="159"/>
      <c r="FT182" s="159"/>
      <c r="FU182" s="159"/>
      <c r="FV182" s="159"/>
      <c r="FW182" s="159"/>
      <c r="FX182" s="159"/>
      <c r="FY182" s="159"/>
      <c r="FZ182" s="159"/>
      <c r="GA182" s="159"/>
      <c r="GB182" s="159"/>
      <c r="GC182" s="159"/>
      <c r="GD182" s="159"/>
      <c r="GE182" s="159"/>
      <c r="GF182" s="159"/>
      <c r="GG182" s="159"/>
      <c r="GH182" s="159"/>
      <c r="GI182" s="159"/>
      <c r="GJ182" s="159"/>
      <c r="GK182" s="159"/>
      <c r="GL182" s="159"/>
      <c r="GM182" s="159"/>
      <c r="GN182" s="159"/>
      <c r="GO182" s="159"/>
      <c r="GP182" s="159"/>
      <c r="GQ182" s="159"/>
      <c r="GR182" s="159"/>
      <c r="GS182" s="159"/>
      <c r="GT182" s="159"/>
      <c r="GU182" s="159"/>
      <c r="GV182" s="159"/>
      <c r="GW182" s="159"/>
      <c r="GX182" s="159"/>
      <c r="GY182" s="159"/>
      <c r="GZ182" s="159"/>
      <c r="HA182" s="159"/>
      <c r="HB182" s="159"/>
      <c r="HC182" s="159"/>
      <c r="HD182" s="159"/>
      <c r="HE182" s="159"/>
      <c r="HF182" s="159"/>
      <c r="HG182" s="159"/>
      <c r="HH182" s="159"/>
      <c r="HI182" s="159"/>
      <c r="HJ182" s="159"/>
      <c r="HK182" s="159"/>
      <c r="HL182" s="159"/>
      <c r="HM182" s="159"/>
      <c r="HN182" s="159"/>
      <c r="HO182" s="159"/>
      <c r="HP182" s="159"/>
      <c r="HQ182" s="159"/>
      <c r="HR182" s="159"/>
      <c r="HS182" s="159"/>
      <c r="HT182" s="159"/>
      <c r="HU182" s="159"/>
      <c r="HV182" s="159"/>
      <c r="HW182" s="159"/>
      <c r="HX182" s="159"/>
      <c r="HY182" s="159"/>
      <c r="HZ182" s="159"/>
      <c r="IA182" s="159"/>
      <c r="IB182" s="159"/>
      <c r="IC182" s="159"/>
      <c r="ID182" s="159"/>
      <c r="IE182" s="159"/>
      <c r="IF182" s="159"/>
      <c r="IG182" s="159"/>
      <c r="IH182" s="159"/>
      <c r="II182" s="159"/>
      <c r="IJ182" s="159"/>
      <c r="IK182" s="159"/>
      <c r="IL182" s="159"/>
      <c r="IM182" s="159"/>
      <c r="IN182" s="159"/>
      <c r="IO182" s="159"/>
      <c r="IP182" s="159"/>
      <c r="IQ182" s="159"/>
      <c r="IR182" s="159"/>
      <c r="IS182" s="159"/>
      <c r="IT182" s="159"/>
      <c r="IU182" s="159"/>
      <c r="IV182" s="159"/>
      <c r="IW182" s="159"/>
      <c r="IX182" s="159"/>
      <c r="IY182" s="159"/>
      <c r="IZ182" s="159"/>
      <c r="JA182" s="159"/>
      <c r="JB182" s="159"/>
      <c r="JC182" s="159"/>
      <c r="JD182" s="159"/>
      <c r="JE182" s="159"/>
      <c r="JF182" s="159"/>
      <c r="JG182" s="159"/>
      <c r="JH182" s="159"/>
      <c r="JI182" s="159"/>
      <c r="JJ182" s="159"/>
      <c r="JK182" s="159"/>
      <c r="JL182" s="159"/>
      <c r="JM182" s="159"/>
      <c r="JN182" s="159"/>
      <c r="JO182" s="159"/>
      <c r="JP182" s="159"/>
      <c r="JQ182" s="159"/>
      <c r="JR182" s="159"/>
      <c r="JS182" s="159"/>
      <c r="JT182" s="159"/>
      <c r="JU182" s="159"/>
      <c r="JV182" s="159"/>
      <c r="JW182" s="159"/>
      <c r="JX182" s="159"/>
      <c r="JY182" s="159"/>
      <c r="JZ182" s="159"/>
      <c r="KA182" s="159"/>
      <c r="KB182" s="159"/>
      <c r="KC182" s="159"/>
      <c r="KD182" s="159"/>
      <c r="KE182" s="159"/>
      <c r="KF182" s="159"/>
      <c r="KG182" s="159"/>
      <c r="KH182" s="159"/>
      <c r="KI182" s="159"/>
      <c r="KJ182" s="159"/>
      <c r="KK182" s="159"/>
      <c r="KL182" s="159"/>
      <c r="KM182" s="159"/>
      <c r="KN182" s="159"/>
      <c r="KO182" s="159"/>
      <c r="KP182" s="159"/>
      <c r="KQ182" s="159"/>
      <c r="KR182" s="159"/>
      <c r="KS182" s="159"/>
      <c r="KT182" s="159"/>
      <c r="KU182" s="159"/>
      <c r="KV182" s="159"/>
      <c r="KW182" s="159"/>
      <c r="KX182" s="159"/>
      <c r="KY182" s="159"/>
      <c r="KZ182" s="159"/>
      <c r="LA182" s="159"/>
      <c r="LB182" s="159"/>
      <c r="LC182" s="159"/>
      <c r="LD182" s="159"/>
      <c r="LE182" s="159"/>
      <c r="LF182" s="159"/>
      <c r="LG182" s="159"/>
      <c r="LH182" s="159"/>
      <c r="LI182" s="159"/>
      <c r="LJ182" s="159"/>
      <c r="LK182" s="159"/>
      <c r="LL182" s="159"/>
      <c r="LM182" s="159"/>
      <c r="LN182" s="159"/>
      <c r="LO182" s="159"/>
      <c r="LP182" s="159"/>
      <c r="LQ182" s="159"/>
      <c r="LR182" s="159"/>
      <c r="LS182" s="159"/>
      <c r="LT182" s="159"/>
      <c r="LU182" s="159"/>
      <c r="LV182" s="159"/>
      <c r="LW182" s="159"/>
      <c r="LX182" s="159"/>
      <c r="LY182" s="159"/>
      <c r="LZ182" s="159"/>
      <c r="MA182" s="159"/>
      <c r="MB182" s="159"/>
    </row>
    <row r="183" spans="1:340">
      <c r="A183" s="191" t="s">
        <v>1265</v>
      </c>
      <c r="B183" s="192">
        <v>146.69999999999999</v>
      </c>
      <c r="C183" s="192">
        <v>75.2</v>
      </c>
      <c r="D183" s="182">
        <v>9.786391488E-2</v>
      </c>
      <c r="E183" s="182">
        <v>3.329548419059792E-3</v>
      </c>
      <c r="F183" s="182">
        <v>1.4880000000000001E-2</v>
      </c>
      <c r="G183" s="182">
        <v>3.8867178956029214E-4</v>
      </c>
      <c r="H183" s="182">
        <v>4.7699999999999999E-2</v>
      </c>
      <c r="I183" s="182">
        <v>1.8628247367908769E-3</v>
      </c>
      <c r="J183" s="182">
        <v>95.241973243491898</v>
      </c>
      <c r="K183" s="182">
        <v>2.4853935149115287</v>
      </c>
      <c r="L183" s="182">
        <f t="shared" si="9"/>
        <v>95.217207657471548</v>
      </c>
      <c r="M183" s="182">
        <f t="shared" si="10"/>
        <v>94.802656563945902</v>
      </c>
      <c r="N183" s="182">
        <f t="shared" si="11"/>
        <v>1.0043727792928041</v>
      </c>
      <c r="O183" s="164"/>
      <c r="P183" s="164">
        <v>10.199999999999999</v>
      </c>
      <c r="Q183" s="164">
        <v>1.07</v>
      </c>
      <c r="R183" s="164">
        <v>0</v>
      </c>
      <c r="S183" s="164">
        <v>10.07</v>
      </c>
      <c r="T183" s="164">
        <v>5.8000000000000003E-2</v>
      </c>
      <c r="U183" s="164">
        <v>0.65</v>
      </c>
      <c r="V183" s="164">
        <v>1.91</v>
      </c>
      <c r="W183" s="164">
        <v>0.38</v>
      </c>
      <c r="X183" s="164">
        <v>9.1999999999999993</v>
      </c>
      <c r="Y183" s="164">
        <v>3.15</v>
      </c>
      <c r="Z183" s="164">
        <v>43.1</v>
      </c>
      <c r="AA183" s="164">
        <v>466</v>
      </c>
      <c r="AB183" s="164">
        <v>15.4</v>
      </c>
      <c r="AC183" s="164">
        <v>67.099999999999994</v>
      </c>
      <c r="AD183" s="164">
        <v>16.04</v>
      </c>
      <c r="AE183" s="164">
        <v>145.69999999999999</v>
      </c>
      <c r="AF183" s="164">
        <v>28.1</v>
      </c>
      <c r="AG183" s="164">
        <v>11780</v>
      </c>
      <c r="AH183" s="159"/>
      <c r="AI183" s="159"/>
      <c r="AJ183" s="159"/>
      <c r="AK183" s="159"/>
      <c r="AL183" s="159"/>
      <c r="AM183" s="159"/>
      <c r="AN183" s="159"/>
      <c r="AO183" s="159"/>
      <c r="AP183" s="159"/>
      <c r="AQ183" s="159"/>
      <c r="AR183" s="159"/>
      <c r="AS183" s="159"/>
      <c r="AT183" s="159"/>
      <c r="AU183" s="159"/>
      <c r="AV183" s="159"/>
      <c r="AW183" s="159"/>
      <c r="AX183" s="159"/>
      <c r="AY183" s="159"/>
      <c r="AZ183" s="159"/>
      <c r="BA183" s="159"/>
      <c r="BB183" s="159"/>
      <c r="BC183" s="159"/>
      <c r="BD183" s="159"/>
      <c r="BE183" s="159"/>
      <c r="BF183" s="159"/>
      <c r="BG183" s="159"/>
      <c r="BH183" s="159"/>
      <c r="BI183" s="159"/>
      <c r="BJ183" s="159"/>
      <c r="BK183" s="159"/>
      <c r="BL183" s="159"/>
      <c r="BM183" s="159"/>
      <c r="BN183" s="159"/>
      <c r="BO183" s="159"/>
      <c r="BP183" s="159"/>
      <c r="BQ183" s="159"/>
      <c r="BR183" s="159"/>
      <c r="BS183" s="159"/>
      <c r="BT183" s="159"/>
      <c r="BU183" s="159"/>
      <c r="BV183" s="159"/>
      <c r="BW183" s="159"/>
      <c r="BX183" s="159"/>
      <c r="BY183" s="159"/>
      <c r="BZ183" s="159"/>
      <c r="CA183" s="159"/>
      <c r="CB183" s="159"/>
      <c r="CC183" s="159"/>
      <c r="CD183" s="159"/>
      <c r="CE183" s="159"/>
      <c r="CF183" s="159"/>
      <c r="CG183" s="159"/>
      <c r="CH183" s="159"/>
      <c r="CI183" s="159"/>
      <c r="CJ183" s="159"/>
      <c r="CK183" s="159"/>
      <c r="CL183" s="159"/>
      <c r="CM183" s="159"/>
      <c r="CN183" s="159"/>
      <c r="CO183" s="159"/>
      <c r="CP183" s="159"/>
      <c r="CQ183" s="159"/>
      <c r="CR183" s="159"/>
      <c r="CS183" s="159"/>
      <c r="CT183" s="159"/>
      <c r="CU183" s="159"/>
      <c r="CV183" s="159"/>
      <c r="CW183" s="159"/>
      <c r="CX183" s="159"/>
      <c r="CY183" s="159"/>
      <c r="CZ183" s="159"/>
      <c r="DA183" s="159"/>
      <c r="DB183" s="159"/>
      <c r="DC183" s="159"/>
      <c r="DD183" s="159"/>
      <c r="DE183" s="159"/>
      <c r="DF183" s="159"/>
      <c r="DG183" s="159"/>
      <c r="DH183" s="159"/>
      <c r="DI183" s="159"/>
      <c r="DJ183" s="159"/>
      <c r="DK183" s="159"/>
      <c r="DL183" s="159"/>
      <c r="DM183" s="159"/>
      <c r="DN183" s="159"/>
      <c r="DO183" s="159"/>
      <c r="DP183" s="159"/>
      <c r="DQ183" s="159"/>
      <c r="DR183" s="159"/>
      <c r="DS183" s="159"/>
      <c r="DT183" s="159"/>
      <c r="DU183" s="159"/>
      <c r="DV183" s="159"/>
      <c r="DW183" s="159"/>
      <c r="DX183" s="159"/>
      <c r="DY183" s="159"/>
      <c r="DZ183" s="159"/>
      <c r="EA183" s="159"/>
      <c r="EB183" s="159"/>
      <c r="EC183" s="159"/>
      <c r="ED183" s="159"/>
      <c r="EE183" s="159"/>
      <c r="EF183" s="159"/>
      <c r="EG183" s="159"/>
      <c r="EH183" s="159"/>
      <c r="EI183" s="159"/>
      <c r="EJ183" s="159"/>
      <c r="EK183" s="159"/>
      <c r="EL183" s="159"/>
      <c r="EM183" s="159"/>
      <c r="EN183" s="159"/>
      <c r="EO183" s="159"/>
      <c r="EP183" s="159"/>
      <c r="EQ183" s="159"/>
      <c r="ER183" s="159"/>
      <c r="ES183" s="159"/>
      <c r="ET183" s="159"/>
      <c r="EU183" s="159"/>
      <c r="EV183" s="159"/>
      <c r="EW183" s="159"/>
      <c r="EX183" s="159"/>
      <c r="EY183" s="159"/>
      <c r="EZ183" s="159"/>
      <c r="FA183" s="159"/>
      <c r="FB183" s="159"/>
      <c r="FC183" s="159"/>
      <c r="FD183" s="159"/>
      <c r="FE183" s="159"/>
      <c r="FF183" s="159"/>
      <c r="FG183" s="159"/>
      <c r="FH183" s="159"/>
      <c r="FI183" s="159"/>
      <c r="FJ183" s="159"/>
      <c r="FK183" s="159"/>
      <c r="FL183" s="159"/>
      <c r="FM183" s="159"/>
      <c r="FN183" s="159"/>
      <c r="FO183" s="159"/>
      <c r="FP183" s="159"/>
      <c r="FQ183" s="159"/>
      <c r="FR183" s="159"/>
      <c r="FS183" s="159"/>
      <c r="FT183" s="159"/>
      <c r="FU183" s="159"/>
      <c r="FV183" s="159"/>
      <c r="FW183" s="159"/>
      <c r="FX183" s="159"/>
      <c r="FY183" s="159"/>
      <c r="FZ183" s="159"/>
      <c r="GA183" s="159"/>
      <c r="GB183" s="159"/>
      <c r="GC183" s="159"/>
      <c r="GD183" s="159"/>
      <c r="GE183" s="159"/>
      <c r="GF183" s="159"/>
      <c r="GG183" s="159"/>
      <c r="GH183" s="159"/>
      <c r="GI183" s="159"/>
      <c r="GJ183" s="159"/>
      <c r="GK183" s="159"/>
      <c r="GL183" s="159"/>
      <c r="GM183" s="159"/>
      <c r="GN183" s="159"/>
      <c r="GO183" s="159"/>
      <c r="GP183" s="159"/>
      <c r="GQ183" s="159"/>
      <c r="GR183" s="159"/>
      <c r="GS183" s="159"/>
      <c r="GT183" s="159"/>
      <c r="GU183" s="159"/>
      <c r="GV183" s="159"/>
      <c r="GW183" s="159"/>
      <c r="GX183" s="159"/>
      <c r="GY183" s="159"/>
      <c r="GZ183" s="159"/>
      <c r="HA183" s="159"/>
      <c r="HB183" s="159"/>
      <c r="HC183" s="159"/>
      <c r="HD183" s="159"/>
      <c r="HE183" s="159"/>
      <c r="HF183" s="159"/>
      <c r="HG183" s="159"/>
      <c r="HH183" s="159"/>
      <c r="HI183" s="159"/>
      <c r="HJ183" s="159"/>
      <c r="HK183" s="159"/>
      <c r="HL183" s="159"/>
      <c r="HM183" s="159"/>
      <c r="HN183" s="159"/>
      <c r="HO183" s="159"/>
      <c r="HP183" s="159"/>
      <c r="HQ183" s="159"/>
      <c r="HR183" s="159"/>
      <c r="HS183" s="159"/>
      <c r="HT183" s="159"/>
      <c r="HU183" s="159"/>
      <c r="HV183" s="159"/>
      <c r="HW183" s="159"/>
      <c r="HX183" s="159"/>
      <c r="HY183" s="159"/>
      <c r="HZ183" s="159"/>
      <c r="IA183" s="159"/>
      <c r="IB183" s="159"/>
      <c r="IC183" s="159"/>
      <c r="ID183" s="159"/>
      <c r="IE183" s="159"/>
      <c r="IF183" s="159"/>
      <c r="IG183" s="159"/>
      <c r="IH183" s="159"/>
      <c r="II183" s="159"/>
      <c r="IJ183" s="159"/>
      <c r="IK183" s="159"/>
      <c r="IL183" s="159"/>
      <c r="IM183" s="159"/>
      <c r="IN183" s="159"/>
      <c r="IO183" s="159"/>
      <c r="IP183" s="159"/>
      <c r="IQ183" s="159"/>
      <c r="IR183" s="159"/>
      <c r="IS183" s="159"/>
      <c r="IT183" s="159"/>
      <c r="IU183" s="159"/>
      <c r="IV183" s="159"/>
      <c r="IW183" s="159"/>
      <c r="IX183" s="159"/>
      <c r="IY183" s="159"/>
      <c r="IZ183" s="159"/>
      <c r="JA183" s="159"/>
      <c r="JB183" s="159"/>
      <c r="JC183" s="159"/>
      <c r="JD183" s="159"/>
      <c r="JE183" s="159"/>
      <c r="JF183" s="159"/>
      <c r="JG183" s="159"/>
      <c r="JH183" s="159"/>
      <c r="JI183" s="159"/>
      <c r="JJ183" s="159"/>
      <c r="JK183" s="159"/>
      <c r="JL183" s="159"/>
      <c r="JM183" s="159"/>
      <c r="JN183" s="159"/>
      <c r="JO183" s="159"/>
      <c r="JP183" s="159"/>
      <c r="JQ183" s="159"/>
      <c r="JR183" s="159"/>
      <c r="JS183" s="159"/>
      <c r="JT183" s="159"/>
      <c r="JU183" s="159"/>
      <c r="JV183" s="159"/>
      <c r="JW183" s="159"/>
      <c r="JX183" s="159"/>
      <c r="JY183" s="159"/>
      <c r="JZ183" s="159"/>
      <c r="KA183" s="159"/>
      <c r="KB183" s="159"/>
      <c r="KC183" s="159"/>
      <c r="KD183" s="159"/>
      <c r="KE183" s="159"/>
      <c r="KF183" s="159"/>
      <c r="KG183" s="159"/>
      <c r="KH183" s="159"/>
      <c r="KI183" s="159"/>
      <c r="KJ183" s="159"/>
      <c r="KK183" s="159"/>
      <c r="KL183" s="159"/>
      <c r="KM183" s="159"/>
      <c r="KN183" s="159"/>
      <c r="KO183" s="159"/>
      <c r="KP183" s="159"/>
      <c r="KQ183" s="159"/>
      <c r="KR183" s="159"/>
      <c r="KS183" s="159"/>
      <c r="KT183" s="159"/>
      <c r="KU183" s="159"/>
      <c r="KV183" s="159"/>
      <c r="KW183" s="159"/>
      <c r="KX183" s="159"/>
      <c r="KY183" s="159"/>
      <c r="KZ183" s="159"/>
      <c r="LA183" s="159"/>
      <c r="LB183" s="159"/>
      <c r="LC183" s="159"/>
      <c r="LD183" s="159"/>
      <c r="LE183" s="159"/>
      <c r="LF183" s="159"/>
      <c r="LG183" s="159"/>
      <c r="LH183" s="159"/>
      <c r="LI183" s="159"/>
      <c r="LJ183" s="159"/>
      <c r="LK183" s="159"/>
      <c r="LL183" s="159"/>
      <c r="LM183" s="159"/>
      <c r="LN183" s="159"/>
      <c r="LO183" s="159"/>
      <c r="LP183" s="159"/>
      <c r="LQ183" s="159"/>
      <c r="LR183" s="159"/>
      <c r="LS183" s="159"/>
      <c r="LT183" s="159"/>
      <c r="LU183" s="159"/>
      <c r="LV183" s="159"/>
      <c r="LW183" s="159"/>
      <c r="LX183" s="159"/>
      <c r="LY183" s="159"/>
      <c r="LZ183" s="159"/>
      <c r="MA183" s="159"/>
      <c r="MB183" s="159"/>
    </row>
    <row r="184" spans="1:340">
      <c r="A184" s="191" t="s">
        <v>1266</v>
      </c>
      <c r="B184" s="192">
        <v>208.7</v>
      </c>
      <c r="C184" s="192">
        <v>157.69999999999999</v>
      </c>
      <c r="D184" s="182">
        <v>0.10077730305882353</v>
      </c>
      <c r="E184" s="182">
        <v>3.7866281608579296E-3</v>
      </c>
      <c r="F184" s="182">
        <v>1.5039215686274509E-2</v>
      </c>
      <c r="G184" s="182">
        <v>3.9426667751028859E-4</v>
      </c>
      <c r="H184" s="182">
        <v>4.8599999999999997E-2</v>
      </c>
      <c r="I184" s="182">
        <v>1.5442745869825093E-3</v>
      </c>
      <c r="J184" s="182">
        <v>96.147446975467588</v>
      </c>
      <c r="K184" s="182">
        <v>2.5148980743107319</v>
      </c>
      <c r="L184" s="182">
        <f t="shared" si="9"/>
        <v>96.228463164758253</v>
      </c>
      <c r="M184" s="182">
        <f t="shared" si="10"/>
        <v>97.493597397395362</v>
      </c>
      <c r="N184" s="182">
        <f t="shared" si="11"/>
        <v>0.98702341213771938</v>
      </c>
      <c r="O184" s="164"/>
      <c r="P184" s="164">
        <v>15.4</v>
      </c>
      <c r="Q184" s="164">
        <v>0.87</v>
      </c>
      <c r="R184" s="164">
        <v>2.7E-2</v>
      </c>
      <c r="S184" s="164">
        <v>14.3</v>
      </c>
      <c r="T184" s="164">
        <v>0.36</v>
      </c>
      <c r="U184" s="164">
        <v>5.79</v>
      </c>
      <c r="V184" s="164">
        <v>7.85</v>
      </c>
      <c r="W184" s="164">
        <v>1.29</v>
      </c>
      <c r="X184" s="164">
        <v>40.200000000000003</v>
      </c>
      <c r="Y184" s="164">
        <v>11.8</v>
      </c>
      <c r="Z184" s="164">
        <v>140.1</v>
      </c>
      <c r="AA184" s="164">
        <v>1309</v>
      </c>
      <c r="AB184" s="164">
        <v>48</v>
      </c>
      <c r="AC184" s="164">
        <v>180</v>
      </c>
      <c r="AD184" s="164">
        <v>40.5</v>
      </c>
      <c r="AE184" s="164">
        <v>342</v>
      </c>
      <c r="AF184" s="164">
        <v>58.8</v>
      </c>
      <c r="AG184" s="164">
        <v>11360</v>
      </c>
      <c r="AH184" s="159"/>
      <c r="AI184" s="159"/>
      <c r="AJ184" s="159"/>
      <c r="AK184" s="159"/>
      <c r="AL184" s="159"/>
      <c r="AM184" s="159"/>
      <c r="AN184" s="159"/>
      <c r="AO184" s="159"/>
      <c r="AP184" s="159"/>
      <c r="AQ184" s="159"/>
      <c r="AR184" s="159"/>
      <c r="AS184" s="159"/>
      <c r="AT184" s="159"/>
      <c r="AU184" s="159"/>
      <c r="AV184" s="159"/>
      <c r="AW184" s="159"/>
      <c r="AX184" s="159"/>
      <c r="AY184" s="159"/>
      <c r="AZ184" s="159"/>
      <c r="BA184" s="159"/>
      <c r="BB184" s="159"/>
      <c r="BC184" s="159"/>
      <c r="BD184" s="159"/>
      <c r="BE184" s="159"/>
      <c r="BF184" s="159"/>
      <c r="BG184" s="159"/>
      <c r="BH184" s="159"/>
      <c r="BI184" s="159"/>
      <c r="BJ184" s="159"/>
      <c r="BK184" s="159"/>
      <c r="BL184" s="159"/>
      <c r="BM184" s="159"/>
      <c r="BN184" s="159"/>
      <c r="BO184" s="159"/>
      <c r="BP184" s="159"/>
      <c r="BQ184" s="159"/>
      <c r="BR184" s="159"/>
      <c r="BS184" s="159"/>
      <c r="BT184" s="159"/>
      <c r="BU184" s="159"/>
      <c r="BV184" s="159"/>
      <c r="BW184" s="159"/>
      <c r="BX184" s="159"/>
      <c r="BY184" s="159"/>
      <c r="BZ184" s="159"/>
      <c r="CA184" s="159"/>
      <c r="CB184" s="159"/>
      <c r="CC184" s="159"/>
      <c r="CD184" s="159"/>
      <c r="CE184" s="159"/>
      <c r="CF184" s="159"/>
      <c r="CG184" s="159"/>
      <c r="CH184" s="159"/>
      <c r="CI184" s="159"/>
      <c r="CJ184" s="159"/>
      <c r="CK184" s="159"/>
      <c r="CL184" s="159"/>
      <c r="CM184" s="159"/>
      <c r="CN184" s="159"/>
      <c r="CO184" s="159"/>
      <c r="CP184" s="159"/>
      <c r="CQ184" s="159"/>
      <c r="CR184" s="159"/>
      <c r="CS184" s="159"/>
      <c r="CT184" s="159"/>
      <c r="CU184" s="159"/>
      <c r="CV184" s="159"/>
      <c r="CW184" s="159"/>
      <c r="CX184" s="159"/>
      <c r="CY184" s="159"/>
      <c r="CZ184" s="159"/>
      <c r="DA184" s="159"/>
      <c r="DB184" s="159"/>
      <c r="DC184" s="159"/>
      <c r="DD184" s="159"/>
      <c r="DE184" s="159"/>
      <c r="DF184" s="159"/>
      <c r="DG184" s="159"/>
      <c r="DH184" s="159"/>
      <c r="DI184" s="159"/>
      <c r="DJ184" s="159"/>
      <c r="DK184" s="159"/>
      <c r="DL184" s="159"/>
      <c r="DM184" s="159"/>
      <c r="DN184" s="159"/>
      <c r="DO184" s="159"/>
      <c r="DP184" s="159"/>
      <c r="DQ184" s="159"/>
      <c r="DR184" s="159"/>
      <c r="DS184" s="159"/>
      <c r="DT184" s="159"/>
      <c r="DU184" s="159"/>
      <c r="DV184" s="159"/>
      <c r="DW184" s="159"/>
      <c r="DX184" s="159"/>
      <c r="DY184" s="159"/>
      <c r="DZ184" s="159"/>
      <c r="EA184" s="159"/>
      <c r="EB184" s="159"/>
      <c r="EC184" s="159"/>
      <c r="ED184" s="159"/>
      <c r="EE184" s="159"/>
      <c r="EF184" s="159"/>
      <c r="EG184" s="159"/>
      <c r="EH184" s="159"/>
      <c r="EI184" s="159"/>
      <c r="EJ184" s="159"/>
      <c r="EK184" s="159"/>
      <c r="EL184" s="159"/>
      <c r="EM184" s="159"/>
      <c r="EN184" s="159"/>
      <c r="EO184" s="159"/>
      <c r="EP184" s="159"/>
      <c r="EQ184" s="159"/>
      <c r="ER184" s="159"/>
      <c r="ES184" s="159"/>
      <c r="ET184" s="159"/>
      <c r="EU184" s="159"/>
      <c r="EV184" s="159"/>
      <c r="EW184" s="159"/>
      <c r="EX184" s="159"/>
      <c r="EY184" s="159"/>
      <c r="EZ184" s="159"/>
      <c r="FA184" s="159"/>
      <c r="FB184" s="159"/>
      <c r="FC184" s="159"/>
      <c r="FD184" s="159"/>
      <c r="FE184" s="159"/>
      <c r="FF184" s="159"/>
      <c r="FG184" s="159"/>
      <c r="FH184" s="159"/>
      <c r="FI184" s="159"/>
      <c r="FJ184" s="159"/>
      <c r="FK184" s="159"/>
      <c r="FL184" s="159"/>
      <c r="FM184" s="159"/>
      <c r="FN184" s="159"/>
      <c r="FO184" s="159"/>
      <c r="FP184" s="159"/>
      <c r="FQ184" s="159"/>
      <c r="FR184" s="159"/>
      <c r="FS184" s="159"/>
      <c r="FT184" s="159"/>
      <c r="FU184" s="159"/>
      <c r="FV184" s="159"/>
      <c r="FW184" s="159"/>
      <c r="FX184" s="159"/>
      <c r="FY184" s="159"/>
      <c r="FZ184" s="159"/>
      <c r="GA184" s="159"/>
      <c r="GB184" s="159"/>
      <c r="GC184" s="159"/>
      <c r="GD184" s="159"/>
      <c r="GE184" s="159"/>
      <c r="GF184" s="159"/>
      <c r="GG184" s="159"/>
      <c r="GH184" s="159"/>
      <c r="GI184" s="159"/>
      <c r="GJ184" s="159"/>
      <c r="GK184" s="159"/>
      <c r="GL184" s="159"/>
      <c r="GM184" s="159"/>
      <c r="GN184" s="159"/>
      <c r="GO184" s="159"/>
      <c r="GP184" s="159"/>
      <c r="GQ184" s="159"/>
      <c r="GR184" s="159"/>
      <c r="GS184" s="159"/>
      <c r="GT184" s="159"/>
      <c r="GU184" s="159"/>
      <c r="GV184" s="159"/>
      <c r="GW184" s="159"/>
      <c r="GX184" s="159"/>
      <c r="GY184" s="159"/>
      <c r="GZ184" s="159"/>
      <c r="HA184" s="159"/>
      <c r="HB184" s="159"/>
      <c r="HC184" s="159"/>
      <c r="HD184" s="159"/>
      <c r="HE184" s="159"/>
      <c r="HF184" s="159"/>
      <c r="HG184" s="159"/>
      <c r="HH184" s="159"/>
      <c r="HI184" s="159"/>
      <c r="HJ184" s="159"/>
      <c r="HK184" s="159"/>
      <c r="HL184" s="159"/>
      <c r="HM184" s="159"/>
      <c r="HN184" s="159"/>
      <c r="HO184" s="159"/>
      <c r="HP184" s="159"/>
      <c r="HQ184" s="159"/>
      <c r="HR184" s="159"/>
      <c r="HS184" s="159"/>
      <c r="HT184" s="159"/>
      <c r="HU184" s="159"/>
      <c r="HV184" s="159"/>
      <c r="HW184" s="159"/>
      <c r="HX184" s="159"/>
      <c r="HY184" s="159"/>
      <c r="HZ184" s="159"/>
      <c r="IA184" s="159"/>
      <c r="IB184" s="159"/>
      <c r="IC184" s="159"/>
      <c r="ID184" s="159"/>
      <c r="IE184" s="159"/>
      <c r="IF184" s="159"/>
      <c r="IG184" s="159"/>
      <c r="IH184" s="159"/>
      <c r="II184" s="159"/>
      <c r="IJ184" s="159"/>
      <c r="IK184" s="159"/>
      <c r="IL184" s="159"/>
      <c r="IM184" s="159"/>
      <c r="IN184" s="159"/>
      <c r="IO184" s="159"/>
      <c r="IP184" s="159"/>
      <c r="IQ184" s="159"/>
      <c r="IR184" s="159"/>
      <c r="IS184" s="159"/>
      <c r="IT184" s="159"/>
      <c r="IU184" s="159"/>
      <c r="IV184" s="159"/>
      <c r="IW184" s="159"/>
      <c r="IX184" s="159"/>
      <c r="IY184" s="159"/>
      <c r="IZ184" s="159"/>
      <c r="JA184" s="159"/>
      <c r="JB184" s="159"/>
      <c r="JC184" s="159"/>
      <c r="JD184" s="159"/>
      <c r="JE184" s="159"/>
      <c r="JF184" s="159"/>
      <c r="JG184" s="159"/>
      <c r="JH184" s="159"/>
      <c r="JI184" s="159"/>
      <c r="JJ184" s="159"/>
      <c r="JK184" s="159"/>
      <c r="JL184" s="159"/>
      <c r="JM184" s="159"/>
      <c r="JN184" s="159"/>
      <c r="JO184" s="159"/>
      <c r="JP184" s="159"/>
      <c r="JQ184" s="159"/>
      <c r="JR184" s="159"/>
      <c r="JS184" s="159"/>
      <c r="JT184" s="159"/>
      <c r="JU184" s="159"/>
      <c r="JV184" s="159"/>
      <c r="JW184" s="159"/>
      <c r="JX184" s="159"/>
      <c r="JY184" s="159"/>
      <c r="JZ184" s="159"/>
      <c r="KA184" s="159"/>
      <c r="KB184" s="159"/>
      <c r="KC184" s="159"/>
      <c r="KD184" s="159"/>
      <c r="KE184" s="159"/>
      <c r="KF184" s="159"/>
      <c r="KG184" s="159"/>
      <c r="KH184" s="159"/>
      <c r="KI184" s="159"/>
      <c r="KJ184" s="159"/>
      <c r="KK184" s="159"/>
      <c r="KL184" s="159"/>
      <c r="KM184" s="159"/>
      <c r="KN184" s="159"/>
      <c r="KO184" s="159"/>
      <c r="KP184" s="159"/>
      <c r="KQ184" s="159"/>
      <c r="KR184" s="159"/>
      <c r="KS184" s="159"/>
      <c r="KT184" s="159"/>
      <c r="KU184" s="159"/>
      <c r="KV184" s="159"/>
      <c r="KW184" s="159"/>
      <c r="KX184" s="159"/>
      <c r="KY184" s="159"/>
      <c r="KZ184" s="159"/>
      <c r="LA184" s="159"/>
      <c r="LB184" s="159"/>
      <c r="LC184" s="159"/>
      <c r="LD184" s="159"/>
      <c r="LE184" s="159"/>
      <c r="LF184" s="159"/>
      <c r="LG184" s="159"/>
      <c r="LH184" s="159"/>
      <c r="LI184" s="159"/>
      <c r="LJ184" s="159"/>
      <c r="LK184" s="159"/>
      <c r="LL184" s="159"/>
      <c r="LM184" s="159"/>
      <c r="LN184" s="159"/>
      <c r="LO184" s="159"/>
      <c r="LP184" s="159"/>
      <c r="LQ184" s="159"/>
      <c r="LR184" s="159"/>
      <c r="LS184" s="159"/>
      <c r="LT184" s="159"/>
      <c r="LU184" s="159"/>
      <c r="LV184" s="159"/>
      <c r="LW184" s="159"/>
      <c r="LX184" s="159"/>
      <c r="LY184" s="159"/>
      <c r="LZ184" s="159"/>
      <c r="MA184" s="159"/>
      <c r="MB184" s="159"/>
    </row>
    <row r="185" spans="1:340">
      <c r="A185" s="191" t="s">
        <v>1267</v>
      </c>
      <c r="B185" s="192">
        <v>142.69999999999999</v>
      </c>
      <c r="C185" s="192">
        <v>75.8</v>
      </c>
      <c r="D185" s="182">
        <v>0.10341702917647058</v>
      </c>
      <c r="E185" s="182">
        <v>3.3810356505655226E-3</v>
      </c>
      <c r="F185" s="182">
        <v>1.5137254901960785E-2</v>
      </c>
      <c r="G185" s="182">
        <v>4.1531781672460056E-4</v>
      </c>
      <c r="H185" s="182">
        <v>4.9549999999999997E-2</v>
      </c>
      <c r="I185" s="182">
        <v>1.3590367912606342E-3</v>
      </c>
      <c r="J185" s="182">
        <v>96.655794243699731</v>
      </c>
      <c r="K185" s="182">
        <v>2.6437775427490795</v>
      </c>
      <c r="L185" s="182">
        <f t="shared" si="9"/>
        <v>96.851078536812665</v>
      </c>
      <c r="M185" s="182">
        <f t="shared" si="10"/>
        <v>99.925628373342647</v>
      </c>
      <c r="N185" s="182">
        <f t="shared" si="11"/>
        <v>0.96923161868902308</v>
      </c>
      <c r="O185" s="164"/>
      <c r="P185" s="164">
        <v>15.6</v>
      </c>
      <c r="Q185" s="164">
        <v>1.1200000000000001</v>
      </c>
      <c r="R185" s="164">
        <v>0</v>
      </c>
      <c r="S185" s="164">
        <v>11.9</v>
      </c>
      <c r="T185" s="164">
        <v>6.4000000000000001E-2</v>
      </c>
      <c r="U185" s="164">
        <v>1.1499999999999999</v>
      </c>
      <c r="V185" s="164">
        <v>1.71</v>
      </c>
      <c r="W185" s="164">
        <v>0.37</v>
      </c>
      <c r="X185" s="164">
        <v>12</v>
      </c>
      <c r="Y185" s="164">
        <v>4.33</v>
      </c>
      <c r="Z185" s="164">
        <v>54.3</v>
      </c>
      <c r="AA185" s="164">
        <v>579</v>
      </c>
      <c r="AB185" s="164">
        <v>21</v>
      </c>
      <c r="AC185" s="164">
        <v>86.4</v>
      </c>
      <c r="AD185" s="164">
        <v>21.4</v>
      </c>
      <c r="AE185" s="164">
        <v>177</v>
      </c>
      <c r="AF185" s="164">
        <v>32.299999999999997</v>
      </c>
      <c r="AG185" s="164">
        <v>11040</v>
      </c>
      <c r="AH185" s="159"/>
      <c r="AI185" s="159"/>
      <c r="AJ185" s="159"/>
      <c r="AK185" s="159"/>
      <c r="AL185" s="159"/>
      <c r="AM185" s="159"/>
      <c r="AN185" s="159"/>
      <c r="AO185" s="159"/>
      <c r="AP185" s="159"/>
      <c r="AQ185" s="159"/>
      <c r="AR185" s="159"/>
      <c r="AS185" s="159"/>
      <c r="AT185" s="159"/>
      <c r="AU185" s="159"/>
      <c r="AV185" s="159"/>
      <c r="AW185" s="159"/>
      <c r="AX185" s="159"/>
      <c r="AY185" s="159"/>
      <c r="AZ185" s="159"/>
      <c r="BA185" s="159"/>
      <c r="BB185" s="159"/>
      <c r="BC185" s="159"/>
      <c r="BD185" s="159"/>
      <c r="BE185" s="159"/>
      <c r="BF185" s="159"/>
      <c r="BG185" s="159"/>
      <c r="BH185" s="159"/>
      <c r="BI185" s="159"/>
      <c r="BJ185" s="159"/>
      <c r="BK185" s="159"/>
      <c r="BL185" s="159"/>
      <c r="BM185" s="159"/>
      <c r="BN185" s="159"/>
      <c r="BO185" s="159"/>
      <c r="BP185" s="159"/>
      <c r="BQ185" s="159"/>
      <c r="BR185" s="159"/>
      <c r="BS185" s="159"/>
      <c r="BT185" s="159"/>
      <c r="BU185" s="159"/>
      <c r="BV185" s="159"/>
      <c r="BW185" s="159"/>
      <c r="BX185" s="159"/>
      <c r="BY185" s="159"/>
      <c r="BZ185" s="159"/>
      <c r="CA185" s="159"/>
      <c r="CB185" s="159"/>
      <c r="CC185" s="159"/>
      <c r="CD185" s="159"/>
      <c r="CE185" s="159"/>
      <c r="CF185" s="159"/>
      <c r="CG185" s="159"/>
      <c r="CH185" s="159"/>
      <c r="CI185" s="159"/>
      <c r="CJ185" s="159"/>
      <c r="CK185" s="159"/>
      <c r="CL185" s="159"/>
      <c r="CM185" s="159"/>
      <c r="CN185" s="159"/>
      <c r="CO185" s="159"/>
      <c r="CP185" s="159"/>
      <c r="CQ185" s="159"/>
      <c r="CR185" s="159"/>
      <c r="CS185" s="159"/>
      <c r="CT185" s="159"/>
      <c r="CU185" s="159"/>
      <c r="CV185" s="159"/>
      <c r="CW185" s="159"/>
      <c r="CX185" s="159"/>
      <c r="CY185" s="159"/>
      <c r="CZ185" s="159"/>
      <c r="DA185" s="159"/>
      <c r="DB185" s="159"/>
      <c r="DC185" s="159"/>
      <c r="DD185" s="159"/>
      <c r="DE185" s="159"/>
      <c r="DF185" s="159"/>
      <c r="DG185" s="159"/>
      <c r="DH185" s="159"/>
      <c r="DI185" s="159"/>
      <c r="DJ185" s="159"/>
      <c r="DK185" s="159"/>
      <c r="DL185" s="159"/>
      <c r="DM185" s="159"/>
      <c r="DN185" s="159"/>
      <c r="DO185" s="159"/>
      <c r="DP185" s="159"/>
      <c r="DQ185" s="159"/>
      <c r="DR185" s="159"/>
      <c r="DS185" s="159"/>
      <c r="DT185" s="159"/>
      <c r="DU185" s="159"/>
      <c r="DV185" s="159"/>
      <c r="DW185" s="159"/>
      <c r="DX185" s="159"/>
      <c r="DY185" s="159"/>
      <c r="DZ185" s="159"/>
      <c r="EA185" s="159"/>
      <c r="EB185" s="159"/>
      <c r="EC185" s="159"/>
      <c r="ED185" s="159"/>
      <c r="EE185" s="159"/>
      <c r="EF185" s="159"/>
      <c r="EG185" s="159"/>
      <c r="EH185" s="159"/>
      <c r="EI185" s="159"/>
      <c r="EJ185" s="159"/>
      <c r="EK185" s="159"/>
      <c r="EL185" s="159"/>
      <c r="EM185" s="159"/>
      <c r="EN185" s="159"/>
      <c r="EO185" s="159"/>
      <c r="EP185" s="159"/>
      <c r="EQ185" s="159"/>
      <c r="ER185" s="159"/>
      <c r="ES185" s="159"/>
      <c r="ET185" s="159"/>
      <c r="EU185" s="159"/>
      <c r="EV185" s="159"/>
      <c r="EW185" s="159"/>
      <c r="EX185" s="159"/>
      <c r="EY185" s="159"/>
      <c r="EZ185" s="159"/>
      <c r="FA185" s="159"/>
      <c r="FB185" s="159"/>
      <c r="FC185" s="159"/>
      <c r="FD185" s="159"/>
      <c r="FE185" s="159"/>
      <c r="FF185" s="159"/>
      <c r="FG185" s="159"/>
      <c r="FH185" s="159"/>
      <c r="FI185" s="159"/>
      <c r="FJ185" s="159"/>
      <c r="FK185" s="159"/>
      <c r="FL185" s="159"/>
      <c r="FM185" s="159"/>
      <c r="FN185" s="159"/>
      <c r="FO185" s="159"/>
      <c r="FP185" s="159"/>
      <c r="FQ185" s="159"/>
      <c r="FR185" s="159"/>
      <c r="FS185" s="159"/>
      <c r="FT185" s="159"/>
      <c r="FU185" s="159"/>
      <c r="FV185" s="159"/>
      <c r="FW185" s="159"/>
      <c r="FX185" s="159"/>
      <c r="FY185" s="159"/>
      <c r="FZ185" s="159"/>
      <c r="GA185" s="159"/>
      <c r="GB185" s="159"/>
      <c r="GC185" s="159"/>
      <c r="GD185" s="159"/>
      <c r="GE185" s="159"/>
      <c r="GF185" s="159"/>
      <c r="GG185" s="159"/>
      <c r="GH185" s="159"/>
      <c r="GI185" s="159"/>
      <c r="GJ185" s="159"/>
      <c r="GK185" s="159"/>
      <c r="GL185" s="159"/>
      <c r="GM185" s="159"/>
      <c r="GN185" s="159"/>
      <c r="GO185" s="159"/>
      <c r="GP185" s="159"/>
      <c r="GQ185" s="159"/>
      <c r="GR185" s="159"/>
      <c r="GS185" s="159"/>
      <c r="GT185" s="159"/>
      <c r="GU185" s="159"/>
      <c r="GV185" s="159"/>
      <c r="GW185" s="159"/>
      <c r="GX185" s="159"/>
      <c r="GY185" s="159"/>
      <c r="GZ185" s="159"/>
      <c r="HA185" s="159"/>
      <c r="HB185" s="159"/>
      <c r="HC185" s="159"/>
      <c r="HD185" s="159"/>
      <c r="HE185" s="159"/>
      <c r="HF185" s="159"/>
      <c r="HG185" s="159"/>
      <c r="HH185" s="159"/>
      <c r="HI185" s="159"/>
      <c r="HJ185" s="159"/>
      <c r="HK185" s="159"/>
      <c r="HL185" s="159"/>
      <c r="HM185" s="159"/>
      <c r="HN185" s="159"/>
      <c r="HO185" s="159"/>
      <c r="HP185" s="159"/>
      <c r="HQ185" s="159"/>
      <c r="HR185" s="159"/>
      <c r="HS185" s="159"/>
      <c r="HT185" s="159"/>
      <c r="HU185" s="159"/>
      <c r="HV185" s="159"/>
      <c r="HW185" s="159"/>
      <c r="HX185" s="159"/>
      <c r="HY185" s="159"/>
      <c r="HZ185" s="159"/>
      <c r="IA185" s="159"/>
      <c r="IB185" s="159"/>
      <c r="IC185" s="159"/>
      <c r="ID185" s="159"/>
      <c r="IE185" s="159"/>
      <c r="IF185" s="159"/>
      <c r="IG185" s="159"/>
      <c r="IH185" s="159"/>
      <c r="II185" s="159"/>
      <c r="IJ185" s="159"/>
      <c r="IK185" s="159"/>
      <c r="IL185" s="159"/>
      <c r="IM185" s="159"/>
      <c r="IN185" s="159"/>
      <c r="IO185" s="159"/>
      <c r="IP185" s="159"/>
      <c r="IQ185" s="159"/>
      <c r="IR185" s="159"/>
      <c r="IS185" s="159"/>
      <c r="IT185" s="159"/>
      <c r="IU185" s="159"/>
      <c r="IV185" s="159"/>
      <c r="IW185" s="159"/>
      <c r="IX185" s="159"/>
      <c r="IY185" s="159"/>
      <c r="IZ185" s="159"/>
      <c r="JA185" s="159"/>
      <c r="JB185" s="159"/>
      <c r="JC185" s="159"/>
      <c r="JD185" s="159"/>
      <c r="JE185" s="159"/>
      <c r="JF185" s="159"/>
      <c r="JG185" s="159"/>
      <c r="JH185" s="159"/>
      <c r="JI185" s="159"/>
      <c r="JJ185" s="159"/>
      <c r="JK185" s="159"/>
      <c r="JL185" s="159"/>
      <c r="JM185" s="159"/>
      <c r="JN185" s="159"/>
      <c r="JO185" s="159"/>
      <c r="JP185" s="159"/>
      <c r="JQ185" s="159"/>
      <c r="JR185" s="159"/>
      <c r="JS185" s="159"/>
      <c r="JT185" s="159"/>
      <c r="JU185" s="159"/>
      <c r="JV185" s="159"/>
      <c r="JW185" s="159"/>
      <c r="JX185" s="159"/>
      <c r="JY185" s="159"/>
      <c r="JZ185" s="159"/>
      <c r="KA185" s="159"/>
      <c r="KB185" s="159"/>
      <c r="KC185" s="159"/>
      <c r="KD185" s="159"/>
      <c r="KE185" s="159"/>
      <c r="KF185" s="159"/>
      <c r="KG185" s="159"/>
      <c r="KH185" s="159"/>
      <c r="KI185" s="159"/>
      <c r="KJ185" s="159"/>
      <c r="KK185" s="159"/>
      <c r="KL185" s="159"/>
      <c r="KM185" s="159"/>
      <c r="KN185" s="159"/>
      <c r="KO185" s="159"/>
      <c r="KP185" s="159"/>
      <c r="KQ185" s="159"/>
      <c r="KR185" s="159"/>
      <c r="KS185" s="159"/>
      <c r="KT185" s="159"/>
      <c r="KU185" s="159"/>
      <c r="KV185" s="159"/>
      <c r="KW185" s="159"/>
      <c r="KX185" s="159"/>
      <c r="KY185" s="159"/>
      <c r="KZ185" s="159"/>
      <c r="LA185" s="159"/>
      <c r="LB185" s="159"/>
      <c r="LC185" s="159"/>
      <c r="LD185" s="159"/>
      <c r="LE185" s="159"/>
      <c r="LF185" s="159"/>
      <c r="LG185" s="159"/>
      <c r="LH185" s="159"/>
      <c r="LI185" s="159"/>
      <c r="LJ185" s="159"/>
      <c r="LK185" s="159"/>
      <c r="LL185" s="159"/>
      <c r="LM185" s="159"/>
      <c r="LN185" s="159"/>
      <c r="LO185" s="159"/>
      <c r="LP185" s="159"/>
      <c r="LQ185" s="159"/>
      <c r="LR185" s="159"/>
      <c r="LS185" s="159"/>
      <c r="LT185" s="159"/>
      <c r="LU185" s="159"/>
      <c r="LV185" s="159"/>
      <c r="LW185" s="159"/>
      <c r="LX185" s="159"/>
      <c r="LY185" s="159"/>
      <c r="LZ185" s="159"/>
      <c r="MA185" s="159"/>
      <c r="MB185" s="159"/>
    </row>
    <row r="186" spans="1:340">
      <c r="A186" s="191" t="s">
        <v>1268</v>
      </c>
      <c r="B186" s="192">
        <v>248.3</v>
      </c>
      <c r="C186" s="192">
        <v>147.19999999999999</v>
      </c>
      <c r="D186" s="182">
        <v>9.9455277176470583E-2</v>
      </c>
      <c r="E186" s="182">
        <v>2.5336312703441418E-3</v>
      </c>
      <c r="F186" s="182">
        <v>1.5058823529411765E-2</v>
      </c>
      <c r="G186" s="182">
        <v>3.7044275596629587E-4</v>
      </c>
      <c r="H186" s="182">
        <v>4.7899999999999998E-2</v>
      </c>
      <c r="I186" s="182">
        <v>1.1411240072840463E-3</v>
      </c>
      <c r="J186" s="182">
        <v>96.356676786462046</v>
      </c>
      <c r="K186" s="182">
        <v>2.362491746237104</v>
      </c>
      <c r="L186" s="182">
        <f t="shared" si="9"/>
        <v>96.352991049935866</v>
      </c>
      <c r="M186" s="182">
        <f t="shared" si="10"/>
        <v>96.273396541803265</v>
      </c>
      <c r="N186" s="182">
        <f t="shared" si="11"/>
        <v>1.0008267549602661</v>
      </c>
      <c r="O186" s="164"/>
      <c r="P186" s="164">
        <v>11.7</v>
      </c>
      <c r="Q186" s="164">
        <v>1.23</v>
      </c>
      <c r="R186" s="164">
        <v>5.5E-2</v>
      </c>
      <c r="S186" s="164">
        <v>14.6</v>
      </c>
      <c r="T186" s="164">
        <v>0.151</v>
      </c>
      <c r="U186" s="164">
        <v>1.37</v>
      </c>
      <c r="V186" s="164">
        <v>2.71</v>
      </c>
      <c r="W186" s="164">
        <v>0.56999999999999995</v>
      </c>
      <c r="X186" s="164">
        <v>17.7</v>
      </c>
      <c r="Y186" s="164">
        <v>6.02</v>
      </c>
      <c r="Z186" s="164">
        <v>77.400000000000006</v>
      </c>
      <c r="AA186" s="164">
        <v>763</v>
      </c>
      <c r="AB186" s="164">
        <v>26.8</v>
      </c>
      <c r="AC186" s="164">
        <v>123.7</v>
      </c>
      <c r="AD186" s="164">
        <v>27.2</v>
      </c>
      <c r="AE186" s="164">
        <v>239</v>
      </c>
      <c r="AF186" s="164">
        <v>45.1</v>
      </c>
      <c r="AG186" s="164">
        <v>12020</v>
      </c>
      <c r="AH186" s="159"/>
      <c r="AI186" s="159"/>
      <c r="AJ186" s="159"/>
      <c r="AK186" s="159"/>
      <c r="AL186" s="159"/>
      <c r="AM186" s="159"/>
      <c r="AN186" s="159"/>
      <c r="AO186" s="159"/>
      <c r="AP186" s="159"/>
      <c r="AQ186" s="159"/>
      <c r="AR186" s="159"/>
      <c r="AS186" s="159"/>
      <c r="AT186" s="159"/>
      <c r="AU186" s="159"/>
      <c r="AV186" s="159"/>
      <c r="AW186" s="159"/>
      <c r="AX186" s="159"/>
      <c r="AY186" s="159"/>
      <c r="AZ186" s="159"/>
      <c r="BA186" s="159"/>
      <c r="BB186" s="159"/>
      <c r="BC186" s="159"/>
      <c r="BD186" s="159"/>
      <c r="BE186" s="159"/>
      <c r="BF186" s="159"/>
      <c r="BG186" s="159"/>
      <c r="BH186" s="159"/>
      <c r="BI186" s="159"/>
      <c r="BJ186" s="159"/>
      <c r="BK186" s="159"/>
      <c r="BL186" s="159"/>
      <c r="BM186" s="159"/>
      <c r="BN186" s="159"/>
      <c r="BO186" s="159"/>
      <c r="BP186" s="159"/>
      <c r="BQ186" s="159"/>
      <c r="BR186" s="159"/>
      <c r="BS186" s="159"/>
      <c r="BT186" s="159"/>
      <c r="BU186" s="159"/>
      <c r="BV186" s="159"/>
      <c r="BW186" s="159"/>
      <c r="BX186" s="159"/>
      <c r="BY186" s="159"/>
      <c r="BZ186" s="159"/>
      <c r="CA186" s="159"/>
      <c r="CB186" s="159"/>
      <c r="CC186" s="159"/>
      <c r="CD186" s="159"/>
      <c r="CE186" s="159"/>
      <c r="CF186" s="159"/>
      <c r="CG186" s="159"/>
      <c r="CH186" s="159"/>
      <c r="CI186" s="159"/>
      <c r="CJ186" s="159"/>
      <c r="CK186" s="159"/>
      <c r="CL186" s="159"/>
      <c r="CM186" s="159"/>
      <c r="CN186" s="159"/>
      <c r="CO186" s="159"/>
      <c r="CP186" s="159"/>
      <c r="CQ186" s="159"/>
      <c r="CR186" s="159"/>
      <c r="CS186" s="159"/>
      <c r="CT186" s="159"/>
      <c r="CU186" s="159"/>
      <c r="CV186" s="159"/>
      <c r="CW186" s="159"/>
      <c r="CX186" s="159"/>
      <c r="CY186" s="159"/>
      <c r="CZ186" s="159"/>
      <c r="DA186" s="159"/>
      <c r="DB186" s="159"/>
      <c r="DC186" s="159"/>
      <c r="DD186" s="159"/>
      <c r="DE186" s="159"/>
      <c r="DF186" s="159"/>
      <c r="DG186" s="159"/>
      <c r="DH186" s="159"/>
      <c r="DI186" s="159"/>
      <c r="DJ186" s="159"/>
      <c r="DK186" s="159"/>
      <c r="DL186" s="159"/>
      <c r="DM186" s="159"/>
      <c r="DN186" s="159"/>
      <c r="DO186" s="159"/>
      <c r="DP186" s="159"/>
      <c r="DQ186" s="159"/>
      <c r="DR186" s="159"/>
      <c r="DS186" s="159"/>
      <c r="DT186" s="159"/>
      <c r="DU186" s="159"/>
      <c r="DV186" s="159"/>
      <c r="DW186" s="159"/>
      <c r="DX186" s="159"/>
      <c r="DY186" s="159"/>
      <c r="DZ186" s="159"/>
      <c r="EA186" s="159"/>
      <c r="EB186" s="159"/>
      <c r="EC186" s="159"/>
      <c r="ED186" s="159"/>
      <c r="EE186" s="159"/>
      <c r="EF186" s="159"/>
      <c r="EG186" s="159"/>
      <c r="EH186" s="159"/>
      <c r="EI186" s="159"/>
      <c r="EJ186" s="159"/>
      <c r="EK186" s="159"/>
      <c r="EL186" s="159"/>
      <c r="EM186" s="159"/>
      <c r="EN186" s="159"/>
      <c r="EO186" s="159"/>
      <c r="EP186" s="159"/>
      <c r="EQ186" s="159"/>
      <c r="ER186" s="159"/>
      <c r="ES186" s="159"/>
      <c r="ET186" s="159"/>
      <c r="EU186" s="159"/>
      <c r="EV186" s="159"/>
      <c r="EW186" s="159"/>
      <c r="EX186" s="159"/>
      <c r="EY186" s="159"/>
      <c r="EZ186" s="159"/>
      <c r="FA186" s="159"/>
      <c r="FB186" s="159"/>
      <c r="FC186" s="159"/>
      <c r="FD186" s="159"/>
      <c r="FE186" s="159"/>
      <c r="FF186" s="159"/>
      <c r="FG186" s="159"/>
      <c r="FH186" s="159"/>
      <c r="FI186" s="159"/>
      <c r="FJ186" s="159"/>
      <c r="FK186" s="159"/>
      <c r="FL186" s="159"/>
      <c r="FM186" s="159"/>
      <c r="FN186" s="159"/>
      <c r="FO186" s="159"/>
      <c r="FP186" s="159"/>
      <c r="FQ186" s="159"/>
      <c r="FR186" s="159"/>
      <c r="FS186" s="159"/>
      <c r="FT186" s="159"/>
      <c r="FU186" s="159"/>
      <c r="FV186" s="159"/>
      <c r="FW186" s="159"/>
      <c r="FX186" s="159"/>
      <c r="FY186" s="159"/>
      <c r="FZ186" s="159"/>
      <c r="GA186" s="159"/>
      <c r="GB186" s="159"/>
      <c r="GC186" s="159"/>
      <c r="GD186" s="159"/>
      <c r="GE186" s="159"/>
      <c r="GF186" s="159"/>
      <c r="GG186" s="159"/>
      <c r="GH186" s="159"/>
      <c r="GI186" s="159"/>
      <c r="GJ186" s="159"/>
      <c r="GK186" s="159"/>
      <c r="GL186" s="159"/>
      <c r="GM186" s="159"/>
      <c r="GN186" s="159"/>
      <c r="GO186" s="159"/>
      <c r="GP186" s="159"/>
      <c r="GQ186" s="159"/>
      <c r="GR186" s="159"/>
      <c r="GS186" s="159"/>
      <c r="GT186" s="159"/>
      <c r="GU186" s="159"/>
      <c r="GV186" s="159"/>
      <c r="GW186" s="159"/>
      <c r="GX186" s="159"/>
      <c r="GY186" s="159"/>
      <c r="GZ186" s="159"/>
      <c r="HA186" s="159"/>
      <c r="HB186" s="159"/>
      <c r="HC186" s="159"/>
      <c r="HD186" s="159"/>
      <c r="HE186" s="159"/>
      <c r="HF186" s="159"/>
      <c r="HG186" s="159"/>
      <c r="HH186" s="159"/>
      <c r="HI186" s="159"/>
      <c r="HJ186" s="159"/>
      <c r="HK186" s="159"/>
      <c r="HL186" s="159"/>
      <c r="HM186" s="159"/>
      <c r="HN186" s="159"/>
      <c r="HO186" s="159"/>
      <c r="HP186" s="159"/>
      <c r="HQ186" s="159"/>
      <c r="HR186" s="159"/>
      <c r="HS186" s="159"/>
      <c r="HT186" s="159"/>
      <c r="HU186" s="159"/>
      <c r="HV186" s="159"/>
      <c r="HW186" s="159"/>
      <c r="HX186" s="159"/>
      <c r="HY186" s="159"/>
      <c r="HZ186" s="159"/>
      <c r="IA186" s="159"/>
      <c r="IB186" s="159"/>
      <c r="IC186" s="159"/>
      <c r="ID186" s="159"/>
      <c r="IE186" s="159"/>
      <c r="IF186" s="159"/>
      <c r="IG186" s="159"/>
      <c r="IH186" s="159"/>
      <c r="II186" s="159"/>
      <c r="IJ186" s="159"/>
      <c r="IK186" s="159"/>
      <c r="IL186" s="159"/>
      <c r="IM186" s="159"/>
      <c r="IN186" s="159"/>
      <c r="IO186" s="159"/>
      <c r="IP186" s="159"/>
      <c r="IQ186" s="159"/>
      <c r="IR186" s="159"/>
      <c r="IS186" s="159"/>
      <c r="IT186" s="159"/>
      <c r="IU186" s="159"/>
      <c r="IV186" s="159"/>
      <c r="IW186" s="159"/>
      <c r="IX186" s="159"/>
      <c r="IY186" s="159"/>
      <c r="IZ186" s="159"/>
      <c r="JA186" s="159"/>
      <c r="JB186" s="159"/>
      <c r="JC186" s="159"/>
      <c r="JD186" s="159"/>
      <c r="JE186" s="159"/>
      <c r="JF186" s="159"/>
      <c r="JG186" s="159"/>
      <c r="JH186" s="159"/>
      <c r="JI186" s="159"/>
      <c r="JJ186" s="159"/>
      <c r="JK186" s="159"/>
      <c r="JL186" s="159"/>
      <c r="JM186" s="159"/>
      <c r="JN186" s="159"/>
      <c r="JO186" s="159"/>
      <c r="JP186" s="159"/>
      <c r="JQ186" s="159"/>
      <c r="JR186" s="159"/>
      <c r="JS186" s="159"/>
      <c r="JT186" s="159"/>
      <c r="JU186" s="159"/>
      <c r="JV186" s="159"/>
      <c r="JW186" s="159"/>
      <c r="JX186" s="159"/>
      <c r="JY186" s="159"/>
      <c r="JZ186" s="159"/>
      <c r="KA186" s="159"/>
      <c r="KB186" s="159"/>
      <c r="KC186" s="159"/>
      <c r="KD186" s="159"/>
      <c r="KE186" s="159"/>
      <c r="KF186" s="159"/>
      <c r="KG186" s="159"/>
      <c r="KH186" s="159"/>
      <c r="KI186" s="159"/>
      <c r="KJ186" s="159"/>
      <c r="KK186" s="159"/>
      <c r="KL186" s="159"/>
      <c r="KM186" s="159"/>
      <c r="KN186" s="159"/>
      <c r="KO186" s="159"/>
      <c r="KP186" s="159"/>
      <c r="KQ186" s="159"/>
      <c r="KR186" s="159"/>
      <c r="KS186" s="159"/>
      <c r="KT186" s="159"/>
      <c r="KU186" s="159"/>
      <c r="KV186" s="159"/>
      <c r="KW186" s="159"/>
      <c r="KX186" s="159"/>
      <c r="KY186" s="159"/>
      <c r="KZ186" s="159"/>
      <c r="LA186" s="159"/>
      <c r="LB186" s="159"/>
      <c r="LC186" s="159"/>
      <c r="LD186" s="159"/>
      <c r="LE186" s="159"/>
      <c r="LF186" s="159"/>
      <c r="LG186" s="159"/>
      <c r="LH186" s="159"/>
      <c r="LI186" s="159"/>
      <c r="LJ186" s="159"/>
      <c r="LK186" s="159"/>
      <c r="LL186" s="159"/>
      <c r="LM186" s="159"/>
      <c r="LN186" s="159"/>
      <c r="LO186" s="159"/>
      <c r="LP186" s="159"/>
      <c r="LQ186" s="159"/>
      <c r="LR186" s="159"/>
      <c r="LS186" s="159"/>
      <c r="LT186" s="159"/>
      <c r="LU186" s="159"/>
      <c r="LV186" s="159"/>
      <c r="LW186" s="159"/>
      <c r="LX186" s="159"/>
      <c r="LY186" s="159"/>
      <c r="LZ186" s="159"/>
      <c r="MA186" s="159"/>
      <c r="MB186" s="159"/>
    </row>
    <row r="187" spans="1:340">
      <c r="A187" s="191" t="s">
        <v>1269</v>
      </c>
      <c r="B187" s="192">
        <v>97.9</v>
      </c>
      <c r="C187" s="192">
        <v>64</v>
      </c>
      <c r="D187" s="182">
        <v>0.10272235729411765</v>
      </c>
      <c r="E187" s="182">
        <v>3.5476012824493899E-3</v>
      </c>
      <c r="F187" s="182">
        <v>1.4990196078431372E-2</v>
      </c>
      <c r="G187" s="182">
        <v>3.5823057189113153E-4</v>
      </c>
      <c r="H187" s="182">
        <v>4.9700000000000001E-2</v>
      </c>
      <c r="I187" s="182">
        <v>1.5582156461799504E-3</v>
      </c>
      <c r="J187" s="182">
        <v>95.703433690796501</v>
      </c>
      <c r="K187" s="182">
        <v>2.2834367643950038</v>
      </c>
      <c r="L187" s="182">
        <f t="shared" si="9"/>
        <v>95.917132927248815</v>
      </c>
      <c r="M187" s="182">
        <f t="shared" si="10"/>
        <v>99.286178223861484</v>
      </c>
      <c r="N187" s="182">
        <f t="shared" si="11"/>
        <v>0.96606732823357899</v>
      </c>
      <c r="O187" s="164"/>
      <c r="P187" s="164">
        <v>21.6</v>
      </c>
      <c r="Q187" s="164">
        <v>1.03</v>
      </c>
      <c r="R187" s="164">
        <v>5.8999999999999997E-2</v>
      </c>
      <c r="S187" s="164">
        <v>8.51</v>
      </c>
      <c r="T187" s="164">
        <v>0.22700000000000001</v>
      </c>
      <c r="U187" s="164">
        <v>3.58</v>
      </c>
      <c r="V187" s="164">
        <v>3.86</v>
      </c>
      <c r="W187" s="164">
        <v>0.88</v>
      </c>
      <c r="X187" s="164">
        <v>23.1</v>
      </c>
      <c r="Y187" s="164">
        <v>7.47</v>
      </c>
      <c r="Z187" s="164">
        <v>89.8</v>
      </c>
      <c r="AA187" s="164">
        <v>822</v>
      </c>
      <c r="AB187" s="164">
        <v>27.7</v>
      </c>
      <c r="AC187" s="164">
        <v>128</v>
      </c>
      <c r="AD187" s="164">
        <v>27.1</v>
      </c>
      <c r="AE187" s="164">
        <v>211</v>
      </c>
      <c r="AF187" s="164">
        <v>42.2</v>
      </c>
      <c r="AG187" s="164">
        <v>9200</v>
      </c>
      <c r="AH187" s="159"/>
      <c r="AI187" s="159"/>
      <c r="AJ187" s="159"/>
      <c r="AK187" s="159"/>
      <c r="AL187" s="159"/>
      <c r="AM187" s="159"/>
      <c r="AN187" s="159"/>
      <c r="AO187" s="159"/>
      <c r="AP187" s="159"/>
      <c r="AQ187" s="159"/>
      <c r="AR187" s="159"/>
      <c r="AS187" s="159"/>
      <c r="AT187" s="159"/>
      <c r="AU187" s="159"/>
      <c r="AV187" s="159"/>
      <c r="AW187" s="159"/>
      <c r="AX187" s="159"/>
      <c r="AY187" s="159"/>
      <c r="AZ187" s="159"/>
      <c r="BA187" s="159"/>
      <c r="BB187" s="159"/>
      <c r="BC187" s="159"/>
      <c r="BD187" s="159"/>
      <c r="BE187" s="159"/>
      <c r="BF187" s="159"/>
      <c r="BG187" s="159"/>
      <c r="BH187" s="159"/>
      <c r="BI187" s="159"/>
      <c r="BJ187" s="159"/>
      <c r="BK187" s="159"/>
      <c r="BL187" s="159"/>
      <c r="BM187" s="159"/>
      <c r="BN187" s="159"/>
      <c r="BO187" s="159"/>
      <c r="BP187" s="159"/>
      <c r="BQ187" s="159"/>
      <c r="BR187" s="159"/>
      <c r="BS187" s="159"/>
      <c r="BT187" s="159"/>
      <c r="BU187" s="159"/>
      <c r="BV187" s="159"/>
      <c r="BW187" s="159"/>
      <c r="BX187" s="159"/>
      <c r="BY187" s="159"/>
      <c r="BZ187" s="159"/>
      <c r="CA187" s="159"/>
      <c r="CB187" s="159"/>
      <c r="CC187" s="159"/>
      <c r="CD187" s="159"/>
      <c r="CE187" s="159"/>
      <c r="CF187" s="159"/>
      <c r="CG187" s="159"/>
      <c r="CH187" s="159"/>
      <c r="CI187" s="159"/>
      <c r="CJ187" s="159"/>
      <c r="CK187" s="159"/>
      <c r="CL187" s="159"/>
      <c r="CM187" s="159"/>
      <c r="CN187" s="159"/>
      <c r="CO187" s="159"/>
      <c r="CP187" s="159"/>
      <c r="CQ187" s="159"/>
      <c r="CR187" s="159"/>
      <c r="CS187" s="159"/>
      <c r="CT187" s="159"/>
      <c r="CU187" s="159"/>
      <c r="CV187" s="159"/>
      <c r="CW187" s="159"/>
      <c r="CX187" s="159"/>
      <c r="CY187" s="159"/>
      <c r="CZ187" s="159"/>
      <c r="DA187" s="159"/>
      <c r="DB187" s="159"/>
      <c r="DC187" s="159"/>
      <c r="DD187" s="159"/>
      <c r="DE187" s="159"/>
      <c r="DF187" s="159"/>
      <c r="DG187" s="159"/>
      <c r="DH187" s="159"/>
      <c r="DI187" s="159"/>
      <c r="DJ187" s="159"/>
      <c r="DK187" s="159"/>
      <c r="DL187" s="159"/>
      <c r="DM187" s="159"/>
      <c r="DN187" s="159"/>
      <c r="DO187" s="159"/>
      <c r="DP187" s="159"/>
      <c r="DQ187" s="159"/>
      <c r="DR187" s="159"/>
      <c r="DS187" s="159"/>
      <c r="DT187" s="159"/>
      <c r="DU187" s="159"/>
      <c r="DV187" s="159"/>
      <c r="DW187" s="159"/>
      <c r="DX187" s="159"/>
      <c r="DY187" s="159"/>
      <c r="DZ187" s="159"/>
      <c r="EA187" s="159"/>
      <c r="EB187" s="159"/>
      <c r="EC187" s="159"/>
      <c r="ED187" s="159"/>
      <c r="EE187" s="159"/>
      <c r="EF187" s="159"/>
      <c r="EG187" s="159"/>
      <c r="EH187" s="159"/>
      <c r="EI187" s="159"/>
      <c r="EJ187" s="159"/>
      <c r="EK187" s="159"/>
      <c r="EL187" s="159"/>
      <c r="EM187" s="159"/>
      <c r="EN187" s="159"/>
      <c r="EO187" s="159"/>
      <c r="EP187" s="159"/>
      <c r="EQ187" s="159"/>
      <c r="ER187" s="159"/>
      <c r="ES187" s="159"/>
      <c r="ET187" s="159"/>
      <c r="EU187" s="159"/>
      <c r="EV187" s="159"/>
      <c r="EW187" s="159"/>
      <c r="EX187" s="159"/>
      <c r="EY187" s="159"/>
      <c r="EZ187" s="159"/>
      <c r="FA187" s="159"/>
      <c r="FB187" s="159"/>
      <c r="FC187" s="159"/>
      <c r="FD187" s="159"/>
      <c r="FE187" s="159"/>
      <c r="FF187" s="159"/>
      <c r="FG187" s="159"/>
      <c r="FH187" s="159"/>
      <c r="FI187" s="159"/>
      <c r="FJ187" s="159"/>
      <c r="FK187" s="159"/>
      <c r="FL187" s="159"/>
      <c r="FM187" s="159"/>
      <c r="FN187" s="159"/>
      <c r="FO187" s="159"/>
      <c r="FP187" s="159"/>
      <c r="FQ187" s="159"/>
      <c r="FR187" s="159"/>
      <c r="FS187" s="159"/>
      <c r="FT187" s="159"/>
      <c r="FU187" s="159"/>
      <c r="FV187" s="159"/>
      <c r="FW187" s="159"/>
      <c r="FX187" s="159"/>
      <c r="FY187" s="159"/>
      <c r="FZ187" s="159"/>
      <c r="GA187" s="159"/>
      <c r="GB187" s="159"/>
      <c r="GC187" s="159"/>
      <c r="GD187" s="159"/>
      <c r="GE187" s="159"/>
      <c r="GF187" s="159"/>
      <c r="GG187" s="159"/>
      <c r="GH187" s="159"/>
      <c r="GI187" s="159"/>
      <c r="GJ187" s="159"/>
      <c r="GK187" s="159"/>
      <c r="GL187" s="159"/>
      <c r="GM187" s="159"/>
      <c r="GN187" s="159"/>
      <c r="GO187" s="159"/>
      <c r="GP187" s="159"/>
      <c r="GQ187" s="159"/>
      <c r="GR187" s="159"/>
      <c r="GS187" s="159"/>
      <c r="GT187" s="159"/>
      <c r="GU187" s="159"/>
      <c r="GV187" s="159"/>
      <c r="GW187" s="159"/>
      <c r="GX187" s="159"/>
      <c r="GY187" s="159"/>
      <c r="GZ187" s="159"/>
      <c r="HA187" s="159"/>
      <c r="HB187" s="159"/>
      <c r="HC187" s="159"/>
      <c r="HD187" s="159"/>
      <c r="HE187" s="159"/>
      <c r="HF187" s="159"/>
      <c r="HG187" s="159"/>
      <c r="HH187" s="159"/>
      <c r="HI187" s="159"/>
      <c r="HJ187" s="159"/>
      <c r="HK187" s="159"/>
      <c r="HL187" s="159"/>
      <c r="HM187" s="159"/>
      <c r="HN187" s="159"/>
      <c r="HO187" s="159"/>
      <c r="HP187" s="159"/>
      <c r="HQ187" s="159"/>
      <c r="HR187" s="159"/>
      <c r="HS187" s="159"/>
      <c r="HT187" s="159"/>
      <c r="HU187" s="159"/>
      <c r="HV187" s="159"/>
      <c r="HW187" s="159"/>
      <c r="HX187" s="159"/>
      <c r="HY187" s="159"/>
      <c r="HZ187" s="159"/>
      <c r="IA187" s="159"/>
      <c r="IB187" s="159"/>
      <c r="IC187" s="159"/>
      <c r="ID187" s="159"/>
      <c r="IE187" s="159"/>
      <c r="IF187" s="159"/>
      <c r="IG187" s="159"/>
      <c r="IH187" s="159"/>
      <c r="II187" s="159"/>
      <c r="IJ187" s="159"/>
      <c r="IK187" s="159"/>
      <c r="IL187" s="159"/>
      <c r="IM187" s="159"/>
      <c r="IN187" s="159"/>
      <c r="IO187" s="159"/>
      <c r="IP187" s="159"/>
      <c r="IQ187" s="159"/>
      <c r="IR187" s="159"/>
      <c r="IS187" s="159"/>
      <c r="IT187" s="159"/>
      <c r="IU187" s="159"/>
      <c r="IV187" s="159"/>
      <c r="IW187" s="159"/>
      <c r="IX187" s="159"/>
      <c r="IY187" s="159"/>
      <c r="IZ187" s="159"/>
      <c r="JA187" s="159"/>
      <c r="JB187" s="159"/>
      <c r="JC187" s="159"/>
      <c r="JD187" s="159"/>
      <c r="JE187" s="159"/>
      <c r="JF187" s="159"/>
      <c r="JG187" s="159"/>
      <c r="JH187" s="159"/>
      <c r="JI187" s="159"/>
      <c r="JJ187" s="159"/>
      <c r="JK187" s="159"/>
      <c r="JL187" s="159"/>
      <c r="JM187" s="159"/>
      <c r="JN187" s="159"/>
      <c r="JO187" s="159"/>
      <c r="JP187" s="159"/>
      <c r="JQ187" s="159"/>
      <c r="JR187" s="159"/>
      <c r="JS187" s="159"/>
      <c r="JT187" s="159"/>
      <c r="JU187" s="159"/>
      <c r="JV187" s="159"/>
      <c r="JW187" s="159"/>
      <c r="JX187" s="159"/>
      <c r="JY187" s="159"/>
      <c r="JZ187" s="159"/>
      <c r="KA187" s="159"/>
      <c r="KB187" s="159"/>
      <c r="KC187" s="159"/>
      <c r="KD187" s="159"/>
      <c r="KE187" s="159"/>
      <c r="KF187" s="159"/>
      <c r="KG187" s="159"/>
      <c r="KH187" s="159"/>
      <c r="KI187" s="159"/>
      <c r="KJ187" s="159"/>
      <c r="KK187" s="159"/>
      <c r="KL187" s="159"/>
      <c r="KM187" s="159"/>
      <c r="KN187" s="159"/>
      <c r="KO187" s="159"/>
      <c r="KP187" s="159"/>
      <c r="KQ187" s="159"/>
      <c r="KR187" s="159"/>
      <c r="KS187" s="159"/>
      <c r="KT187" s="159"/>
      <c r="KU187" s="159"/>
      <c r="KV187" s="159"/>
      <c r="KW187" s="159"/>
      <c r="KX187" s="159"/>
      <c r="KY187" s="159"/>
      <c r="KZ187" s="159"/>
      <c r="LA187" s="159"/>
      <c r="LB187" s="159"/>
      <c r="LC187" s="159"/>
      <c r="LD187" s="159"/>
      <c r="LE187" s="159"/>
      <c r="LF187" s="159"/>
      <c r="LG187" s="159"/>
      <c r="LH187" s="159"/>
      <c r="LI187" s="159"/>
      <c r="LJ187" s="159"/>
      <c r="LK187" s="159"/>
      <c r="LL187" s="159"/>
      <c r="LM187" s="159"/>
      <c r="LN187" s="159"/>
      <c r="LO187" s="159"/>
      <c r="LP187" s="159"/>
      <c r="LQ187" s="159"/>
      <c r="LR187" s="159"/>
      <c r="LS187" s="159"/>
      <c r="LT187" s="159"/>
      <c r="LU187" s="159"/>
      <c r="LV187" s="159"/>
      <c r="LW187" s="159"/>
      <c r="LX187" s="159"/>
      <c r="LY187" s="159"/>
      <c r="LZ187" s="159"/>
      <c r="MA187" s="159"/>
      <c r="MB187" s="159"/>
    </row>
    <row r="188" spans="1:340">
      <c r="A188" s="191" t="s">
        <v>1270</v>
      </c>
      <c r="B188" s="192">
        <v>186.7</v>
      </c>
      <c r="C188" s="192">
        <v>99.4</v>
      </c>
      <c r="D188" s="182">
        <v>0.10250214130588235</v>
      </c>
      <c r="E188" s="182">
        <v>3.6073450936278252E-3</v>
      </c>
      <c r="F188" s="182">
        <v>1.5205882352941175E-2</v>
      </c>
      <c r="G188" s="182">
        <v>3.9681551489865281E-4</v>
      </c>
      <c r="H188" s="182">
        <v>4.8890000000000003E-2</v>
      </c>
      <c r="I188" s="182">
        <v>1.3914714657512746E-3</v>
      </c>
      <c r="J188" s="182">
        <v>97.172240559746697</v>
      </c>
      <c r="K188" s="182">
        <v>2.5287213140295548</v>
      </c>
      <c r="L188" s="182">
        <f t="shared" si="9"/>
        <v>97.286873520631161</v>
      </c>
      <c r="M188" s="182">
        <f t="shared" si="10"/>
        <v>99.083383829553384</v>
      </c>
      <c r="N188" s="182">
        <f t="shared" si="11"/>
        <v>0.98186870250603631</v>
      </c>
      <c r="O188" s="164"/>
      <c r="P188" s="164">
        <v>14.4</v>
      </c>
      <c r="Q188" s="164">
        <v>1.26</v>
      </c>
      <c r="R188" s="164">
        <v>0</v>
      </c>
      <c r="S188" s="164">
        <v>13.79</v>
      </c>
      <c r="T188" s="164">
        <v>0.15</v>
      </c>
      <c r="U188" s="164">
        <v>1.47</v>
      </c>
      <c r="V188" s="164">
        <v>2.2000000000000002</v>
      </c>
      <c r="W188" s="164">
        <v>0.61</v>
      </c>
      <c r="X188" s="164">
        <v>13.5</v>
      </c>
      <c r="Y188" s="164">
        <v>4.92</v>
      </c>
      <c r="Z188" s="164">
        <v>67.8</v>
      </c>
      <c r="AA188" s="164">
        <v>644</v>
      </c>
      <c r="AB188" s="164">
        <v>21.7</v>
      </c>
      <c r="AC188" s="164">
        <v>110.1</v>
      </c>
      <c r="AD188" s="164">
        <v>23.6</v>
      </c>
      <c r="AE188" s="164">
        <v>203</v>
      </c>
      <c r="AF188" s="164">
        <v>36.200000000000003</v>
      </c>
      <c r="AG188" s="164">
        <v>11790</v>
      </c>
      <c r="AH188" s="159"/>
      <c r="AI188" s="159"/>
      <c r="AJ188" s="159"/>
      <c r="AK188" s="159"/>
      <c r="AL188" s="159"/>
      <c r="AM188" s="159"/>
      <c r="AN188" s="159"/>
      <c r="AO188" s="159"/>
      <c r="AP188" s="159"/>
      <c r="AQ188" s="159"/>
      <c r="AR188" s="159"/>
      <c r="AS188" s="159"/>
      <c r="AT188" s="159"/>
      <c r="AU188" s="159"/>
      <c r="AV188" s="159"/>
      <c r="AW188" s="159"/>
      <c r="AX188" s="159"/>
      <c r="AY188" s="159"/>
      <c r="AZ188" s="159"/>
      <c r="BA188" s="159"/>
      <c r="BB188" s="159"/>
      <c r="BC188" s="159"/>
      <c r="BD188" s="159"/>
      <c r="BE188" s="159"/>
      <c r="BF188" s="159"/>
      <c r="BG188" s="159"/>
      <c r="BH188" s="159"/>
      <c r="BI188" s="159"/>
      <c r="BJ188" s="159"/>
      <c r="BK188" s="159"/>
      <c r="BL188" s="159"/>
      <c r="BM188" s="159"/>
      <c r="BN188" s="159"/>
      <c r="BO188" s="159"/>
      <c r="BP188" s="159"/>
      <c r="BQ188" s="159"/>
      <c r="BR188" s="159"/>
      <c r="BS188" s="159"/>
      <c r="BT188" s="159"/>
      <c r="BU188" s="159"/>
      <c r="BV188" s="159"/>
      <c r="BW188" s="159"/>
      <c r="BX188" s="159"/>
      <c r="BY188" s="159"/>
      <c r="BZ188" s="159"/>
      <c r="CA188" s="159"/>
      <c r="CB188" s="159"/>
      <c r="CC188" s="159"/>
      <c r="CD188" s="159"/>
      <c r="CE188" s="159"/>
      <c r="CF188" s="159"/>
      <c r="CG188" s="159"/>
      <c r="CH188" s="159"/>
      <c r="CI188" s="159"/>
      <c r="CJ188" s="159"/>
      <c r="CK188" s="159"/>
      <c r="CL188" s="159"/>
      <c r="CM188" s="159"/>
      <c r="CN188" s="159"/>
      <c r="CO188" s="159"/>
      <c r="CP188" s="159"/>
      <c r="CQ188" s="159"/>
      <c r="CR188" s="159"/>
      <c r="CS188" s="159"/>
      <c r="CT188" s="159"/>
      <c r="CU188" s="159"/>
      <c r="CV188" s="159"/>
      <c r="CW188" s="159"/>
      <c r="CX188" s="159"/>
      <c r="CY188" s="159"/>
      <c r="CZ188" s="159"/>
      <c r="DA188" s="159"/>
      <c r="DB188" s="159"/>
      <c r="DC188" s="159"/>
      <c r="DD188" s="159"/>
      <c r="DE188" s="159"/>
      <c r="DF188" s="159"/>
      <c r="DG188" s="159"/>
      <c r="DH188" s="159"/>
      <c r="DI188" s="159"/>
      <c r="DJ188" s="159"/>
      <c r="DK188" s="159"/>
      <c r="DL188" s="159"/>
      <c r="DM188" s="159"/>
      <c r="DN188" s="159"/>
      <c r="DO188" s="159"/>
      <c r="DP188" s="159"/>
      <c r="DQ188" s="159"/>
      <c r="DR188" s="159"/>
      <c r="DS188" s="159"/>
      <c r="DT188" s="159"/>
      <c r="DU188" s="159"/>
      <c r="DV188" s="159"/>
      <c r="DW188" s="159"/>
      <c r="DX188" s="159"/>
      <c r="DY188" s="159"/>
      <c r="DZ188" s="159"/>
      <c r="EA188" s="159"/>
      <c r="EB188" s="159"/>
      <c r="EC188" s="159"/>
      <c r="ED188" s="159"/>
      <c r="EE188" s="159"/>
      <c r="EF188" s="159"/>
      <c r="EG188" s="159"/>
      <c r="EH188" s="159"/>
      <c r="EI188" s="159"/>
      <c r="EJ188" s="159"/>
      <c r="EK188" s="159"/>
      <c r="EL188" s="159"/>
      <c r="EM188" s="159"/>
      <c r="EN188" s="159"/>
      <c r="EO188" s="159"/>
      <c r="EP188" s="159"/>
      <c r="EQ188" s="159"/>
      <c r="ER188" s="159"/>
      <c r="ES188" s="159"/>
      <c r="ET188" s="159"/>
      <c r="EU188" s="159"/>
      <c r="EV188" s="159"/>
      <c r="EW188" s="159"/>
      <c r="EX188" s="159"/>
      <c r="EY188" s="159"/>
      <c r="EZ188" s="159"/>
      <c r="FA188" s="159"/>
      <c r="FB188" s="159"/>
      <c r="FC188" s="159"/>
      <c r="FD188" s="159"/>
      <c r="FE188" s="159"/>
      <c r="FF188" s="159"/>
      <c r="FG188" s="159"/>
      <c r="FH188" s="159"/>
      <c r="FI188" s="159"/>
      <c r="FJ188" s="159"/>
      <c r="FK188" s="159"/>
      <c r="FL188" s="159"/>
      <c r="FM188" s="159"/>
      <c r="FN188" s="159"/>
      <c r="FO188" s="159"/>
      <c r="FP188" s="159"/>
      <c r="FQ188" s="159"/>
      <c r="FR188" s="159"/>
      <c r="FS188" s="159"/>
      <c r="FT188" s="159"/>
      <c r="FU188" s="159"/>
      <c r="FV188" s="159"/>
      <c r="FW188" s="159"/>
      <c r="FX188" s="159"/>
      <c r="FY188" s="159"/>
      <c r="FZ188" s="159"/>
      <c r="GA188" s="159"/>
      <c r="GB188" s="159"/>
      <c r="GC188" s="159"/>
      <c r="GD188" s="159"/>
      <c r="GE188" s="159"/>
      <c r="GF188" s="159"/>
      <c r="GG188" s="159"/>
      <c r="GH188" s="159"/>
      <c r="GI188" s="159"/>
      <c r="GJ188" s="159"/>
      <c r="GK188" s="159"/>
      <c r="GL188" s="159"/>
      <c r="GM188" s="159"/>
      <c r="GN188" s="159"/>
      <c r="GO188" s="159"/>
      <c r="GP188" s="159"/>
      <c r="GQ188" s="159"/>
      <c r="GR188" s="159"/>
      <c r="GS188" s="159"/>
      <c r="GT188" s="159"/>
      <c r="GU188" s="159"/>
      <c r="GV188" s="159"/>
      <c r="GW188" s="159"/>
      <c r="GX188" s="159"/>
      <c r="GY188" s="159"/>
      <c r="GZ188" s="159"/>
      <c r="HA188" s="159"/>
      <c r="HB188" s="159"/>
      <c r="HC188" s="159"/>
      <c r="HD188" s="159"/>
      <c r="HE188" s="159"/>
      <c r="HF188" s="159"/>
      <c r="HG188" s="159"/>
      <c r="HH188" s="159"/>
      <c r="HI188" s="159"/>
      <c r="HJ188" s="159"/>
      <c r="HK188" s="159"/>
      <c r="HL188" s="159"/>
      <c r="HM188" s="159"/>
      <c r="HN188" s="159"/>
      <c r="HO188" s="159"/>
      <c r="HP188" s="159"/>
      <c r="HQ188" s="159"/>
      <c r="HR188" s="159"/>
      <c r="HS188" s="159"/>
      <c r="HT188" s="159"/>
      <c r="HU188" s="159"/>
      <c r="HV188" s="159"/>
      <c r="HW188" s="159"/>
      <c r="HX188" s="159"/>
      <c r="HY188" s="159"/>
      <c r="HZ188" s="159"/>
      <c r="IA188" s="159"/>
      <c r="IB188" s="159"/>
      <c r="IC188" s="159"/>
      <c r="ID188" s="159"/>
      <c r="IE188" s="159"/>
      <c r="IF188" s="159"/>
      <c r="IG188" s="159"/>
      <c r="IH188" s="159"/>
      <c r="II188" s="159"/>
      <c r="IJ188" s="159"/>
      <c r="IK188" s="159"/>
      <c r="IL188" s="159"/>
      <c r="IM188" s="159"/>
      <c r="IN188" s="159"/>
      <c r="IO188" s="159"/>
      <c r="IP188" s="159"/>
      <c r="IQ188" s="159"/>
      <c r="IR188" s="159"/>
      <c r="IS188" s="159"/>
      <c r="IT188" s="159"/>
      <c r="IU188" s="159"/>
      <c r="IV188" s="159"/>
      <c r="IW188" s="159"/>
      <c r="IX188" s="159"/>
      <c r="IY188" s="159"/>
      <c r="IZ188" s="159"/>
      <c r="JA188" s="159"/>
      <c r="JB188" s="159"/>
      <c r="JC188" s="159"/>
      <c r="JD188" s="159"/>
      <c r="JE188" s="159"/>
      <c r="JF188" s="159"/>
      <c r="JG188" s="159"/>
      <c r="JH188" s="159"/>
      <c r="JI188" s="159"/>
      <c r="JJ188" s="159"/>
      <c r="JK188" s="159"/>
      <c r="JL188" s="159"/>
      <c r="JM188" s="159"/>
      <c r="JN188" s="159"/>
      <c r="JO188" s="159"/>
      <c r="JP188" s="159"/>
      <c r="JQ188" s="159"/>
      <c r="JR188" s="159"/>
      <c r="JS188" s="159"/>
      <c r="JT188" s="159"/>
      <c r="JU188" s="159"/>
      <c r="JV188" s="159"/>
      <c r="JW188" s="159"/>
      <c r="JX188" s="159"/>
      <c r="JY188" s="159"/>
      <c r="JZ188" s="159"/>
      <c r="KA188" s="159"/>
      <c r="KB188" s="159"/>
      <c r="KC188" s="159"/>
      <c r="KD188" s="159"/>
      <c r="KE188" s="159"/>
      <c r="KF188" s="159"/>
      <c r="KG188" s="159"/>
      <c r="KH188" s="159"/>
      <c r="KI188" s="159"/>
      <c r="KJ188" s="159"/>
      <c r="KK188" s="159"/>
      <c r="KL188" s="159"/>
      <c r="KM188" s="159"/>
      <c r="KN188" s="159"/>
      <c r="KO188" s="159"/>
      <c r="KP188" s="159"/>
      <c r="KQ188" s="159"/>
      <c r="KR188" s="159"/>
      <c r="KS188" s="159"/>
      <c r="KT188" s="159"/>
      <c r="KU188" s="159"/>
      <c r="KV188" s="159"/>
      <c r="KW188" s="159"/>
      <c r="KX188" s="159"/>
      <c r="KY188" s="159"/>
      <c r="KZ188" s="159"/>
      <c r="LA188" s="159"/>
      <c r="LB188" s="159"/>
      <c r="LC188" s="159"/>
      <c r="LD188" s="159"/>
      <c r="LE188" s="159"/>
      <c r="LF188" s="159"/>
      <c r="LG188" s="159"/>
      <c r="LH188" s="159"/>
      <c r="LI188" s="159"/>
      <c r="LJ188" s="159"/>
      <c r="LK188" s="159"/>
      <c r="LL188" s="159"/>
      <c r="LM188" s="159"/>
      <c r="LN188" s="159"/>
      <c r="LO188" s="159"/>
      <c r="LP188" s="159"/>
      <c r="LQ188" s="159"/>
      <c r="LR188" s="159"/>
      <c r="LS188" s="159"/>
      <c r="LT188" s="159"/>
      <c r="LU188" s="159"/>
      <c r="LV188" s="159"/>
      <c r="LW188" s="159"/>
      <c r="LX188" s="159"/>
      <c r="LY188" s="159"/>
      <c r="LZ188" s="159"/>
      <c r="MA188" s="159"/>
      <c r="MB188" s="159"/>
    </row>
    <row r="189" spans="1:340">
      <c r="A189" s="191" t="s">
        <v>1271</v>
      </c>
      <c r="B189" s="192">
        <v>103.8</v>
      </c>
      <c r="C189" s="192">
        <v>57.17</v>
      </c>
      <c r="D189" s="182">
        <v>0.10437786352941175</v>
      </c>
      <c r="E189" s="182">
        <v>3.5482309883684529E-3</v>
      </c>
      <c r="F189" s="182">
        <v>1.4901960784313726E-2</v>
      </c>
      <c r="G189" s="182">
        <v>3.986183365565849E-4</v>
      </c>
      <c r="H189" s="182">
        <v>5.0799999999999998E-2</v>
      </c>
      <c r="I189" s="182">
        <v>1.9804686314102526E-3</v>
      </c>
      <c r="J189" s="182">
        <v>95.011465399704548</v>
      </c>
      <c r="K189" s="182">
        <v>2.5400778023594968</v>
      </c>
      <c r="L189" s="182">
        <f t="shared" si="9"/>
        <v>95.356700607384752</v>
      </c>
      <c r="M189" s="182">
        <f t="shared" si="10"/>
        <v>100.80941969270872</v>
      </c>
      <c r="N189" s="182">
        <f t="shared" si="11"/>
        <v>0.94591061924624542</v>
      </c>
      <c r="O189" s="164"/>
      <c r="P189" s="164">
        <v>16.399999999999999</v>
      </c>
      <c r="Q189" s="164">
        <v>0.96</v>
      </c>
      <c r="R189" s="164">
        <v>2.5000000000000001E-2</v>
      </c>
      <c r="S189" s="164">
        <v>8.76</v>
      </c>
      <c r="T189" s="164">
        <v>0.13800000000000001</v>
      </c>
      <c r="U189" s="164">
        <v>1.32</v>
      </c>
      <c r="V189" s="164">
        <v>2.13</v>
      </c>
      <c r="W189" s="164">
        <v>0.36799999999999999</v>
      </c>
      <c r="X189" s="164">
        <v>11.8</v>
      </c>
      <c r="Y189" s="164">
        <v>3.8</v>
      </c>
      <c r="Z189" s="164">
        <v>51.3</v>
      </c>
      <c r="AA189" s="164">
        <v>531</v>
      </c>
      <c r="AB189" s="164">
        <v>17.809999999999999</v>
      </c>
      <c r="AC189" s="164">
        <v>79.7</v>
      </c>
      <c r="AD189" s="164">
        <v>17.100000000000001</v>
      </c>
      <c r="AE189" s="164">
        <v>138</v>
      </c>
      <c r="AF189" s="164">
        <v>28.8</v>
      </c>
      <c r="AG189" s="164">
        <v>10120</v>
      </c>
      <c r="AH189" s="159"/>
      <c r="AI189" s="159"/>
      <c r="AJ189" s="159"/>
      <c r="AK189" s="159"/>
      <c r="AL189" s="159"/>
      <c r="AM189" s="159"/>
      <c r="AN189" s="159"/>
      <c r="AO189" s="159"/>
      <c r="AP189" s="159"/>
      <c r="AQ189" s="159"/>
      <c r="AR189" s="159"/>
      <c r="AS189" s="159"/>
      <c r="AT189" s="159"/>
      <c r="AU189" s="159"/>
      <c r="AV189" s="159"/>
      <c r="AW189" s="159"/>
      <c r="AX189" s="159"/>
      <c r="AY189" s="159"/>
      <c r="AZ189" s="159"/>
      <c r="BA189" s="159"/>
      <c r="BB189" s="159"/>
      <c r="BC189" s="159"/>
      <c r="BD189" s="159"/>
      <c r="BE189" s="159"/>
      <c r="BF189" s="159"/>
      <c r="BG189" s="159"/>
      <c r="BH189" s="159"/>
      <c r="BI189" s="159"/>
      <c r="BJ189" s="159"/>
      <c r="BK189" s="159"/>
      <c r="BL189" s="159"/>
      <c r="BM189" s="159"/>
      <c r="BN189" s="159"/>
      <c r="BO189" s="159"/>
      <c r="BP189" s="159"/>
      <c r="BQ189" s="159"/>
      <c r="BR189" s="159"/>
      <c r="BS189" s="159"/>
      <c r="BT189" s="159"/>
      <c r="BU189" s="159"/>
      <c r="BV189" s="159"/>
      <c r="BW189" s="159"/>
      <c r="BX189" s="159"/>
      <c r="BY189" s="159"/>
      <c r="BZ189" s="159"/>
      <c r="CA189" s="159"/>
      <c r="CB189" s="159"/>
      <c r="CC189" s="159"/>
      <c r="CD189" s="159"/>
      <c r="CE189" s="159"/>
      <c r="CF189" s="159"/>
      <c r="CG189" s="159"/>
      <c r="CH189" s="159"/>
      <c r="CI189" s="159"/>
      <c r="CJ189" s="159"/>
      <c r="CK189" s="159"/>
      <c r="CL189" s="159"/>
      <c r="CM189" s="159"/>
      <c r="CN189" s="159"/>
      <c r="CO189" s="159"/>
      <c r="CP189" s="159"/>
      <c r="CQ189" s="159"/>
      <c r="CR189" s="159"/>
      <c r="CS189" s="159"/>
      <c r="CT189" s="159"/>
      <c r="CU189" s="159"/>
      <c r="CV189" s="159"/>
      <c r="CW189" s="159"/>
      <c r="CX189" s="159"/>
      <c r="CY189" s="159"/>
      <c r="CZ189" s="159"/>
      <c r="DA189" s="159"/>
      <c r="DB189" s="159"/>
      <c r="DC189" s="159"/>
      <c r="DD189" s="159"/>
      <c r="DE189" s="159"/>
      <c r="DF189" s="159"/>
      <c r="DG189" s="159"/>
      <c r="DH189" s="159"/>
      <c r="DI189" s="159"/>
      <c r="DJ189" s="159"/>
      <c r="DK189" s="159"/>
      <c r="DL189" s="159"/>
      <c r="DM189" s="159"/>
      <c r="DN189" s="159"/>
      <c r="DO189" s="159"/>
      <c r="DP189" s="159"/>
      <c r="DQ189" s="159"/>
      <c r="DR189" s="159"/>
      <c r="DS189" s="159"/>
      <c r="DT189" s="159"/>
      <c r="DU189" s="159"/>
      <c r="DV189" s="159"/>
      <c r="DW189" s="159"/>
      <c r="DX189" s="159"/>
      <c r="DY189" s="159"/>
      <c r="DZ189" s="159"/>
      <c r="EA189" s="159"/>
      <c r="EB189" s="159"/>
      <c r="EC189" s="159"/>
      <c r="ED189" s="159"/>
      <c r="EE189" s="159"/>
      <c r="EF189" s="159"/>
      <c r="EG189" s="159"/>
      <c r="EH189" s="159"/>
      <c r="EI189" s="159"/>
      <c r="EJ189" s="159"/>
      <c r="EK189" s="159"/>
      <c r="EL189" s="159"/>
      <c r="EM189" s="159"/>
      <c r="EN189" s="159"/>
      <c r="EO189" s="159"/>
      <c r="EP189" s="159"/>
      <c r="EQ189" s="159"/>
      <c r="ER189" s="159"/>
      <c r="ES189" s="159"/>
      <c r="ET189" s="159"/>
      <c r="EU189" s="159"/>
      <c r="EV189" s="159"/>
      <c r="EW189" s="159"/>
      <c r="EX189" s="159"/>
      <c r="EY189" s="159"/>
      <c r="EZ189" s="159"/>
      <c r="FA189" s="159"/>
      <c r="FB189" s="159"/>
      <c r="FC189" s="159"/>
      <c r="FD189" s="159"/>
      <c r="FE189" s="159"/>
      <c r="FF189" s="159"/>
      <c r="FG189" s="159"/>
      <c r="FH189" s="159"/>
      <c r="FI189" s="159"/>
      <c r="FJ189" s="159"/>
      <c r="FK189" s="159"/>
      <c r="FL189" s="159"/>
      <c r="FM189" s="159"/>
      <c r="FN189" s="159"/>
      <c r="FO189" s="159"/>
      <c r="FP189" s="159"/>
      <c r="FQ189" s="159"/>
      <c r="FR189" s="159"/>
      <c r="FS189" s="159"/>
      <c r="FT189" s="159"/>
      <c r="FU189" s="159"/>
      <c r="FV189" s="159"/>
      <c r="FW189" s="159"/>
      <c r="FX189" s="159"/>
      <c r="FY189" s="159"/>
      <c r="FZ189" s="159"/>
      <c r="GA189" s="159"/>
      <c r="GB189" s="159"/>
      <c r="GC189" s="159"/>
      <c r="GD189" s="159"/>
      <c r="GE189" s="159"/>
      <c r="GF189" s="159"/>
      <c r="GG189" s="159"/>
      <c r="GH189" s="159"/>
      <c r="GI189" s="159"/>
      <c r="GJ189" s="159"/>
      <c r="GK189" s="159"/>
      <c r="GL189" s="159"/>
      <c r="GM189" s="159"/>
      <c r="GN189" s="159"/>
      <c r="GO189" s="159"/>
      <c r="GP189" s="159"/>
      <c r="GQ189" s="159"/>
      <c r="GR189" s="159"/>
      <c r="GS189" s="159"/>
      <c r="GT189" s="159"/>
      <c r="GU189" s="159"/>
      <c r="GV189" s="159"/>
      <c r="GW189" s="159"/>
      <c r="GX189" s="159"/>
      <c r="GY189" s="159"/>
      <c r="GZ189" s="159"/>
      <c r="HA189" s="159"/>
      <c r="HB189" s="159"/>
      <c r="HC189" s="159"/>
      <c r="HD189" s="159"/>
      <c r="HE189" s="159"/>
      <c r="HF189" s="159"/>
      <c r="HG189" s="159"/>
      <c r="HH189" s="159"/>
      <c r="HI189" s="159"/>
      <c r="HJ189" s="159"/>
      <c r="HK189" s="159"/>
      <c r="HL189" s="159"/>
      <c r="HM189" s="159"/>
      <c r="HN189" s="159"/>
      <c r="HO189" s="159"/>
      <c r="HP189" s="159"/>
      <c r="HQ189" s="159"/>
      <c r="HR189" s="159"/>
      <c r="HS189" s="159"/>
      <c r="HT189" s="159"/>
      <c r="HU189" s="159"/>
      <c r="HV189" s="159"/>
      <c r="HW189" s="159"/>
      <c r="HX189" s="159"/>
      <c r="HY189" s="159"/>
      <c r="HZ189" s="159"/>
      <c r="IA189" s="159"/>
      <c r="IB189" s="159"/>
      <c r="IC189" s="159"/>
      <c r="ID189" s="159"/>
      <c r="IE189" s="159"/>
      <c r="IF189" s="159"/>
      <c r="IG189" s="159"/>
      <c r="IH189" s="159"/>
      <c r="II189" s="159"/>
      <c r="IJ189" s="159"/>
      <c r="IK189" s="159"/>
      <c r="IL189" s="159"/>
      <c r="IM189" s="159"/>
      <c r="IN189" s="159"/>
      <c r="IO189" s="159"/>
      <c r="IP189" s="159"/>
      <c r="IQ189" s="159"/>
      <c r="IR189" s="159"/>
      <c r="IS189" s="159"/>
      <c r="IT189" s="159"/>
      <c r="IU189" s="159"/>
      <c r="IV189" s="159"/>
      <c r="IW189" s="159"/>
      <c r="IX189" s="159"/>
      <c r="IY189" s="159"/>
      <c r="IZ189" s="159"/>
      <c r="JA189" s="159"/>
      <c r="JB189" s="159"/>
      <c r="JC189" s="159"/>
      <c r="JD189" s="159"/>
      <c r="JE189" s="159"/>
      <c r="JF189" s="159"/>
      <c r="JG189" s="159"/>
      <c r="JH189" s="159"/>
      <c r="JI189" s="159"/>
      <c r="JJ189" s="159"/>
      <c r="JK189" s="159"/>
      <c r="JL189" s="159"/>
      <c r="JM189" s="159"/>
      <c r="JN189" s="159"/>
      <c r="JO189" s="159"/>
      <c r="JP189" s="159"/>
      <c r="JQ189" s="159"/>
      <c r="JR189" s="159"/>
      <c r="JS189" s="159"/>
      <c r="JT189" s="159"/>
      <c r="JU189" s="159"/>
      <c r="JV189" s="159"/>
      <c r="JW189" s="159"/>
      <c r="JX189" s="159"/>
      <c r="JY189" s="159"/>
      <c r="JZ189" s="159"/>
      <c r="KA189" s="159"/>
      <c r="KB189" s="159"/>
      <c r="KC189" s="159"/>
      <c r="KD189" s="159"/>
      <c r="KE189" s="159"/>
      <c r="KF189" s="159"/>
      <c r="KG189" s="159"/>
      <c r="KH189" s="159"/>
      <c r="KI189" s="159"/>
      <c r="KJ189" s="159"/>
      <c r="KK189" s="159"/>
      <c r="KL189" s="159"/>
      <c r="KM189" s="159"/>
      <c r="KN189" s="159"/>
      <c r="KO189" s="159"/>
      <c r="KP189" s="159"/>
      <c r="KQ189" s="159"/>
      <c r="KR189" s="159"/>
      <c r="KS189" s="159"/>
      <c r="KT189" s="159"/>
      <c r="KU189" s="159"/>
      <c r="KV189" s="159"/>
      <c r="KW189" s="159"/>
      <c r="KX189" s="159"/>
      <c r="KY189" s="159"/>
      <c r="KZ189" s="159"/>
      <c r="LA189" s="159"/>
      <c r="LB189" s="159"/>
      <c r="LC189" s="159"/>
      <c r="LD189" s="159"/>
      <c r="LE189" s="159"/>
      <c r="LF189" s="159"/>
      <c r="LG189" s="159"/>
      <c r="LH189" s="159"/>
      <c r="LI189" s="159"/>
      <c r="LJ189" s="159"/>
      <c r="LK189" s="159"/>
      <c r="LL189" s="159"/>
      <c r="LM189" s="159"/>
      <c r="LN189" s="159"/>
      <c r="LO189" s="159"/>
      <c r="LP189" s="159"/>
      <c r="LQ189" s="159"/>
      <c r="LR189" s="159"/>
      <c r="LS189" s="159"/>
      <c r="LT189" s="159"/>
      <c r="LU189" s="159"/>
      <c r="LV189" s="159"/>
      <c r="LW189" s="159"/>
      <c r="LX189" s="159"/>
      <c r="LY189" s="159"/>
      <c r="LZ189" s="159"/>
      <c r="MA189" s="159"/>
      <c r="MB189" s="159"/>
    </row>
    <row r="190" spans="1:340">
      <c r="A190" s="191" t="s">
        <v>1272</v>
      </c>
      <c r="B190" s="192">
        <v>150.4</v>
      </c>
      <c r="C190" s="192">
        <v>109.2</v>
      </c>
      <c r="D190" s="182">
        <v>0.10297040611764705</v>
      </c>
      <c r="E190" s="182">
        <v>4.3664454580510772E-3</v>
      </c>
      <c r="F190" s="182">
        <v>1.5117647058823529E-2</v>
      </c>
      <c r="G190" s="182">
        <v>4.5003156794737564E-4</v>
      </c>
      <c r="H190" s="182">
        <v>4.9399999999999999E-2</v>
      </c>
      <c r="I190" s="182">
        <v>1.7135180185804874E-3</v>
      </c>
      <c r="J190" s="182">
        <v>96.549404599904207</v>
      </c>
      <c r="K190" s="182">
        <v>2.8672680908234915</v>
      </c>
      <c r="L190" s="182">
        <f t="shared" si="9"/>
        <v>96.726560272981558</v>
      </c>
      <c r="M190" s="182">
        <f t="shared" si="10"/>
        <v>99.514555064944545</v>
      </c>
      <c r="N190" s="182">
        <f t="shared" si="11"/>
        <v>0.97198405007042932</v>
      </c>
      <c r="O190" s="164"/>
      <c r="P190" s="164">
        <v>21.2</v>
      </c>
      <c r="Q190" s="164">
        <v>1.03</v>
      </c>
      <c r="R190" s="164">
        <v>0.23</v>
      </c>
      <c r="S190" s="164">
        <v>11.7</v>
      </c>
      <c r="T190" s="164">
        <v>0.9</v>
      </c>
      <c r="U190" s="164">
        <v>9.1999999999999993</v>
      </c>
      <c r="V190" s="164">
        <v>9.06</v>
      </c>
      <c r="W190" s="164">
        <v>1.57</v>
      </c>
      <c r="X190" s="164">
        <v>42.7</v>
      </c>
      <c r="Y190" s="164">
        <v>13.31</v>
      </c>
      <c r="Z190" s="164">
        <v>148.5</v>
      </c>
      <c r="AA190" s="164">
        <v>1324</v>
      </c>
      <c r="AB190" s="164">
        <v>46.9</v>
      </c>
      <c r="AC190" s="164">
        <v>189</v>
      </c>
      <c r="AD190" s="164">
        <v>40.299999999999997</v>
      </c>
      <c r="AE190" s="164">
        <v>329</v>
      </c>
      <c r="AF190" s="164">
        <v>60.3</v>
      </c>
      <c r="AG190" s="164">
        <v>9670</v>
      </c>
      <c r="AH190" s="159"/>
      <c r="AI190" s="159"/>
      <c r="AJ190" s="159"/>
      <c r="AK190" s="159"/>
      <c r="AL190" s="159"/>
      <c r="AM190" s="159"/>
      <c r="AN190" s="159"/>
      <c r="AO190" s="159"/>
      <c r="AP190" s="159"/>
      <c r="AQ190" s="159"/>
      <c r="AR190" s="159"/>
      <c r="AS190" s="159"/>
      <c r="AT190" s="159"/>
      <c r="AU190" s="159"/>
      <c r="AV190" s="159"/>
      <c r="AW190" s="159"/>
      <c r="AX190" s="159"/>
      <c r="AY190" s="159"/>
      <c r="AZ190" s="159"/>
      <c r="BA190" s="159"/>
      <c r="BB190" s="159"/>
      <c r="BC190" s="159"/>
      <c r="BD190" s="159"/>
      <c r="BE190" s="159"/>
      <c r="BF190" s="159"/>
      <c r="BG190" s="159"/>
      <c r="BH190" s="159"/>
      <c r="BI190" s="159"/>
      <c r="BJ190" s="159"/>
      <c r="BK190" s="159"/>
      <c r="BL190" s="159"/>
      <c r="BM190" s="159"/>
      <c r="BN190" s="159"/>
      <c r="BO190" s="159"/>
      <c r="BP190" s="159"/>
      <c r="BQ190" s="159"/>
      <c r="BR190" s="159"/>
      <c r="BS190" s="159"/>
      <c r="BT190" s="159"/>
      <c r="BU190" s="159"/>
      <c r="BV190" s="159"/>
      <c r="BW190" s="159"/>
      <c r="BX190" s="159"/>
      <c r="BY190" s="159"/>
      <c r="BZ190" s="159"/>
      <c r="CA190" s="159"/>
      <c r="CB190" s="159"/>
      <c r="CC190" s="159"/>
      <c r="CD190" s="159"/>
      <c r="CE190" s="159"/>
      <c r="CF190" s="159"/>
      <c r="CG190" s="159"/>
      <c r="CH190" s="159"/>
      <c r="CI190" s="159"/>
      <c r="CJ190" s="159"/>
      <c r="CK190" s="159"/>
      <c r="CL190" s="159"/>
      <c r="CM190" s="159"/>
      <c r="CN190" s="159"/>
      <c r="CO190" s="159"/>
      <c r="CP190" s="159"/>
      <c r="CQ190" s="159"/>
      <c r="CR190" s="159"/>
      <c r="CS190" s="159"/>
      <c r="CT190" s="159"/>
      <c r="CU190" s="159"/>
      <c r="CV190" s="159"/>
      <c r="CW190" s="159"/>
      <c r="CX190" s="159"/>
      <c r="CY190" s="159"/>
      <c r="CZ190" s="159"/>
      <c r="DA190" s="159"/>
      <c r="DB190" s="159"/>
      <c r="DC190" s="159"/>
      <c r="DD190" s="159"/>
      <c r="DE190" s="159"/>
      <c r="DF190" s="159"/>
      <c r="DG190" s="159"/>
      <c r="DH190" s="159"/>
      <c r="DI190" s="159"/>
      <c r="DJ190" s="159"/>
      <c r="DK190" s="159"/>
      <c r="DL190" s="159"/>
      <c r="DM190" s="159"/>
      <c r="DN190" s="159"/>
      <c r="DO190" s="159"/>
      <c r="DP190" s="159"/>
      <c r="DQ190" s="159"/>
      <c r="DR190" s="159"/>
      <c r="DS190" s="159"/>
      <c r="DT190" s="159"/>
      <c r="DU190" s="159"/>
      <c r="DV190" s="159"/>
      <c r="DW190" s="159"/>
      <c r="DX190" s="159"/>
      <c r="DY190" s="159"/>
      <c r="DZ190" s="159"/>
      <c r="EA190" s="159"/>
      <c r="EB190" s="159"/>
      <c r="EC190" s="159"/>
      <c r="ED190" s="159"/>
      <c r="EE190" s="159"/>
      <c r="EF190" s="159"/>
      <c r="EG190" s="159"/>
      <c r="EH190" s="159"/>
      <c r="EI190" s="159"/>
      <c r="EJ190" s="159"/>
      <c r="EK190" s="159"/>
      <c r="EL190" s="159"/>
      <c r="EM190" s="159"/>
      <c r="EN190" s="159"/>
      <c r="EO190" s="159"/>
      <c r="EP190" s="159"/>
      <c r="EQ190" s="159"/>
      <c r="ER190" s="159"/>
      <c r="ES190" s="159"/>
      <c r="ET190" s="159"/>
      <c r="EU190" s="159"/>
      <c r="EV190" s="159"/>
      <c r="EW190" s="159"/>
      <c r="EX190" s="159"/>
      <c r="EY190" s="159"/>
      <c r="EZ190" s="159"/>
      <c r="FA190" s="159"/>
      <c r="FB190" s="159"/>
      <c r="FC190" s="159"/>
      <c r="FD190" s="159"/>
      <c r="FE190" s="159"/>
      <c r="FF190" s="159"/>
      <c r="FG190" s="159"/>
      <c r="FH190" s="159"/>
      <c r="FI190" s="159"/>
      <c r="FJ190" s="159"/>
      <c r="FK190" s="159"/>
      <c r="FL190" s="159"/>
      <c r="FM190" s="159"/>
      <c r="FN190" s="159"/>
      <c r="FO190" s="159"/>
      <c r="FP190" s="159"/>
      <c r="FQ190" s="159"/>
      <c r="FR190" s="159"/>
      <c r="FS190" s="159"/>
      <c r="FT190" s="159"/>
      <c r="FU190" s="159"/>
      <c r="FV190" s="159"/>
      <c r="FW190" s="159"/>
      <c r="FX190" s="159"/>
      <c r="FY190" s="159"/>
      <c r="FZ190" s="159"/>
      <c r="GA190" s="159"/>
      <c r="GB190" s="159"/>
      <c r="GC190" s="159"/>
      <c r="GD190" s="159"/>
      <c r="GE190" s="159"/>
      <c r="GF190" s="159"/>
      <c r="GG190" s="159"/>
      <c r="GH190" s="159"/>
      <c r="GI190" s="159"/>
      <c r="GJ190" s="159"/>
      <c r="GK190" s="159"/>
      <c r="GL190" s="159"/>
      <c r="GM190" s="159"/>
      <c r="GN190" s="159"/>
      <c r="GO190" s="159"/>
      <c r="GP190" s="159"/>
      <c r="GQ190" s="159"/>
      <c r="GR190" s="159"/>
      <c r="GS190" s="159"/>
      <c r="GT190" s="159"/>
      <c r="GU190" s="159"/>
      <c r="GV190" s="159"/>
      <c r="GW190" s="159"/>
      <c r="GX190" s="159"/>
      <c r="GY190" s="159"/>
      <c r="GZ190" s="159"/>
      <c r="HA190" s="159"/>
      <c r="HB190" s="159"/>
      <c r="HC190" s="159"/>
      <c r="HD190" s="159"/>
      <c r="HE190" s="159"/>
      <c r="HF190" s="159"/>
      <c r="HG190" s="159"/>
      <c r="HH190" s="159"/>
      <c r="HI190" s="159"/>
      <c r="HJ190" s="159"/>
      <c r="HK190" s="159"/>
      <c r="HL190" s="159"/>
      <c r="HM190" s="159"/>
      <c r="HN190" s="159"/>
      <c r="HO190" s="159"/>
      <c r="HP190" s="159"/>
      <c r="HQ190" s="159"/>
      <c r="HR190" s="159"/>
      <c r="HS190" s="159"/>
      <c r="HT190" s="159"/>
      <c r="HU190" s="159"/>
      <c r="HV190" s="159"/>
      <c r="HW190" s="159"/>
      <c r="HX190" s="159"/>
      <c r="HY190" s="159"/>
      <c r="HZ190" s="159"/>
      <c r="IA190" s="159"/>
      <c r="IB190" s="159"/>
      <c r="IC190" s="159"/>
      <c r="ID190" s="159"/>
      <c r="IE190" s="159"/>
      <c r="IF190" s="159"/>
      <c r="IG190" s="159"/>
      <c r="IH190" s="159"/>
      <c r="II190" s="159"/>
      <c r="IJ190" s="159"/>
      <c r="IK190" s="159"/>
      <c r="IL190" s="159"/>
      <c r="IM190" s="159"/>
      <c r="IN190" s="159"/>
      <c r="IO190" s="159"/>
      <c r="IP190" s="159"/>
      <c r="IQ190" s="159"/>
      <c r="IR190" s="159"/>
      <c r="IS190" s="159"/>
      <c r="IT190" s="159"/>
      <c r="IU190" s="159"/>
      <c r="IV190" s="159"/>
      <c r="IW190" s="159"/>
      <c r="IX190" s="159"/>
      <c r="IY190" s="159"/>
      <c r="IZ190" s="159"/>
      <c r="JA190" s="159"/>
      <c r="JB190" s="159"/>
      <c r="JC190" s="159"/>
      <c r="JD190" s="159"/>
      <c r="JE190" s="159"/>
      <c r="JF190" s="159"/>
      <c r="JG190" s="159"/>
      <c r="JH190" s="159"/>
      <c r="JI190" s="159"/>
      <c r="JJ190" s="159"/>
      <c r="JK190" s="159"/>
      <c r="JL190" s="159"/>
      <c r="JM190" s="159"/>
      <c r="JN190" s="159"/>
      <c r="JO190" s="159"/>
      <c r="JP190" s="159"/>
      <c r="JQ190" s="159"/>
      <c r="JR190" s="159"/>
      <c r="JS190" s="159"/>
      <c r="JT190" s="159"/>
      <c r="JU190" s="159"/>
      <c r="JV190" s="159"/>
      <c r="JW190" s="159"/>
      <c r="JX190" s="159"/>
      <c r="JY190" s="159"/>
      <c r="JZ190" s="159"/>
      <c r="KA190" s="159"/>
      <c r="KB190" s="159"/>
      <c r="KC190" s="159"/>
      <c r="KD190" s="159"/>
      <c r="KE190" s="159"/>
      <c r="KF190" s="159"/>
      <c r="KG190" s="159"/>
      <c r="KH190" s="159"/>
      <c r="KI190" s="159"/>
      <c r="KJ190" s="159"/>
      <c r="KK190" s="159"/>
      <c r="KL190" s="159"/>
      <c r="KM190" s="159"/>
      <c r="KN190" s="159"/>
      <c r="KO190" s="159"/>
      <c r="KP190" s="159"/>
      <c r="KQ190" s="159"/>
      <c r="KR190" s="159"/>
      <c r="KS190" s="159"/>
      <c r="KT190" s="159"/>
      <c r="KU190" s="159"/>
      <c r="KV190" s="159"/>
      <c r="KW190" s="159"/>
      <c r="KX190" s="159"/>
      <c r="KY190" s="159"/>
      <c r="KZ190" s="159"/>
      <c r="LA190" s="159"/>
      <c r="LB190" s="159"/>
      <c r="LC190" s="159"/>
      <c r="LD190" s="159"/>
      <c r="LE190" s="159"/>
      <c r="LF190" s="159"/>
      <c r="LG190" s="159"/>
      <c r="LH190" s="159"/>
      <c r="LI190" s="159"/>
      <c r="LJ190" s="159"/>
      <c r="LK190" s="159"/>
      <c r="LL190" s="159"/>
      <c r="LM190" s="159"/>
      <c r="LN190" s="159"/>
      <c r="LO190" s="159"/>
      <c r="LP190" s="159"/>
      <c r="LQ190" s="159"/>
      <c r="LR190" s="159"/>
      <c r="LS190" s="159"/>
      <c r="LT190" s="159"/>
      <c r="LU190" s="159"/>
      <c r="LV190" s="159"/>
      <c r="LW190" s="159"/>
      <c r="LX190" s="159"/>
      <c r="LY190" s="159"/>
      <c r="LZ190" s="159"/>
      <c r="MA190" s="159"/>
      <c r="MB190" s="159"/>
    </row>
    <row r="191" spans="1:340">
      <c r="A191" s="191" t="s">
        <v>1273</v>
      </c>
      <c r="B191" s="192">
        <v>92.2</v>
      </c>
      <c r="C191" s="192">
        <v>40.44</v>
      </c>
      <c r="D191" s="182">
        <v>0.10380417458823528</v>
      </c>
      <c r="E191" s="182">
        <v>3.5772042950252192E-3</v>
      </c>
      <c r="F191" s="182">
        <v>1.5117647058823529E-2</v>
      </c>
      <c r="G191" s="182">
        <v>4.0837841946792474E-4</v>
      </c>
      <c r="H191" s="182">
        <v>4.9799999999999997E-2</v>
      </c>
      <c r="I191" s="182">
        <v>1.559492225052757E-3</v>
      </c>
      <c r="J191" s="182">
        <v>96.500928799200935</v>
      </c>
      <c r="K191" s="182">
        <v>2.6006511263135854</v>
      </c>
      <c r="L191" s="182">
        <f t="shared" si="9"/>
        <v>96.726560272981558</v>
      </c>
      <c r="M191" s="182">
        <f t="shared" si="10"/>
        <v>100.28182365962624</v>
      </c>
      <c r="N191" s="182">
        <f t="shared" si="11"/>
        <v>0.96454728028568903</v>
      </c>
      <c r="O191" s="164"/>
      <c r="P191" s="164">
        <v>18.600000000000001</v>
      </c>
      <c r="Q191" s="164">
        <v>0.73</v>
      </c>
      <c r="R191" s="164">
        <v>2.5000000000000001E-2</v>
      </c>
      <c r="S191" s="164">
        <v>12.9</v>
      </c>
      <c r="T191" s="164">
        <v>0.56999999999999995</v>
      </c>
      <c r="U191" s="164">
        <v>5.8</v>
      </c>
      <c r="V191" s="164">
        <v>7.85</v>
      </c>
      <c r="W191" s="164">
        <v>1.77</v>
      </c>
      <c r="X191" s="164">
        <v>42.9</v>
      </c>
      <c r="Y191" s="164">
        <v>11.8</v>
      </c>
      <c r="Z191" s="164">
        <v>140</v>
      </c>
      <c r="AA191" s="164">
        <v>1257</v>
      </c>
      <c r="AB191" s="164">
        <v>46.6</v>
      </c>
      <c r="AC191" s="164">
        <v>190</v>
      </c>
      <c r="AD191" s="164">
        <v>40.200000000000003</v>
      </c>
      <c r="AE191" s="164">
        <v>326</v>
      </c>
      <c r="AF191" s="164">
        <v>56.3</v>
      </c>
      <c r="AG191" s="164">
        <v>10150</v>
      </c>
      <c r="AH191" s="159"/>
      <c r="AI191" s="159"/>
      <c r="AJ191" s="159"/>
      <c r="AK191" s="159"/>
      <c r="AL191" s="159"/>
      <c r="AM191" s="159"/>
      <c r="AN191" s="159"/>
      <c r="AO191" s="159"/>
      <c r="AP191" s="159"/>
      <c r="AQ191" s="159"/>
      <c r="AR191" s="159"/>
      <c r="AS191" s="159"/>
      <c r="AT191" s="159"/>
      <c r="AU191" s="159"/>
      <c r="AV191" s="159"/>
      <c r="AW191" s="159"/>
      <c r="AX191" s="159"/>
      <c r="AY191" s="159"/>
      <c r="AZ191" s="159"/>
      <c r="BA191" s="159"/>
      <c r="BB191" s="159"/>
      <c r="BC191" s="159"/>
      <c r="BD191" s="159"/>
      <c r="BE191" s="159"/>
      <c r="BF191" s="159"/>
      <c r="BG191" s="159"/>
      <c r="BH191" s="159"/>
      <c r="BI191" s="159"/>
      <c r="BJ191" s="159"/>
      <c r="BK191" s="159"/>
      <c r="BL191" s="159"/>
      <c r="BM191" s="159"/>
      <c r="BN191" s="159"/>
      <c r="BO191" s="159"/>
      <c r="BP191" s="159"/>
      <c r="BQ191" s="159"/>
      <c r="BR191" s="159"/>
      <c r="BS191" s="159"/>
      <c r="BT191" s="159"/>
      <c r="BU191" s="159"/>
      <c r="BV191" s="159"/>
      <c r="BW191" s="159"/>
      <c r="BX191" s="159"/>
      <c r="BY191" s="159"/>
      <c r="BZ191" s="159"/>
      <c r="CA191" s="159"/>
      <c r="CB191" s="159"/>
      <c r="CC191" s="159"/>
      <c r="CD191" s="159"/>
      <c r="CE191" s="159"/>
      <c r="CF191" s="159"/>
      <c r="CG191" s="159"/>
      <c r="CH191" s="159"/>
      <c r="CI191" s="159"/>
      <c r="CJ191" s="159"/>
      <c r="CK191" s="159"/>
      <c r="CL191" s="159"/>
      <c r="CM191" s="159"/>
      <c r="CN191" s="159"/>
      <c r="CO191" s="159"/>
      <c r="CP191" s="159"/>
      <c r="CQ191" s="159"/>
      <c r="CR191" s="159"/>
      <c r="CS191" s="159"/>
      <c r="CT191" s="159"/>
      <c r="CU191" s="159"/>
      <c r="CV191" s="159"/>
      <c r="CW191" s="159"/>
      <c r="CX191" s="159"/>
      <c r="CY191" s="159"/>
      <c r="CZ191" s="159"/>
      <c r="DA191" s="159"/>
      <c r="DB191" s="159"/>
      <c r="DC191" s="159"/>
      <c r="DD191" s="159"/>
      <c r="DE191" s="159"/>
      <c r="DF191" s="159"/>
      <c r="DG191" s="159"/>
      <c r="DH191" s="159"/>
      <c r="DI191" s="159"/>
      <c r="DJ191" s="159"/>
      <c r="DK191" s="159"/>
      <c r="DL191" s="159"/>
      <c r="DM191" s="159"/>
      <c r="DN191" s="159"/>
      <c r="DO191" s="159"/>
      <c r="DP191" s="159"/>
      <c r="DQ191" s="159"/>
      <c r="DR191" s="159"/>
      <c r="DS191" s="159"/>
      <c r="DT191" s="159"/>
      <c r="DU191" s="159"/>
      <c r="DV191" s="159"/>
      <c r="DW191" s="159"/>
      <c r="DX191" s="159"/>
      <c r="DY191" s="159"/>
      <c r="DZ191" s="159"/>
      <c r="EA191" s="159"/>
      <c r="EB191" s="159"/>
      <c r="EC191" s="159"/>
      <c r="ED191" s="159"/>
      <c r="EE191" s="159"/>
      <c r="EF191" s="159"/>
      <c r="EG191" s="159"/>
      <c r="EH191" s="159"/>
      <c r="EI191" s="159"/>
      <c r="EJ191" s="159"/>
      <c r="EK191" s="159"/>
      <c r="EL191" s="159"/>
      <c r="EM191" s="159"/>
      <c r="EN191" s="159"/>
      <c r="EO191" s="159"/>
      <c r="EP191" s="159"/>
      <c r="EQ191" s="159"/>
      <c r="ER191" s="159"/>
      <c r="ES191" s="159"/>
      <c r="ET191" s="159"/>
      <c r="EU191" s="159"/>
      <c r="EV191" s="159"/>
      <c r="EW191" s="159"/>
      <c r="EX191" s="159"/>
      <c r="EY191" s="159"/>
      <c r="EZ191" s="159"/>
      <c r="FA191" s="159"/>
      <c r="FB191" s="159"/>
      <c r="FC191" s="159"/>
      <c r="FD191" s="159"/>
      <c r="FE191" s="159"/>
      <c r="FF191" s="159"/>
      <c r="FG191" s="159"/>
      <c r="FH191" s="159"/>
      <c r="FI191" s="159"/>
      <c r="FJ191" s="159"/>
      <c r="FK191" s="159"/>
      <c r="FL191" s="159"/>
      <c r="FM191" s="159"/>
      <c r="FN191" s="159"/>
      <c r="FO191" s="159"/>
      <c r="FP191" s="159"/>
      <c r="FQ191" s="159"/>
      <c r="FR191" s="159"/>
      <c r="FS191" s="159"/>
      <c r="FT191" s="159"/>
      <c r="FU191" s="159"/>
      <c r="FV191" s="159"/>
      <c r="FW191" s="159"/>
      <c r="FX191" s="159"/>
      <c r="FY191" s="159"/>
      <c r="FZ191" s="159"/>
      <c r="GA191" s="159"/>
      <c r="GB191" s="159"/>
      <c r="GC191" s="159"/>
      <c r="GD191" s="159"/>
      <c r="GE191" s="159"/>
      <c r="GF191" s="159"/>
      <c r="GG191" s="159"/>
      <c r="GH191" s="159"/>
      <c r="GI191" s="159"/>
      <c r="GJ191" s="159"/>
      <c r="GK191" s="159"/>
      <c r="GL191" s="159"/>
      <c r="GM191" s="159"/>
      <c r="GN191" s="159"/>
      <c r="GO191" s="159"/>
      <c r="GP191" s="159"/>
      <c r="GQ191" s="159"/>
      <c r="GR191" s="159"/>
      <c r="GS191" s="159"/>
      <c r="GT191" s="159"/>
      <c r="GU191" s="159"/>
      <c r="GV191" s="159"/>
      <c r="GW191" s="159"/>
      <c r="GX191" s="159"/>
      <c r="GY191" s="159"/>
      <c r="GZ191" s="159"/>
      <c r="HA191" s="159"/>
      <c r="HB191" s="159"/>
      <c r="HC191" s="159"/>
      <c r="HD191" s="159"/>
      <c r="HE191" s="159"/>
      <c r="HF191" s="159"/>
      <c r="HG191" s="159"/>
      <c r="HH191" s="159"/>
      <c r="HI191" s="159"/>
      <c r="HJ191" s="159"/>
      <c r="HK191" s="159"/>
      <c r="HL191" s="159"/>
      <c r="HM191" s="159"/>
      <c r="HN191" s="159"/>
      <c r="HO191" s="159"/>
      <c r="HP191" s="159"/>
      <c r="HQ191" s="159"/>
      <c r="HR191" s="159"/>
      <c r="HS191" s="159"/>
      <c r="HT191" s="159"/>
      <c r="HU191" s="159"/>
      <c r="HV191" s="159"/>
      <c r="HW191" s="159"/>
      <c r="HX191" s="159"/>
      <c r="HY191" s="159"/>
      <c r="HZ191" s="159"/>
      <c r="IA191" s="159"/>
      <c r="IB191" s="159"/>
      <c r="IC191" s="159"/>
      <c r="ID191" s="159"/>
      <c r="IE191" s="159"/>
      <c r="IF191" s="159"/>
      <c r="IG191" s="159"/>
      <c r="IH191" s="159"/>
      <c r="II191" s="159"/>
      <c r="IJ191" s="159"/>
      <c r="IK191" s="159"/>
      <c r="IL191" s="159"/>
      <c r="IM191" s="159"/>
      <c r="IN191" s="159"/>
      <c r="IO191" s="159"/>
      <c r="IP191" s="159"/>
      <c r="IQ191" s="159"/>
      <c r="IR191" s="159"/>
      <c r="IS191" s="159"/>
      <c r="IT191" s="159"/>
      <c r="IU191" s="159"/>
      <c r="IV191" s="159"/>
      <c r="IW191" s="159"/>
      <c r="IX191" s="159"/>
      <c r="IY191" s="159"/>
      <c r="IZ191" s="159"/>
      <c r="JA191" s="159"/>
      <c r="JB191" s="159"/>
      <c r="JC191" s="159"/>
      <c r="JD191" s="159"/>
      <c r="JE191" s="159"/>
      <c r="JF191" s="159"/>
      <c r="JG191" s="159"/>
      <c r="JH191" s="159"/>
      <c r="JI191" s="159"/>
      <c r="JJ191" s="159"/>
      <c r="JK191" s="159"/>
      <c r="JL191" s="159"/>
      <c r="JM191" s="159"/>
      <c r="JN191" s="159"/>
      <c r="JO191" s="159"/>
      <c r="JP191" s="159"/>
      <c r="JQ191" s="159"/>
      <c r="JR191" s="159"/>
      <c r="JS191" s="159"/>
      <c r="JT191" s="159"/>
      <c r="JU191" s="159"/>
      <c r="JV191" s="159"/>
      <c r="JW191" s="159"/>
      <c r="JX191" s="159"/>
      <c r="JY191" s="159"/>
      <c r="JZ191" s="159"/>
      <c r="KA191" s="159"/>
      <c r="KB191" s="159"/>
      <c r="KC191" s="159"/>
      <c r="KD191" s="159"/>
      <c r="KE191" s="159"/>
      <c r="KF191" s="159"/>
      <c r="KG191" s="159"/>
      <c r="KH191" s="159"/>
      <c r="KI191" s="159"/>
      <c r="KJ191" s="159"/>
      <c r="KK191" s="159"/>
      <c r="KL191" s="159"/>
      <c r="KM191" s="159"/>
      <c r="KN191" s="159"/>
      <c r="KO191" s="159"/>
      <c r="KP191" s="159"/>
      <c r="KQ191" s="159"/>
      <c r="KR191" s="159"/>
      <c r="KS191" s="159"/>
      <c r="KT191" s="159"/>
      <c r="KU191" s="159"/>
      <c r="KV191" s="159"/>
      <c r="KW191" s="159"/>
      <c r="KX191" s="159"/>
      <c r="KY191" s="159"/>
      <c r="KZ191" s="159"/>
      <c r="LA191" s="159"/>
      <c r="LB191" s="159"/>
      <c r="LC191" s="159"/>
      <c r="LD191" s="159"/>
      <c r="LE191" s="159"/>
      <c r="LF191" s="159"/>
      <c r="LG191" s="159"/>
      <c r="LH191" s="159"/>
      <c r="LI191" s="159"/>
      <c r="LJ191" s="159"/>
      <c r="LK191" s="159"/>
      <c r="LL191" s="159"/>
      <c r="LM191" s="159"/>
      <c r="LN191" s="159"/>
      <c r="LO191" s="159"/>
      <c r="LP191" s="159"/>
      <c r="LQ191" s="159"/>
      <c r="LR191" s="159"/>
      <c r="LS191" s="159"/>
      <c r="LT191" s="159"/>
      <c r="LU191" s="159"/>
      <c r="LV191" s="159"/>
      <c r="LW191" s="159"/>
      <c r="LX191" s="159"/>
      <c r="LY191" s="159"/>
      <c r="LZ191" s="159"/>
      <c r="MA191" s="159"/>
      <c r="MB191" s="159"/>
    </row>
    <row r="192" spans="1:340">
      <c r="A192" s="191" t="s">
        <v>1273</v>
      </c>
      <c r="B192" s="192">
        <v>160.80000000000001</v>
      </c>
      <c r="C192" s="192">
        <v>115.2</v>
      </c>
      <c r="D192" s="182">
        <v>0.10261056635294116</v>
      </c>
      <c r="E192" s="182">
        <v>3.3165345247425275E-3</v>
      </c>
      <c r="F192" s="182">
        <v>1.5156862745098039E-2</v>
      </c>
      <c r="G192" s="182">
        <v>3.6644199890581804E-4</v>
      </c>
      <c r="H192" s="182">
        <v>4.9099999999999998E-2</v>
      </c>
      <c r="I192" s="182">
        <v>1.6292096243270846E-3</v>
      </c>
      <c r="J192" s="182">
        <v>96.835046746659557</v>
      </c>
      <c r="K192" s="182">
        <v>2.3377734002834005</v>
      </c>
      <c r="L192" s="182">
        <f t="shared" si="9"/>
        <v>96.975594395538053</v>
      </c>
      <c r="M192" s="182">
        <f t="shared" si="10"/>
        <v>99.183236281573897</v>
      </c>
      <c r="N192" s="182">
        <f t="shared" si="11"/>
        <v>0.97774178410786561</v>
      </c>
      <c r="O192" s="164"/>
      <c r="P192" s="164">
        <v>12.7</v>
      </c>
      <c r="Q192" s="164">
        <v>0.81</v>
      </c>
      <c r="R192" s="164">
        <v>0</v>
      </c>
      <c r="S192" s="164">
        <v>8.58</v>
      </c>
      <c r="T192" s="164">
        <v>0.05</v>
      </c>
      <c r="U192" s="164">
        <v>1.25</v>
      </c>
      <c r="V192" s="164">
        <v>1.8</v>
      </c>
      <c r="W192" s="164">
        <v>0.22</v>
      </c>
      <c r="X192" s="164">
        <v>8</v>
      </c>
      <c r="Y192" s="164">
        <v>2.93</v>
      </c>
      <c r="Z192" s="164">
        <v>39.700000000000003</v>
      </c>
      <c r="AA192" s="164">
        <v>404</v>
      </c>
      <c r="AB192" s="164">
        <v>13.58</v>
      </c>
      <c r="AC192" s="164">
        <v>69.8</v>
      </c>
      <c r="AD192" s="164">
        <v>16.100000000000001</v>
      </c>
      <c r="AE192" s="164">
        <v>131</v>
      </c>
      <c r="AF192" s="164">
        <v>25.4</v>
      </c>
      <c r="AG192" s="164">
        <v>11730</v>
      </c>
      <c r="AH192" s="159"/>
      <c r="AI192" s="159"/>
      <c r="AJ192" s="159"/>
      <c r="AK192" s="159"/>
      <c r="AL192" s="159"/>
      <c r="AM192" s="159"/>
      <c r="AN192" s="159"/>
      <c r="AO192" s="159"/>
      <c r="AP192" s="159"/>
      <c r="AQ192" s="159"/>
      <c r="AR192" s="159"/>
      <c r="AS192" s="159"/>
      <c r="AT192" s="159"/>
      <c r="AU192" s="159"/>
      <c r="AV192" s="159"/>
      <c r="AW192" s="159"/>
      <c r="AX192" s="159"/>
      <c r="AY192" s="159"/>
      <c r="AZ192" s="159"/>
      <c r="BA192" s="159"/>
      <c r="BB192" s="159"/>
      <c r="BC192" s="159"/>
      <c r="BD192" s="159"/>
      <c r="BE192" s="159"/>
      <c r="BF192" s="159"/>
      <c r="BG192" s="159"/>
      <c r="BH192" s="159"/>
      <c r="BI192" s="159"/>
      <c r="BJ192" s="159"/>
      <c r="BK192" s="159"/>
      <c r="BL192" s="159"/>
      <c r="BM192" s="159"/>
      <c r="BN192" s="159"/>
      <c r="BO192" s="159"/>
      <c r="BP192" s="159"/>
      <c r="BQ192" s="159"/>
      <c r="BR192" s="159"/>
      <c r="BS192" s="159"/>
      <c r="BT192" s="159"/>
      <c r="BU192" s="159"/>
      <c r="BV192" s="159"/>
      <c r="BW192" s="159"/>
      <c r="BX192" s="159"/>
      <c r="BY192" s="159"/>
      <c r="BZ192" s="159"/>
      <c r="CA192" s="159"/>
      <c r="CB192" s="159"/>
      <c r="CC192" s="159"/>
      <c r="CD192" s="159"/>
      <c r="CE192" s="159"/>
      <c r="CF192" s="159"/>
      <c r="CG192" s="159"/>
      <c r="CH192" s="159"/>
      <c r="CI192" s="159"/>
      <c r="CJ192" s="159"/>
      <c r="CK192" s="159"/>
      <c r="CL192" s="159"/>
      <c r="CM192" s="159"/>
      <c r="CN192" s="159"/>
      <c r="CO192" s="159"/>
      <c r="CP192" s="159"/>
      <c r="CQ192" s="159"/>
      <c r="CR192" s="159"/>
      <c r="CS192" s="159"/>
      <c r="CT192" s="159"/>
      <c r="CU192" s="159"/>
      <c r="CV192" s="159"/>
      <c r="CW192" s="159"/>
      <c r="CX192" s="159"/>
      <c r="CY192" s="159"/>
      <c r="CZ192" s="159"/>
      <c r="DA192" s="159"/>
      <c r="DB192" s="159"/>
      <c r="DC192" s="159"/>
      <c r="DD192" s="159"/>
      <c r="DE192" s="159"/>
      <c r="DF192" s="159"/>
      <c r="DG192" s="159"/>
      <c r="DH192" s="159"/>
      <c r="DI192" s="159"/>
      <c r="DJ192" s="159"/>
      <c r="DK192" s="159"/>
      <c r="DL192" s="159"/>
      <c r="DM192" s="159"/>
      <c r="DN192" s="159"/>
      <c r="DO192" s="159"/>
      <c r="DP192" s="159"/>
      <c r="DQ192" s="159"/>
      <c r="DR192" s="159"/>
      <c r="DS192" s="159"/>
      <c r="DT192" s="159"/>
      <c r="DU192" s="159"/>
      <c r="DV192" s="159"/>
      <c r="DW192" s="159"/>
      <c r="DX192" s="159"/>
      <c r="DY192" s="159"/>
      <c r="DZ192" s="159"/>
      <c r="EA192" s="159"/>
      <c r="EB192" s="159"/>
      <c r="EC192" s="159"/>
      <c r="ED192" s="159"/>
      <c r="EE192" s="159"/>
      <c r="EF192" s="159"/>
      <c r="EG192" s="159"/>
      <c r="EH192" s="159"/>
      <c r="EI192" s="159"/>
      <c r="EJ192" s="159"/>
      <c r="EK192" s="159"/>
      <c r="EL192" s="159"/>
      <c r="EM192" s="159"/>
      <c r="EN192" s="159"/>
      <c r="EO192" s="159"/>
      <c r="EP192" s="159"/>
      <c r="EQ192" s="159"/>
      <c r="ER192" s="159"/>
      <c r="ES192" s="159"/>
      <c r="ET192" s="159"/>
      <c r="EU192" s="159"/>
      <c r="EV192" s="159"/>
      <c r="EW192" s="159"/>
      <c r="EX192" s="159"/>
      <c r="EY192" s="159"/>
      <c r="EZ192" s="159"/>
      <c r="FA192" s="159"/>
      <c r="FB192" s="159"/>
      <c r="FC192" s="159"/>
      <c r="FD192" s="159"/>
      <c r="FE192" s="159"/>
      <c r="FF192" s="159"/>
      <c r="FG192" s="159"/>
      <c r="FH192" s="159"/>
      <c r="FI192" s="159"/>
      <c r="FJ192" s="159"/>
      <c r="FK192" s="159"/>
      <c r="FL192" s="159"/>
      <c r="FM192" s="159"/>
      <c r="FN192" s="159"/>
      <c r="FO192" s="159"/>
      <c r="FP192" s="159"/>
      <c r="FQ192" s="159"/>
      <c r="FR192" s="159"/>
      <c r="FS192" s="159"/>
      <c r="FT192" s="159"/>
      <c r="FU192" s="159"/>
      <c r="FV192" s="159"/>
      <c r="FW192" s="159"/>
      <c r="FX192" s="159"/>
      <c r="FY192" s="159"/>
      <c r="FZ192" s="159"/>
      <c r="GA192" s="159"/>
      <c r="GB192" s="159"/>
      <c r="GC192" s="159"/>
      <c r="GD192" s="159"/>
      <c r="GE192" s="159"/>
      <c r="GF192" s="159"/>
      <c r="GG192" s="159"/>
      <c r="GH192" s="159"/>
      <c r="GI192" s="159"/>
      <c r="GJ192" s="159"/>
      <c r="GK192" s="159"/>
      <c r="GL192" s="159"/>
      <c r="GM192" s="159"/>
      <c r="GN192" s="159"/>
      <c r="GO192" s="159"/>
      <c r="GP192" s="159"/>
      <c r="GQ192" s="159"/>
      <c r="GR192" s="159"/>
      <c r="GS192" s="159"/>
      <c r="GT192" s="159"/>
      <c r="GU192" s="159"/>
      <c r="GV192" s="159"/>
      <c r="GW192" s="159"/>
      <c r="GX192" s="159"/>
      <c r="GY192" s="159"/>
      <c r="GZ192" s="159"/>
      <c r="HA192" s="159"/>
      <c r="HB192" s="159"/>
      <c r="HC192" s="159"/>
      <c r="HD192" s="159"/>
      <c r="HE192" s="159"/>
      <c r="HF192" s="159"/>
      <c r="HG192" s="159"/>
      <c r="HH192" s="159"/>
      <c r="HI192" s="159"/>
      <c r="HJ192" s="159"/>
      <c r="HK192" s="159"/>
      <c r="HL192" s="159"/>
      <c r="HM192" s="159"/>
      <c r="HN192" s="159"/>
      <c r="HO192" s="159"/>
      <c r="HP192" s="159"/>
      <c r="HQ192" s="159"/>
      <c r="HR192" s="159"/>
      <c r="HS192" s="159"/>
      <c r="HT192" s="159"/>
      <c r="HU192" s="159"/>
      <c r="HV192" s="159"/>
      <c r="HW192" s="159"/>
      <c r="HX192" s="159"/>
      <c r="HY192" s="159"/>
      <c r="HZ192" s="159"/>
      <c r="IA192" s="159"/>
      <c r="IB192" s="159"/>
      <c r="IC192" s="159"/>
      <c r="ID192" s="159"/>
      <c r="IE192" s="159"/>
      <c r="IF192" s="159"/>
      <c r="IG192" s="159"/>
      <c r="IH192" s="159"/>
      <c r="II192" s="159"/>
      <c r="IJ192" s="159"/>
      <c r="IK192" s="159"/>
      <c r="IL192" s="159"/>
      <c r="IM192" s="159"/>
      <c r="IN192" s="159"/>
      <c r="IO192" s="159"/>
      <c r="IP192" s="159"/>
      <c r="IQ192" s="159"/>
      <c r="IR192" s="159"/>
      <c r="IS192" s="159"/>
      <c r="IT192" s="159"/>
      <c r="IU192" s="159"/>
      <c r="IV192" s="159"/>
      <c r="IW192" s="159"/>
      <c r="IX192" s="159"/>
      <c r="IY192" s="159"/>
      <c r="IZ192" s="159"/>
      <c r="JA192" s="159"/>
      <c r="JB192" s="159"/>
      <c r="JC192" s="159"/>
      <c r="JD192" s="159"/>
      <c r="JE192" s="159"/>
      <c r="JF192" s="159"/>
      <c r="JG192" s="159"/>
      <c r="JH192" s="159"/>
      <c r="JI192" s="159"/>
      <c r="JJ192" s="159"/>
      <c r="JK192" s="159"/>
      <c r="JL192" s="159"/>
      <c r="JM192" s="159"/>
      <c r="JN192" s="159"/>
      <c r="JO192" s="159"/>
      <c r="JP192" s="159"/>
      <c r="JQ192" s="159"/>
      <c r="JR192" s="159"/>
      <c r="JS192" s="159"/>
      <c r="JT192" s="159"/>
      <c r="JU192" s="159"/>
      <c r="JV192" s="159"/>
      <c r="JW192" s="159"/>
      <c r="JX192" s="159"/>
      <c r="JY192" s="159"/>
      <c r="JZ192" s="159"/>
      <c r="KA192" s="159"/>
      <c r="KB192" s="159"/>
      <c r="KC192" s="159"/>
      <c r="KD192" s="159"/>
      <c r="KE192" s="159"/>
      <c r="KF192" s="159"/>
      <c r="KG192" s="159"/>
      <c r="KH192" s="159"/>
      <c r="KI192" s="159"/>
      <c r="KJ192" s="159"/>
      <c r="KK192" s="159"/>
      <c r="KL192" s="159"/>
      <c r="KM192" s="159"/>
      <c r="KN192" s="159"/>
      <c r="KO192" s="159"/>
      <c r="KP192" s="159"/>
      <c r="KQ192" s="159"/>
      <c r="KR192" s="159"/>
      <c r="KS192" s="159"/>
      <c r="KT192" s="159"/>
      <c r="KU192" s="159"/>
      <c r="KV192" s="159"/>
      <c r="KW192" s="159"/>
      <c r="KX192" s="159"/>
      <c r="KY192" s="159"/>
      <c r="KZ192" s="159"/>
      <c r="LA192" s="159"/>
      <c r="LB192" s="159"/>
      <c r="LC192" s="159"/>
      <c r="LD192" s="159"/>
      <c r="LE192" s="159"/>
      <c r="LF192" s="159"/>
      <c r="LG192" s="159"/>
      <c r="LH192" s="159"/>
      <c r="LI192" s="159"/>
      <c r="LJ192" s="159"/>
      <c r="LK192" s="159"/>
      <c r="LL192" s="159"/>
      <c r="LM192" s="159"/>
      <c r="LN192" s="159"/>
      <c r="LO192" s="159"/>
      <c r="LP192" s="159"/>
      <c r="LQ192" s="159"/>
      <c r="LR192" s="159"/>
      <c r="LS192" s="159"/>
      <c r="LT192" s="159"/>
      <c r="LU192" s="159"/>
      <c r="LV192" s="159"/>
      <c r="LW192" s="159"/>
      <c r="LX192" s="159"/>
      <c r="LY192" s="159"/>
      <c r="LZ192" s="159"/>
      <c r="MA192" s="159"/>
      <c r="MB192" s="159"/>
    </row>
    <row r="193" spans="1:340">
      <c r="A193" s="191" t="s">
        <v>1274</v>
      </c>
      <c r="B193" s="192">
        <v>206.2</v>
      </c>
      <c r="C193" s="192">
        <v>142.30000000000001</v>
      </c>
      <c r="D193" s="182">
        <v>0.10022051117647059</v>
      </c>
      <c r="E193" s="182">
        <v>3.4952778386081406E-3</v>
      </c>
      <c r="F193" s="182">
        <v>1.5049019607843137E-2</v>
      </c>
      <c r="G193" s="182">
        <v>3.8815234804168451E-4</v>
      </c>
      <c r="H193" s="182">
        <v>4.8300000000000003E-2</v>
      </c>
      <c r="I193" s="182">
        <v>1.3903798042261691E-3</v>
      </c>
      <c r="J193" s="182">
        <v>96.246006255636487</v>
      </c>
      <c r="K193" s="182">
        <v>2.475696432112894</v>
      </c>
      <c r="L193" s="182">
        <f t="shared" si="9"/>
        <v>96.29072740803808</v>
      </c>
      <c r="M193" s="182">
        <f t="shared" si="10"/>
        <v>96.979869441887629</v>
      </c>
      <c r="N193" s="182">
        <f t="shared" si="11"/>
        <v>0.99289396822437981</v>
      </c>
      <c r="O193" s="164"/>
      <c r="P193" s="164">
        <v>13.1</v>
      </c>
      <c r="Q193" s="164">
        <v>1.03</v>
      </c>
      <c r="R193" s="164">
        <v>5.0999999999999997E-2</v>
      </c>
      <c r="S193" s="164">
        <v>13.9</v>
      </c>
      <c r="T193" s="164">
        <v>0.41</v>
      </c>
      <c r="U193" s="164">
        <v>3.89</v>
      </c>
      <c r="V193" s="164">
        <v>5.04</v>
      </c>
      <c r="W193" s="164">
        <v>1.1299999999999999</v>
      </c>
      <c r="X193" s="164">
        <v>26.4</v>
      </c>
      <c r="Y193" s="164">
        <v>8.35</v>
      </c>
      <c r="Z193" s="164">
        <v>110.5</v>
      </c>
      <c r="AA193" s="164">
        <v>1038</v>
      </c>
      <c r="AB193" s="164">
        <v>35</v>
      </c>
      <c r="AC193" s="164">
        <v>158</v>
      </c>
      <c r="AD193" s="164">
        <v>31.4</v>
      </c>
      <c r="AE193" s="164">
        <v>281</v>
      </c>
      <c r="AF193" s="164">
        <v>49.2</v>
      </c>
      <c r="AG193" s="164">
        <v>10550</v>
      </c>
      <c r="AH193" s="159"/>
      <c r="AI193" s="159"/>
      <c r="AJ193" s="159"/>
      <c r="AK193" s="159"/>
      <c r="AL193" s="159"/>
      <c r="AM193" s="159"/>
      <c r="AN193" s="159"/>
      <c r="AO193" s="159"/>
      <c r="AP193" s="159"/>
      <c r="AQ193" s="159"/>
      <c r="AR193" s="159"/>
      <c r="AS193" s="159"/>
      <c r="AT193" s="159"/>
      <c r="AU193" s="159"/>
      <c r="AV193" s="159"/>
      <c r="AW193" s="159"/>
      <c r="AX193" s="159"/>
      <c r="AY193" s="159"/>
      <c r="AZ193" s="159"/>
      <c r="BA193" s="159"/>
      <c r="BB193" s="159"/>
      <c r="BC193" s="159"/>
      <c r="BD193" s="159"/>
      <c r="BE193" s="159"/>
      <c r="BF193" s="159"/>
      <c r="BG193" s="159"/>
      <c r="BH193" s="159"/>
      <c r="BI193" s="159"/>
      <c r="BJ193" s="159"/>
      <c r="BK193" s="159"/>
      <c r="BL193" s="159"/>
      <c r="BM193" s="159"/>
      <c r="BN193" s="159"/>
      <c r="BO193" s="159"/>
      <c r="BP193" s="159"/>
      <c r="BQ193" s="159"/>
      <c r="BR193" s="159"/>
      <c r="BS193" s="159"/>
      <c r="BT193" s="159"/>
      <c r="BU193" s="159"/>
      <c r="BV193" s="159"/>
      <c r="BW193" s="159"/>
      <c r="BX193" s="159"/>
      <c r="BY193" s="159"/>
      <c r="BZ193" s="159"/>
      <c r="CA193" s="159"/>
      <c r="CB193" s="159"/>
      <c r="CC193" s="159"/>
      <c r="CD193" s="159"/>
      <c r="CE193" s="159"/>
      <c r="CF193" s="159"/>
      <c r="CG193" s="159"/>
      <c r="CH193" s="159"/>
      <c r="CI193" s="159"/>
      <c r="CJ193" s="159"/>
      <c r="CK193" s="159"/>
      <c r="CL193" s="159"/>
      <c r="CM193" s="159"/>
      <c r="CN193" s="159"/>
      <c r="CO193" s="159"/>
      <c r="CP193" s="159"/>
      <c r="CQ193" s="159"/>
      <c r="CR193" s="159"/>
      <c r="CS193" s="159"/>
      <c r="CT193" s="159"/>
      <c r="CU193" s="159"/>
      <c r="CV193" s="159"/>
      <c r="CW193" s="159"/>
      <c r="CX193" s="159"/>
      <c r="CY193" s="159"/>
      <c r="CZ193" s="159"/>
      <c r="DA193" s="159"/>
      <c r="DB193" s="159"/>
      <c r="DC193" s="159"/>
      <c r="DD193" s="159"/>
      <c r="DE193" s="159"/>
      <c r="DF193" s="159"/>
      <c r="DG193" s="159"/>
      <c r="DH193" s="159"/>
      <c r="DI193" s="159"/>
      <c r="DJ193" s="159"/>
      <c r="DK193" s="159"/>
      <c r="DL193" s="159"/>
      <c r="DM193" s="159"/>
      <c r="DN193" s="159"/>
      <c r="DO193" s="159"/>
      <c r="DP193" s="159"/>
      <c r="DQ193" s="159"/>
      <c r="DR193" s="159"/>
      <c r="DS193" s="159"/>
      <c r="DT193" s="159"/>
      <c r="DU193" s="159"/>
      <c r="DV193" s="159"/>
      <c r="DW193" s="159"/>
      <c r="DX193" s="159"/>
      <c r="DY193" s="159"/>
      <c r="DZ193" s="159"/>
      <c r="EA193" s="159"/>
      <c r="EB193" s="159"/>
      <c r="EC193" s="159"/>
      <c r="ED193" s="159"/>
      <c r="EE193" s="159"/>
      <c r="EF193" s="159"/>
      <c r="EG193" s="159"/>
      <c r="EH193" s="159"/>
      <c r="EI193" s="159"/>
      <c r="EJ193" s="159"/>
      <c r="EK193" s="159"/>
      <c r="EL193" s="159"/>
      <c r="EM193" s="159"/>
      <c r="EN193" s="159"/>
      <c r="EO193" s="159"/>
      <c r="EP193" s="159"/>
      <c r="EQ193" s="159"/>
      <c r="ER193" s="159"/>
      <c r="ES193" s="159"/>
      <c r="ET193" s="159"/>
      <c r="EU193" s="159"/>
      <c r="EV193" s="159"/>
      <c r="EW193" s="159"/>
      <c r="EX193" s="159"/>
      <c r="EY193" s="159"/>
      <c r="EZ193" s="159"/>
      <c r="FA193" s="159"/>
      <c r="FB193" s="159"/>
      <c r="FC193" s="159"/>
      <c r="FD193" s="159"/>
      <c r="FE193" s="159"/>
      <c r="FF193" s="159"/>
      <c r="FG193" s="159"/>
      <c r="FH193" s="159"/>
      <c r="FI193" s="159"/>
      <c r="FJ193" s="159"/>
      <c r="FK193" s="159"/>
      <c r="FL193" s="159"/>
      <c r="FM193" s="159"/>
      <c r="FN193" s="159"/>
      <c r="FO193" s="159"/>
      <c r="FP193" s="159"/>
      <c r="FQ193" s="159"/>
      <c r="FR193" s="159"/>
      <c r="FS193" s="159"/>
      <c r="FT193" s="159"/>
      <c r="FU193" s="159"/>
      <c r="FV193" s="159"/>
      <c r="FW193" s="159"/>
      <c r="FX193" s="159"/>
      <c r="FY193" s="159"/>
      <c r="FZ193" s="159"/>
      <c r="GA193" s="159"/>
      <c r="GB193" s="159"/>
      <c r="GC193" s="159"/>
      <c r="GD193" s="159"/>
      <c r="GE193" s="159"/>
      <c r="GF193" s="159"/>
      <c r="GG193" s="159"/>
      <c r="GH193" s="159"/>
      <c r="GI193" s="159"/>
      <c r="GJ193" s="159"/>
      <c r="GK193" s="159"/>
      <c r="GL193" s="159"/>
      <c r="GM193" s="159"/>
      <c r="GN193" s="159"/>
      <c r="GO193" s="159"/>
      <c r="GP193" s="159"/>
      <c r="GQ193" s="159"/>
      <c r="GR193" s="159"/>
      <c r="GS193" s="159"/>
      <c r="GT193" s="159"/>
      <c r="GU193" s="159"/>
      <c r="GV193" s="159"/>
      <c r="GW193" s="159"/>
      <c r="GX193" s="159"/>
      <c r="GY193" s="159"/>
      <c r="GZ193" s="159"/>
      <c r="HA193" s="159"/>
      <c r="HB193" s="159"/>
      <c r="HC193" s="159"/>
      <c r="HD193" s="159"/>
      <c r="HE193" s="159"/>
      <c r="HF193" s="159"/>
      <c r="HG193" s="159"/>
      <c r="HH193" s="159"/>
      <c r="HI193" s="159"/>
      <c r="HJ193" s="159"/>
      <c r="HK193" s="159"/>
      <c r="HL193" s="159"/>
      <c r="HM193" s="159"/>
      <c r="HN193" s="159"/>
      <c r="HO193" s="159"/>
      <c r="HP193" s="159"/>
      <c r="HQ193" s="159"/>
      <c r="HR193" s="159"/>
      <c r="HS193" s="159"/>
      <c r="HT193" s="159"/>
      <c r="HU193" s="159"/>
      <c r="HV193" s="159"/>
      <c r="HW193" s="159"/>
      <c r="HX193" s="159"/>
      <c r="HY193" s="159"/>
      <c r="HZ193" s="159"/>
      <c r="IA193" s="159"/>
      <c r="IB193" s="159"/>
      <c r="IC193" s="159"/>
      <c r="ID193" s="159"/>
      <c r="IE193" s="159"/>
      <c r="IF193" s="159"/>
      <c r="IG193" s="159"/>
      <c r="IH193" s="159"/>
      <c r="II193" s="159"/>
      <c r="IJ193" s="159"/>
      <c r="IK193" s="159"/>
      <c r="IL193" s="159"/>
      <c r="IM193" s="159"/>
      <c r="IN193" s="159"/>
      <c r="IO193" s="159"/>
      <c r="IP193" s="159"/>
      <c r="IQ193" s="159"/>
      <c r="IR193" s="159"/>
      <c r="IS193" s="159"/>
      <c r="IT193" s="159"/>
      <c r="IU193" s="159"/>
      <c r="IV193" s="159"/>
      <c r="IW193" s="159"/>
      <c r="IX193" s="159"/>
      <c r="IY193" s="159"/>
      <c r="IZ193" s="159"/>
      <c r="JA193" s="159"/>
      <c r="JB193" s="159"/>
      <c r="JC193" s="159"/>
      <c r="JD193" s="159"/>
      <c r="JE193" s="159"/>
      <c r="JF193" s="159"/>
      <c r="JG193" s="159"/>
      <c r="JH193" s="159"/>
      <c r="JI193" s="159"/>
      <c r="JJ193" s="159"/>
      <c r="JK193" s="159"/>
      <c r="JL193" s="159"/>
      <c r="JM193" s="159"/>
      <c r="JN193" s="159"/>
      <c r="JO193" s="159"/>
      <c r="JP193" s="159"/>
      <c r="JQ193" s="159"/>
      <c r="JR193" s="159"/>
      <c r="JS193" s="159"/>
      <c r="JT193" s="159"/>
      <c r="JU193" s="159"/>
      <c r="JV193" s="159"/>
      <c r="JW193" s="159"/>
      <c r="JX193" s="159"/>
      <c r="JY193" s="159"/>
      <c r="JZ193" s="159"/>
      <c r="KA193" s="159"/>
      <c r="KB193" s="159"/>
      <c r="KC193" s="159"/>
      <c r="KD193" s="159"/>
      <c r="KE193" s="159"/>
      <c r="KF193" s="159"/>
      <c r="KG193" s="159"/>
      <c r="KH193" s="159"/>
      <c r="KI193" s="159"/>
      <c r="KJ193" s="159"/>
      <c r="KK193" s="159"/>
      <c r="KL193" s="159"/>
      <c r="KM193" s="159"/>
      <c r="KN193" s="159"/>
      <c r="KO193" s="159"/>
      <c r="KP193" s="159"/>
      <c r="KQ193" s="159"/>
      <c r="KR193" s="159"/>
      <c r="KS193" s="159"/>
      <c r="KT193" s="159"/>
      <c r="KU193" s="159"/>
      <c r="KV193" s="159"/>
      <c r="KW193" s="159"/>
      <c r="KX193" s="159"/>
      <c r="KY193" s="159"/>
      <c r="KZ193" s="159"/>
      <c r="LA193" s="159"/>
      <c r="LB193" s="159"/>
      <c r="LC193" s="159"/>
      <c r="LD193" s="159"/>
      <c r="LE193" s="159"/>
      <c r="LF193" s="159"/>
      <c r="LG193" s="159"/>
      <c r="LH193" s="159"/>
      <c r="LI193" s="159"/>
      <c r="LJ193" s="159"/>
      <c r="LK193" s="159"/>
      <c r="LL193" s="159"/>
      <c r="LM193" s="159"/>
      <c r="LN193" s="159"/>
      <c r="LO193" s="159"/>
      <c r="LP193" s="159"/>
      <c r="LQ193" s="159"/>
      <c r="LR193" s="159"/>
      <c r="LS193" s="159"/>
      <c r="LT193" s="159"/>
      <c r="LU193" s="159"/>
      <c r="LV193" s="159"/>
      <c r="LW193" s="159"/>
      <c r="LX193" s="159"/>
      <c r="LY193" s="159"/>
      <c r="LZ193" s="159"/>
      <c r="MA193" s="159"/>
      <c r="MB193" s="159"/>
    </row>
    <row r="194" spans="1:340">
      <c r="A194" s="191" t="s">
        <v>1275</v>
      </c>
      <c r="B194" s="192">
        <v>272.89999999999998</v>
      </c>
      <c r="C194" s="192">
        <v>222.7</v>
      </c>
      <c r="D194" s="182">
        <v>9.9708266699999992E-2</v>
      </c>
      <c r="E194" s="182">
        <v>3.2000453828955658E-3</v>
      </c>
      <c r="F194" s="182">
        <v>1.5049999999999999E-2</v>
      </c>
      <c r="G194" s="182">
        <v>3.8496882990704583E-4</v>
      </c>
      <c r="H194" s="182">
        <v>4.8050000000000002E-2</v>
      </c>
      <c r="I194" s="182">
        <v>1.3234881941294376E-3</v>
      </c>
      <c r="J194" s="182">
        <v>96.28241179286303</v>
      </c>
      <c r="K194" s="182">
        <v>2.4557073853955957</v>
      </c>
      <c r="L194" s="182">
        <f t="shared" si="9"/>
        <v>96.296953799289355</v>
      </c>
      <c r="M194" s="182">
        <f t="shared" si="10"/>
        <v>96.507013797501983</v>
      </c>
      <c r="N194" s="182">
        <f t="shared" si="11"/>
        <v>0.99782337065517956</v>
      </c>
      <c r="O194" s="164"/>
      <c r="P194" s="164">
        <v>11.9</v>
      </c>
      <c r="Q194" s="164">
        <v>0.64</v>
      </c>
      <c r="R194" s="164">
        <v>2.4E-2</v>
      </c>
      <c r="S194" s="164">
        <v>15</v>
      </c>
      <c r="T194" s="164">
        <v>0.17899999999999999</v>
      </c>
      <c r="U194" s="164">
        <v>2.38</v>
      </c>
      <c r="V194" s="164">
        <v>5.5</v>
      </c>
      <c r="W194" s="164">
        <v>1.18</v>
      </c>
      <c r="X194" s="164">
        <v>31.1</v>
      </c>
      <c r="Y194" s="164">
        <v>10.07</v>
      </c>
      <c r="Z194" s="164">
        <v>121.3</v>
      </c>
      <c r="AA194" s="164">
        <v>1251</v>
      </c>
      <c r="AB194" s="164">
        <v>43.6</v>
      </c>
      <c r="AC194" s="164">
        <v>190</v>
      </c>
      <c r="AD194" s="164">
        <v>39.799999999999997</v>
      </c>
      <c r="AE194" s="164">
        <v>333</v>
      </c>
      <c r="AF194" s="164">
        <v>59.3</v>
      </c>
      <c r="AG194" s="164">
        <v>12010</v>
      </c>
      <c r="AH194" s="159"/>
      <c r="AI194" s="159"/>
      <c r="AJ194" s="159"/>
      <c r="AK194" s="159"/>
      <c r="AL194" s="159"/>
      <c r="AM194" s="159"/>
      <c r="AN194" s="159"/>
      <c r="AO194" s="159"/>
      <c r="AP194" s="159"/>
      <c r="AQ194" s="159"/>
      <c r="AR194" s="159"/>
      <c r="AS194" s="159"/>
      <c r="AT194" s="159"/>
      <c r="AU194" s="159"/>
      <c r="AV194" s="159"/>
      <c r="AW194" s="159"/>
      <c r="AX194" s="159"/>
      <c r="AY194" s="159"/>
      <c r="AZ194" s="159"/>
      <c r="BA194" s="159"/>
      <c r="BB194" s="159"/>
      <c r="BC194" s="159"/>
      <c r="BD194" s="159"/>
      <c r="BE194" s="159"/>
      <c r="BF194" s="159"/>
      <c r="BG194" s="159"/>
      <c r="BH194" s="159"/>
      <c r="BI194" s="159"/>
      <c r="BJ194" s="159"/>
      <c r="BK194" s="159"/>
      <c r="BL194" s="159"/>
      <c r="BM194" s="159"/>
      <c r="BN194" s="159"/>
      <c r="BO194" s="159"/>
      <c r="BP194" s="159"/>
      <c r="BQ194" s="159"/>
      <c r="BR194" s="159"/>
      <c r="BS194" s="159"/>
      <c r="BT194" s="159"/>
      <c r="BU194" s="159"/>
      <c r="BV194" s="159"/>
      <c r="BW194" s="159"/>
      <c r="BX194" s="159"/>
      <c r="BY194" s="159"/>
      <c r="BZ194" s="159"/>
      <c r="CA194" s="159"/>
      <c r="CB194" s="159"/>
      <c r="CC194" s="159"/>
      <c r="CD194" s="159"/>
      <c r="CE194" s="159"/>
      <c r="CF194" s="159"/>
      <c r="CG194" s="159"/>
      <c r="CH194" s="159"/>
      <c r="CI194" s="159"/>
      <c r="CJ194" s="159"/>
      <c r="CK194" s="159"/>
      <c r="CL194" s="159"/>
      <c r="CM194" s="159"/>
      <c r="CN194" s="159"/>
      <c r="CO194" s="159"/>
      <c r="CP194" s="159"/>
      <c r="CQ194" s="159"/>
      <c r="CR194" s="159"/>
      <c r="CS194" s="159"/>
      <c r="CT194" s="159"/>
      <c r="CU194" s="159"/>
      <c r="CV194" s="159"/>
      <c r="CW194" s="159"/>
      <c r="CX194" s="159"/>
      <c r="CY194" s="159"/>
      <c r="CZ194" s="159"/>
      <c r="DA194" s="159"/>
      <c r="DB194" s="159"/>
      <c r="DC194" s="159"/>
      <c r="DD194" s="159"/>
      <c r="DE194" s="159"/>
      <c r="DF194" s="159"/>
      <c r="DG194" s="159"/>
      <c r="DH194" s="159"/>
      <c r="DI194" s="159"/>
      <c r="DJ194" s="159"/>
      <c r="DK194" s="159"/>
      <c r="DL194" s="159"/>
      <c r="DM194" s="159"/>
      <c r="DN194" s="159"/>
      <c r="DO194" s="159"/>
      <c r="DP194" s="159"/>
      <c r="DQ194" s="159"/>
      <c r="DR194" s="159"/>
      <c r="DS194" s="159"/>
      <c r="DT194" s="159"/>
      <c r="DU194" s="159"/>
      <c r="DV194" s="159"/>
      <c r="DW194" s="159"/>
      <c r="DX194" s="159"/>
      <c r="DY194" s="159"/>
      <c r="DZ194" s="159"/>
      <c r="EA194" s="159"/>
      <c r="EB194" s="159"/>
      <c r="EC194" s="159"/>
      <c r="ED194" s="159"/>
      <c r="EE194" s="159"/>
      <c r="EF194" s="159"/>
      <c r="EG194" s="159"/>
      <c r="EH194" s="159"/>
      <c r="EI194" s="159"/>
      <c r="EJ194" s="159"/>
      <c r="EK194" s="159"/>
      <c r="EL194" s="159"/>
      <c r="EM194" s="159"/>
      <c r="EN194" s="159"/>
      <c r="EO194" s="159"/>
      <c r="EP194" s="159"/>
      <c r="EQ194" s="159"/>
      <c r="ER194" s="159"/>
      <c r="ES194" s="159"/>
      <c r="ET194" s="159"/>
      <c r="EU194" s="159"/>
      <c r="EV194" s="159"/>
      <c r="EW194" s="159"/>
      <c r="EX194" s="159"/>
      <c r="EY194" s="159"/>
      <c r="EZ194" s="159"/>
      <c r="FA194" s="159"/>
      <c r="FB194" s="159"/>
      <c r="FC194" s="159"/>
      <c r="FD194" s="159"/>
      <c r="FE194" s="159"/>
      <c r="FF194" s="159"/>
      <c r="FG194" s="159"/>
      <c r="FH194" s="159"/>
      <c r="FI194" s="159"/>
      <c r="FJ194" s="159"/>
      <c r="FK194" s="159"/>
      <c r="FL194" s="159"/>
      <c r="FM194" s="159"/>
      <c r="FN194" s="159"/>
      <c r="FO194" s="159"/>
      <c r="FP194" s="159"/>
      <c r="FQ194" s="159"/>
      <c r="FR194" s="159"/>
      <c r="FS194" s="159"/>
      <c r="FT194" s="159"/>
      <c r="FU194" s="159"/>
      <c r="FV194" s="159"/>
      <c r="FW194" s="159"/>
      <c r="FX194" s="159"/>
      <c r="FY194" s="159"/>
      <c r="FZ194" s="159"/>
      <c r="GA194" s="159"/>
      <c r="GB194" s="159"/>
      <c r="GC194" s="159"/>
      <c r="GD194" s="159"/>
      <c r="GE194" s="159"/>
      <c r="GF194" s="159"/>
      <c r="GG194" s="159"/>
      <c r="GH194" s="159"/>
      <c r="GI194" s="159"/>
      <c r="GJ194" s="159"/>
      <c r="GK194" s="159"/>
      <c r="GL194" s="159"/>
      <c r="GM194" s="159"/>
      <c r="GN194" s="159"/>
      <c r="GO194" s="159"/>
      <c r="GP194" s="159"/>
      <c r="GQ194" s="159"/>
      <c r="GR194" s="159"/>
      <c r="GS194" s="159"/>
      <c r="GT194" s="159"/>
      <c r="GU194" s="159"/>
      <c r="GV194" s="159"/>
      <c r="GW194" s="159"/>
      <c r="GX194" s="159"/>
      <c r="GY194" s="159"/>
      <c r="GZ194" s="159"/>
      <c r="HA194" s="159"/>
      <c r="HB194" s="159"/>
      <c r="HC194" s="159"/>
      <c r="HD194" s="159"/>
      <c r="HE194" s="159"/>
      <c r="HF194" s="159"/>
      <c r="HG194" s="159"/>
      <c r="HH194" s="159"/>
      <c r="HI194" s="159"/>
      <c r="HJ194" s="159"/>
      <c r="HK194" s="159"/>
      <c r="HL194" s="159"/>
      <c r="HM194" s="159"/>
      <c r="HN194" s="159"/>
      <c r="HO194" s="159"/>
      <c r="HP194" s="159"/>
      <c r="HQ194" s="159"/>
      <c r="HR194" s="159"/>
      <c r="HS194" s="159"/>
      <c r="HT194" s="159"/>
      <c r="HU194" s="159"/>
      <c r="HV194" s="159"/>
      <c r="HW194" s="159"/>
      <c r="HX194" s="159"/>
      <c r="HY194" s="159"/>
      <c r="HZ194" s="159"/>
      <c r="IA194" s="159"/>
      <c r="IB194" s="159"/>
      <c r="IC194" s="159"/>
      <c r="ID194" s="159"/>
      <c r="IE194" s="159"/>
      <c r="IF194" s="159"/>
      <c r="IG194" s="159"/>
      <c r="IH194" s="159"/>
      <c r="II194" s="159"/>
      <c r="IJ194" s="159"/>
      <c r="IK194" s="159"/>
      <c r="IL194" s="159"/>
      <c r="IM194" s="159"/>
      <c r="IN194" s="159"/>
      <c r="IO194" s="159"/>
      <c r="IP194" s="159"/>
      <c r="IQ194" s="159"/>
      <c r="IR194" s="159"/>
      <c r="IS194" s="159"/>
      <c r="IT194" s="159"/>
      <c r="IU194" s="159"/>
      <c r="IV194" s="159"/>
      <c r="IW194" s="159"/>
      <c r="IX194" s="159"/>
      <c r="IY194" s="159"/>
      <c r="IZ194" s="159"/>
      <c r="JA194" s="159"/>
      <c r="JB194" s="159"/>
      <c r="JC194" s="159"/>
      <c r="JD194" s="159"/>
      <c r="JE194" s="159"/>
      <c r="JF194" s="159"/>
      <c r="JG194" s="159"/>
      <c r="JH194" s="159"/>
      <c r="JI194" s="159"/>
      <c r="JJ194" s="159"/>
      <c r="JK194" s="159"/>
      <c r="JL194" s="159"/>
      <c r="JM194" s="159"/>
      <c r="JN194" s="159"/>
      <c r="JO194" s="159"/>
      <c r="JP194" s="159"/>
      <c r="JQ194" s="159"/>
      <c r="JR194" s="159"/>
      <c r="JS194" s="159"/>
      <c r="JT194" s="159"/>
      <c r="JU194" s="159"/>
      <c r="JV194" s="159"/>
      <c r="JW194" s="159"/>
      <c r="JX194" s="159"/>
      <c r="JY194" s="159"/>
      <c r="JZ194" s="159"/>
      <c r="KA194" s="159"/>
      <c r="KB194" s="159"/>
      <c r="KC194" s="159"/>
      <c r="KD194" s="159"/>
      <c r="KE194" s="159"/>
      <c r="KF194" s="159"/>
      <c r="KG194" s="159"/>
      <c r="KH194" s="159"/>
      <c r="KI194" s="159"/>
      <c r="KJ194" s="159"/>
      <c r="KK194" s="159"/>
      <c r="KL194" s="159"/>
      <c r="KM194" s="159"/>
      <c r="KN194" s="159"/>
      <c r="KO194" s="159"/>
      <c r="KP194" s="159"/>
      <c r="KQ194" s="159"/>
      <c r="KR194" s="159"/>
      <c r="KS194" s="159"/>
      <c r="KT194" s="159"/>
      <c r="KU194" s="159"/>
      <c r="KV194" s="159"/>
      <c r="KW194" s="159"/>
      <c r="KX194" s="159"/>
      <c r="KY194" s="159"/>
      <c r="KZ194" s="159"/>
      <c r="LA194" s="159"/>
      <c r="LB194" s="159"/>
      <c r="LC194" s="159"/>
      <c r="LD194" s="159"/>
      <c r="LE194" s="159"/>
      <c r="LF194" s="159"/>
      <c r="LG194" s="159"/>
      <c r="LH194" s="159"/>
      <c r="LI194" s="159"/>
      <c r="LJ194" s="159"/>
      <c r="LK194" s="159"/>
      <c r="LL194" s="159"/>
      <c r="LM194" s="159"/>
      <c r="LN194" s="159"/>
      <c r="LO194" s="159"/>
      <c r="LP194" s="159"/>
      <c r="LQ194" s="159"/>
      <c r="LR194" s="159"/>
      <c r="LS194" s="159"/>
      <c r="LT194" s="159"/>
      <c r="LU194" s="159"/>
      <c r="LV194" s="159"/>
      <c r="LW194" s="159"/>
      <c r="LX194" s="159"/>
      <c r="LY194" s="159"/>
      <c r="LZ194" s="159"/>
      <c r="MA194" s="159"/>
      <c r="MB194" s="159"/>
    </row>
    <row r="195" spans="1:340">
      <c r="A195" s="191" t="s">
        <v>1276</v>
      </c>
      <c r="B195" s="192">
        <v>197.2</v>
      </c>
      <c r="C195" s="192">
        <v>107.7</v>
      </c>
      <c r="D195" s="182">
        <v>0.10185276705882353</v>
      </c>
      <c r="E195" s="182">
        <v>3.7377961179370788E-3</v>
      </c>
      <c r="F195" s="182">
        <v>1.5294117647058823E-2</v>
      </c>
      <c r="G195" s="182">
        <v>4.3816400701061713E-4</v>
      </c>
      <c r="H195" s="182">
        <v>4.8300000000000003E-2</v>
      </c>
      <c r="I195" s="182">
        <v>1.3202863325809293E-3</v>
      </c>
      <c r="J195" s="182">
        <v>97.805568140806699</v>
      </c>
      <c r="K195" s="182">
        <v>2.7925031679125709</v>
      </c>
      <c r="L195" s="182">
        <f t="shared" si="9"/>
        <v>97.847138071503807</v>
      </c>
      <c r="M195" s="182">
        <f t="shared" si="10"/>
        <v>98.485146565439152</v>
      </c>
      <c r="N195" s="182">
        <f t="shared" si="11"/>
        <v>0.9935217795151331</v>
      </c>
      <c r="O195" s="164"/>
      <c r="P195" s="164">
        <v>10.8</v>
      </c>
      <c r="Q195" s="164">
        <v>1.0900000000000001</v>
      </c>
      <c r="R195" s="164">
        <v>1.6E-2</v>
      </c>
      <c r="S195" s="164">
        <v>11.1</v>
      </c>
      <c r="T195" s="164">
        <v>0.158</v>
      </c>
      <c r="U195" s="164">
        <v>2.12</v>
      </c>
      <c r="V195" s="164">
        <v>2.92</v>
      </c>
      <c r="W195" s="164">
        <v>0.6</v>
      </c>
      <c r="X195" s="164">
        <v>17</v>
      </c>
      <c r="Y195" s="164">
        <v>6.12</v>
      </c>
      <c r="Z195" s="164">
        <v>78.3</v>
      </c>
      <c r="AA195" s="164">
        <v>834</v>
      </c>
      <c r="AB195" s="164">
        <v>27.9</v>
      </c>
      <c r="AC195" s="164">
        <v>113.8</v>
      </c>
      <c r="AD195" s="164">
        <v>25.6</v>
      </c>
      <c r="AE195" s="164">
        <v>219</v>
      </c>
      <c r="AF195" s="164">
        <v>39.6</v>
      </c>
      <c r="AG195" s="164">
        <v>10780</v>
      </c>
      <c r="AH195" s="159"/>
      <c r="AI195" s="159"/>
      <c r="AJ195" s="159"/>
      <c r="AK195" s="159"/>
      <c r="AL195" s="159"/>
      <c r="AM195" s="159"/>
      <c r="AN195" s="159"/>
      <c r="AO195" s="159"/>
      <c r="AP195" s="159"/>
      <c r="AQ195" s="159"/>
      <c r="AR195" s="159"/>
      <c r="AS195" s="159"/>
      <c r="AT195" s="159"/>
      <c r="AU195" s="159"/>
      <c r="AV195" s="159"/>
      <c r="AW195" s="159"/>
      <c r="AX195" s="159"/>
      <c r="AY195" s="159"/>
      <c r="AZ195" s="159"/>
      <c r="BA195" s="159"/>
      <c r="BB195" s="159"/>
      <c r="BC195" s="159"/>
      <c r="BD195" s="159"/>
      <c r="BE195" s="159"/>
      <c r="BF195" s="159"/>
      <c r="BG195" s="159"/>
      <c r="BH195" s="159"/>
      <c r="BI195" s="159"/>
      <c r="BJ195" s="159"/>
      <c r="BK195" s="159"/>
      <c r="BL195" s="159"/>
      <c r="BM195" s="159"/>
      <c r="BN195" s="159"/>
      <c r="BO195" s="159"/>
      <c r="BP195" s="159"/>
      <c r="BQ195" s="159"/>
      <c r="BR195" s="159"/>
      <c r="BS195" s="159"/>
      <c r="BT195" s="159"/>
      <c r="BU195" s="159"/>
      <c r="BV195" s="159"/>
      <c r="BW195" s="159"/>
      <c r="BX195" s="159"/>
      <c r="BY195" s="159"/>
      <c r="BZ195" s="159"/>
      <c r="CA195" s="159"/>
      <c r="CB195" s="159"/>
      <c r="CC195" s="159"/>
      <c r="CD195" s="159"/>
      <c r="CE195" s="159"/>
      <c r="CF195" s="159"/>
      <c r="CG195" s="159"/>
      <c r="CH195" s="159"/>
      <c r="CI195" s="159"/>
      <c r="CJ195" s="159"/>
      <c r="CK195" s="159"/>
      <c r="CL195" s="159"/>
      <c r="CM195" s="159"/>
      <c r="CN195" s="159"/>
      <c r="CO195" s="159"/>
      <c r="CP195" s="159"/>
      <c r="CQ195" s="159"/>
      <c r="CR195" s="159"/>
      <c r="CS195" s="159"/>
      <c r="CT195" s="159"/>
      <c r="CU195" s="159"/>
      <c r="CV195" s="159"/>
      <c r="CW195" s="159"/>
      <c r="CX195" s="159"/>
      <c r="CY195" s="159"/>
      <c r="CZ195" s="159"/>
      <c r="DA195" s="159"/>
      <c r="DB195" s="159"/>
      <c r="DC195" s="159"/>
      <c r="DD195" s="159"/>
      <c r="DE195" s="159"/>
      <c r="DF195" s="159"/>
      <c r="DG195" s="159"/>
      <c r="DH195" s="159"/>
      <c r="DI195" s="159"/>
      <c r="DJ195" s="159"/>
      <c r="DK195" s="159"/>
      <c r="DL195" s="159"/>
      <c r="DM195" s="159"/>
      <c r="DN195" s="159"/>
      <c r="DO195" s="159"/>
      <c r="DP195" s="159"/>
      <c r="DQ195" s="159"/>
      <c r="DR195" s="159"/>
      <c r="DS195" s="159"/>
      <c r="DT195" s="159"/>
      <c r="DU195" s="159"/>
      <c r="DV195" s="159"/>
      <c r="DW195" s="159"/>
      <c r="DX195" s="159"/>
      <c r="DY195" s="159"/>
      <c r="DZ195" s="159"/>
      <c r="EA195" s="159"/>
      <c r="EB195" s="159"/>
      <c r="EC195" s="159"/>
      <c r="ED195" s="159"/>
      <c r="EE195" s="159"/>
      <c r="EF195" s="159"/>
      <c r="EG195" s="159"/>
      <c r="EH195" s="159"/>
      <c r="EI195" s="159"/>
      <c r="EJ195" s="159"/>
      <c r="EK195" s="159"/>
      <c r="EL195" s="159"/>
      <c r="EM195" s="159"/>
      <c r="EN195" s="159"/>
      <c r="EO195" s="159"/>
      <c r="EP195" s="159"/>
      <c r="EQ195" s="159"/>
      <c r="ER195" s="159"/>
      <c r="ES195" s="159"/>
      <c r="ET195" s="159"/>
      <c r="EU195" s="159"/>
      <c r="EV195" s="159"/>
      <c r="EW195" s="159"/>
      <c r="EX195" s="159"/>
      <c r="EY195" s="159"/>
      <c r="EZ195" s="159"/>
      <c r="FA195" s="159"/>
      <c r="FB195" s="159"/>
      <c r="FC195" s="159"/>
      <c r="FD195" s="159"/>
      <c r="FE195" s="159"/>
      <c r="FF195" s="159"/>
      <c r="FG195" s="159"/>
      <c r="FH195" s="159"/>
      <c r="FI195" s="159"/>
      <c r="FJ195" s="159"/>
      <c r="FK195" s="159"/>
      <c r="FL195" s="159"/>
      <c r="FM195" s="159"/>
      <c r="FN195" s="159"/>
      <c r="FO195" s="159"/>
      <c r="FP195" s="159"/>
      <c r="FQ195" s="159"/>
      <c r="FR195" s="159"/>
      <c r="FS195" s="159"/>
      <c r="FT195" s="159"/>
      <c r="FU195" s="159"/>
      <c r="FV195" s="159"/>
      <c r="FW195" s="159"/>
      <c r="FX195" s="159"/>
      <c r="FY195" s="159"/>
      <c r="FZ195" s="159"/>
      <c r="GA195" s="159"/>
      <c r="GB195" s="159"/>
      <c r="GC195" s="159"/>
      <c r="GD195" s="159"/>
      <c r="GE195" s="159"/>
      <c r="GF195" s="159"/>
      <c r="GG195" s="159"/>
      <c r="GH195" s="159"/>
      <c r="GI195" s="159"/>
      <c r="GJ195" s="159"/>
      <c r="GK195" s="159"/>
      <c r="GL195" s="159"/>
      <c r="GM195" s="159"/>
      <c r="GN195" s="159"/>
      <c r="GO195" s="159"/>
      <c r="GP195" s="159"/>
      <c r="GQ195" s="159"/>
      <c r="GR195" s="159"/>
      <c r="GS195" s="159"/>
      <c r="GT195" s="159"/>
      <c r="GU195" s="159"/>
      <c r="GV195" s="159"/>
      <c r="GW195" s="159"/>
      <c r="GX195" s="159"/>
      <c r="GY195" s="159"/>
      <c r="GZ195" s="159"/>
      <c r="HA195" s="159"/>
      <c r="HB195" s="159"/>
      <c r="HC195" s="159"/>
      <c r="HD195" s="159"/>
      <c r="HE195" s="159"/>
      <c r="HF195" s="159"/>
      <c r="HG195" s="159"/>
      <c r="HH195" s="159"/>
      <c r="HI195" s="159"/>
      <c r="HJ195" s="159"/>
      <c r="HK195" s="159"/>
      <c r="HL195" s="159"/>
      <c r="HM195" s="159"/>
      <c r="HN195" s="159"/>
      <c r="HO195" s="159"/>
      <c r="HP195" s="159"/>
      <c r="HQ195" s="159"/>
      <c r="HR195" s="159"/>
      <c r="HS195" s="159"/>
      <c r="HT195" s="159"/>
      <c r="HU195" s="159"/>
      <c r="HV195" s="159"/>
      <c r="HW195" s="159"/>
      <c r="HX195" s="159"/>
      <c r="HY195" s="159"/>
      <c r="HZ195" s="159"/>
      <c r="IA195" s="159"/>
      <c r="IB195" s="159"/>
      <c r="IC195" s="159"/>
      <c r="ID195" s="159"/>
      <c r="IE195" s="159"/>
      <c r="IF195" s="159"/>
      <c r="IG195" s="159"/>
      <c r="IH195" s="159"/>
      <c r="II195" s="159"/>
      <c r="IJ195" s="159"/>
      <c r="IK195" s="159"/>
      <c r="IL195" s="159"/>
      <c r="IM195" s="159"/>
      <c r="IN195" s="159"/>
      <c r="IO195" s="159"/>
      <c r="IP195" s="159"/>
      <c r="IQ195" s="159"/>
      <c r="IR195" s="159"/>
      <c r="IS195" s="159"/>
      <c r="IT195" s="159"/>
      <c r="IU195" s="159"/>
      <c r="IV195" s="159"/>
      <c r="IW195" s="159"/>
      <c r="IX195" s="159"/>
      <c r="IY195" s="159"/>
      <c r="IZ195" s="159"/>
      <c r="JA195" s="159"/>
      <c r="JB195" s="159"/>
      <c r="JC195" s="159"/>
      <c r="JD195" s="159"/>
      <c r="JE195" s="159"/>
      <c r="JF195" s="159"/>
      <c r="JG195" s="159"/>
      <c r="JH195" s="159"/>
      <c r="JI195" s="159"/>
      <c r="JJ195" s="159"/>
      <c r="JK195" s="159"/>
      <c r="JL195" s="159"/>
      <c r="JM195" s="159"/>
      <c r="JN195" s="159"/>
      <c r="JO195" s="159"/>
      <c r="JP195" s="159"/>
      <c r="JQ195" s="159"/>
      <c r="JR195" s="159"/>
      <c r="JS195" s="159"/>
      <c r="JT195" s="159"/>
      <c r="JU195" s="159"/>
      <c r="JV195" s="159"/>
      <c r="JW195" s="159"/>
      <c r="JX195" s="159"/>
      <c r="JY195" s="159"/>
      <c r="JZ195" s="159"/>
      <c r="KA195" s="159"/>
      <c r="KB195" s="159"/>
      <c r="KC195" s="159"/>
      <c r="KD195" s="159"/>
      <c r="KE195" s="159"/>
      <c r="KF195" s="159"/>
      <c r="KG195" s="159"/>
      <c r="KH195" s="159"/>
      <c r="KI195" s="159"/>
      <c r="KJ195" s="159"/>
      <c r="KK195" s="159"/>
      <c r="KL195" s="159"/>
      <c r="KM195" s="159"/>
      <c r="KN195" s="159"/>
      <c r="KO195" s="159"/>
      <c r="KP195" s="159"/>
      <c r="KQ195" s="159"/>
      <c r="KR195" s="159"/>
      <c r="KS195" s="159"/>
      <c r="KT195" s="159"/>
      <c r="KU195" s="159"/>
      <c r="KV195" s="159"/>
      <c r="KW195" s="159"/>
      <c r="KX195" s="159"/>
      <c r="KY195" s="159"/>
      <c r="KZ195" s="159"/>
      <c r="LA195" s="159"/>
      <c r="LB195" s="159"/>
      <c r="LC195" s="159"/>
      <c r="LD195" s="159"/>
      <c r="LE195" s="159"/>
      <c r="LF195" s="159"/>
      <c r="LG195" s="159"/>
      <c r="LH195" s="159"/>
      <c r="LI195" s="159"/>
      <c r="LJ195" s="159"/>
      <c r="LK195" s="159"/>
      <c r="LL195" s="159"/>
      <c r="LM195" s="159"/>
      <c r="LN195" s="159"/>
      <c r="LO195" s="159"/>
      <c r="LP195" s="159"/>
      <c r="LQ195" s="159"/>
      <c r="LR195" s="159"/>
      <c r="LS195" s="159"/>
      <c r="LT195" s="159"/>
      <c r="LU195" s="159"/>
      <c r="LV195" s="159"/>
      <c r="LW195" s="159"/>
      <c r="LX195" s="159"/>
      <c r="LY195" s="159"/>
      <c r="LZ195" s="159"/>
      <c r="MA195" s="159"/>
      <c r="MB195" s="159"/>
    </row>
    <row r="196" spans="1:340">
      <c r="A196" s="191" t="s">
        <v>1277</v>
      </c>
      <c r="B196" s="192">
        <v>355.7</v>
      </c>
      <c r="C196" s="192">
        <v>245.3</v>
      </c>
      <c r="D196" s="182">
        <v>0.10119220019999998</v>
      </c>
      <c r="E196" s="182">
        <v>3.1143153747044917E-3</v>
      </c>
      <c r="F196" s="182">
        <v>1.5166666666666665E-2</v>
      </c>
      <c r="G196" s="182">
        <v>3.8389377816059879E-4</v>
      </c>
      <c r="H196" s="182">
        <v>4.8390000000000002E-2</v>
      </c>
      <c r="I196" s="182">
        <v>1.1658202434337806E-3</v>
      </c>
      <c r="J196" s="182">
        <v>96.983684101864498</v>
      </c>
      <c r="K196" s="182">
        <v>2.4465560801788957</v>
      </c>
      <c r="L196" s="182">
        <f t="shared" si="9"/>
        <v>97.037851423017059</v>
      </c>
      <c r="M196" s="182">
        <f t="shared" si="10"/>
        <v>97.876236239901985</v>
      </c>
      <c r="N196" s="182">
        <f t="shared" si="11"/>
        <v>0.99143423522304253</v>
      </c>
      <c r="O196" s="164"/>
      <c r="P196" s="164">
        <v>9.5</v>
      </c>
      <c r="Q196" s="164">
        <v>0.79</v>
      </c>
      <c r="R196" s="164">
        <v>7.4999999999999997E-2</v>
      </c>
      <c r="S196" s="164">
        <v>19</v>
      </c>
      <c r="T196" s="164">
        <v>0.41</v>
      </c>
      <c r="U196" s="164">
        <v>5.16</v>
      </c>
      <c r="V196" s="164">
        <v>7.3</v>
      </c>
      <c r="W196" s="164">
        <v>1.34</v>
      </c>
      <c r="X196" s="164">
        <v>44.4</v>
      </c>
      <c r="Y196" s="164">
        <v>13.3</v>
      </c>
      <c r="Z196" s="164">
        <v>165</v>
      </c>
      <c r="AA196" s="164">
        <v>1387</v>
      </c>
      <c r="AB196" s="164">
        <v>49.7</v>
      </c>
      <c r="AC196" s="164">
        <v>212</v>
      </c>
      <c r="AD196" s="164">
        <v>47.7</v>
      </c>
      <c r="AE196" s="164">
        <v>384</v>
      </c>
      <c r="AF196" s="164">
        <v>68</v>
      </c>
      <c r="AG196" s="164">
        <v>11740</v>
      </c>
      <c r="AH196" s="159"/>
      <c r="AI196" s="159"/>
      <c r="AJ196" s="159"/>
      <c r="AK196" s="159"/>
      <c r="AL196" s="159"/>
      <c r="AM196" s="159"/>
      <c r="AN196" s="159"/>
      <c r="AO196" s="159"/>
      <c r="AP196" s="159"/>
      <c r="AQ196" s="159"/>
      <c r="AR196" s="159"/>
      <c r="AS196" s="159"/>
      <c r="AT196" s="159"/>
      <c r="AU196" s="159"/>
      <c r="AV196" s="159"/>
      <c r="AW196" s="159"/>
      <c r="AX196" s="159"/>
      <c r="AY196" s="159"/>
      <c r="AZ196" s="159"/>
      <c r="BA196" s="159"/>
      <c r="BB196" s="159"/>
      <c r="BC196" s="159"/>
      <c r="BD196" s="159"/>
      <c r="BE196" s="159"/>
      <c r="BF196" s="159"/>
      <c r="BG196" s="159"/>
      <c r="BH196" s="159"/>
      <c r="BI196" s="159"/>
      <c r="BJ196" s="159"/>
      <c r="BK196" s="159"/>
      <c r="BL196" s="159"/>
      <c r="BM196" s="159"/>
      <c r="BN196" s="159"/>
      <c r="BO196" s="159"/>
      <c r="BP196" s="159"/>
      <c r="BQ196" s="159"/>
      <c r="BR196" s="159"/>
      <c r="BS196" s="159"/>
      <c r="BT196" s="159"/>
      <c r="BU196" s="159"/>
      <c r="BV196" s="159"/>
      <c r="BW196" s="159"/>
      <c r="BX196" s="159"/>
      <c r="BY196" s="159"/>
      <c r="BZ196" s="159"/>
      <c r="CA196" s="159"/>
      <c r="CB196" s="159"/>
      <c r="CC196" s="159"/>
      <c r="CD196" s="159"/>
      <c r="CE196" s="159"/>
      <c r="CF196" s="159"/>
      <c r="CG196" s="159"/>
      <c r="CH196" s="159"/>
      <c r="CI196" s="159"/>
      <c r="CJ196" s="159"/>
      <c r="CK196" s="159"/>
      <c r="CL196" s="159"/>
      <c r="CM196" s="159"/>
      <c r="CN196" s="159"/>
      <c r="CO196" s="159"/>
      <c r="CP196" s="159"/>
      <c r="CQ196" s="159"/>
      <c r="CR196" s="159"/>
      <c r="CS196" s="159"/>
      <c r="CT196" s="159"/>
      <c r="CU196" s="159"/>
      <c r="CV196" s="159"/>
      <c r="CW196" s="159"/>
      <c r="CX196" s="159"/>
      <c r="CY196" s="159"/>
      <c r="CZ196" s="159"/>
      <c r="DA196" s="159"/>
      <c r="DB196" s="159"/>
      <c r="DC196" s="159"/>
      <c r="DD196" s="159"/>
      <c r="DE196" s="159"/>
      <c r="DF196" s="159"/>
      <c r="DG196" s="159"/>
      <c r="DH196" s="159"/>
      <c r="DI196" s="159"/>
      <c r="DJ196" s="159"/>
      <c r="DK196" s="159"/>
      <c r="DL196" s="159"/>
      <c r="DM196" s="159"/>
      <c r="DN196" s="159"/>
      <c r="DO196" s="159"/>
      <c r="DP196" s="159"/>
      <c r="DQ196" s="159"/>
      <c r="DR196" s="159"/>
      <c r="DS196" s="159"/>
      <c r="DT196" s="159"/>
      <c r="DU196" s="159"/>
      <c r="DV196" s="159"/>
      <c r="DW196" s="159"/>
      <c r="DX196" s="159"/>
      <c r="DY196" s="159"/>
      <c r="DZ196" s="159"/>
      <c r="EA196" s="159"/>
      <c r="EB196" s="159"/>
      <c r="EC196" s="159"/>
      <c r="ED196" s="159"/>
      <c r="EE196" s="159"/>
      <c r="EF196" s="159"/>
      <c r="EG196" s="159"/>
      <c r="EH196" s="159"/>
      <c r="EI196" s="159"/>
      <c r="EJ196" s="159"/>
      <c r="EK196" s="159"/>
      <c r="EL196" s="159"/>
      <c r="EM196" s="159"/>
      <c r="EN196" s="159"/>
      <c r="EO196" s="159"/>
      <c r="EP196" s="159"/>
      <c r="EQ196" s="159"/>
      <c r="ER196" s="159"/>
      <c r="ES196" s="159"/>
      <c r="ET196" s="159"/>
      <c r="EU196" s="159"/>
      <c r="EV196" s="159"/>
      <c r="EW196" s="159"/>
      <c r="EX196" s="159"/>
      <c r="EY196" s="159"/>
      <c r="EZ196" s="159"/>
      <c r="FA196" s="159"/>
      <c r="FB196" s="159"/>
      <c r="FC196" s="159"/>
      <c r="FD196" s="159"/>
      <c r="FE196" s="159"/>
      <c r="FF196" s="159"/>
      <c r="FG196" s="159"/>
      <c r="FH196" s="159"/>
      <c r="FI196" s="159"/>
      <c r="FJ196" s="159"/>
      <c r="FK196" s="159"/>
      <c r="FL196" s="159"/>
      <c r="FM196" s="159"/>
      <c r="FN196" s="159"/>
      <c r="FO196" s="159"/>
      <c r="FP196" s="159"/>
      <c r="FQ196" s="159"/>
      <c r="FR196" s="159"/>
      <c r="FS196" s="159"/>
      <c r="FT196" s="159"/>
      <c r="FU196" s="159"/>
      <c r="FV196" s="159"/>
      <c r="FW196" s="159"/>
      <c r="FX196" s="159"/>
      <c r="FY196" s="159"/>
      <c r="FZ196" s="159"/>
      <c r="GA196" s="159"/>
      <c r="GB196" s="159"/>
      <c r="GC196" s="159"/>
      <c r="GD196" s="159"/>
      <c r="GE196" s="159"/>
      <c r="GF196" s="159"/>
      <c r="GG196" s="159"/>
      <c r="GH196" s="159"/>
      <c r="GI196" s="159"/>
      <c r="GJ196" s="159"/>
      <c r="GK196" s="159"/>
      <c r="GL196" s="159"/>
      <c r="GM196" s="159"/>
      <c r="GN196" s="159"/>
      <c r="GO196" s="159"/>
      <c r="GP196" s="159"/>
      <c r="GQ196" s="159"/>
      <c r="GR196" s="159"/>
      <c r="GS196" s="159"/>
      <c r="GT196" s="159"/>
      <c r="GU196" s="159"/>
      <c r="GV196" s="159"/>
      <c r="GW196" s="159"/>
      <c r="GX196" s="159"/>
      <c r="GY196" s="159"/>
      <c r="GZ196" s="159"/>
      <c r="HA196" s="159"/>
      <c r="HB196" s="159"/>
      <c r="HC196" s="159"/>
      <c r="HD196" s="159"/>
      <c r="HE196" s="159"/>
      <c r="HF196" s="159"/>
      <c r="HG196" s="159"/>
      <c r="HH196" s="159"/>
      <c r="HI196" s="159"/>
      <c r="HJ196" s="159"/>
      <c r="HK196" s="159"/>
      <c r="HL196" s="159"/>
      <c r="HM196" s="159"/>
      <c r="HN196" s="159"/>
      <c r="HO196" s="159"/>
      <c r="HP196" s="159"/>
      <c r="HQ196" s="159"/>
      <c r="HR196" s="159"/>
      <c r="HS196" s="159"/>
      <c r="HT196" s="159"/>
      <c r="HU196" s="159"/>
      <c r="HV196" s="159"/>
      <c r="HW196" s="159"/>
      <c r="HX196" s="159"/>
      <c r="HY196" s="159"/>
      <c r="HZ196" s="159"/>
      <c r="IA196" s="159"/>
      <c r="IB196" s="159"/>
      <c r="IC196" s="159"/>
      <c r="ID196" s="159"/>
      <c r="IE196" s="159"/>
      <c r="IF196" s="159"/>
      <c r="IG196" s="159"/>
      <c r="IH196" s="159"/>
      <c r="II196" s="159"/>
      <c r="IJ196" s="159"/>
      <c r="IK196" s="159"/>
      <c r="IL196" s="159"/>
      <c r="IM196" s="159"/>
      <c r="IN196" s="159"/>
      <c r="IO196" s="159"/>
      <c r="IP196" s="159"/>
      <c r="IQ196" s="159"/>
      <c r="IR196" s="159"/>
      <c r="IS196" s="159"/>
      <c r="IT196" s="159"/>
      <c r="IU196" s="159"/>
      <c r="IV196" s="159"/>
      <c r="IW196" s="159"/>
      <c r="IX196" s="159"/>
      <c r="IY196" s="159"/>
      <c r="IZ196" s="159"/>
      <c r="JA196" s="159"/>
      <c r="JB196" s="159"/>
      <c r="JC196" s="159"/>
      <c r="JD196" s="159"/>
      <c r="JE196" s="159"/>
      <c r="JF196" s="159"/>
      <c r="JG196" s="159"/>
      <c r="JH196" s="159"/>
      <c r="JI196" s="159"/>
      <c r="JJ196" s="159"/>
      <c r="JK196" s="159"/>
      <c r="JL196" s="159"/>
      <c r="JM196" s="159"/>
      <c r="JN196" s="159"/>
      <c r="JO196" s="159"/>
      <c r="JP196" s="159"/>
      <c r="JQ196" s="159"/>
      <c r="JR196" s="159"/>
      <c r="JS196" s="159"/>
      <c r="JT196" s="159"/>
      <c r="JU196" s="159"/>
      <c r="JV196" s="159"/>
      <c r="JW196" s="159"/>
      <c r="JX196" s="159"/>
      <c r="JY196" s="159"/>
      <c r="JZ196" s="159"/>
      <c r="KA196" s="159"/>
      <c r="KB196" s="159"/>
      <c r="KC196" s="159"/>
      <c r="KD196" s="159"/>
      <c r="KE196" s="159"/>
      <c r="KF196" s="159"/>
      <c r="KG196" s="159"/>
      <c r="KH196" s="159"/>
      <c r="KI196" s="159"/>
      <c r="KJ196" s="159"/>
      <c r="KK196" s="159"/>
      <c r="KL196" s="159"/>
      <c r="KM196" s="159"/>
      <c r="KN196" s="159"/>
      <c r="KO196" s="159"/>
      <c r="KP196" s="159"/>
      <c r="KQ196" s="159"/>
      <c r="KR196" s="159"/>
      <c r="KS196" s="159"/>
      <c r="KT196" s="159"/>
      <c r="KU196" s="159"/>
      <c r="KV196" s="159"/>
      <c r="KW196" s="159"/>
      <c r="KX196" s="159"/>
      <c r="KY196" s="159"/>
      <c r="KZ196" s="159"/>
      <c r="LA196" s="159"/>
      <c r="LB196" s="159"/>
      <c r="LC196" s="159"/>
      <c r="LD196" s="159"/>
      <c r="LE196" s="159"/>
      <c r="LF196" s="159"/>
      <c r="LG196" s="159"/>
      <c r="LH196" s="159"/>
      <c r="LI196" s="159"/>
      <c r="LJ196" s="159"/>
      <c r="LK196" s="159"/>
      <c r="LL196" s="159"/>
      <c r="LM196" s="159"/>
      <c r="LN196" s="159"/>
      <c r="LO196" s="159"/>
      <c r="LP196" s="159"/>
      <c r="LQ196" s="159"/>
      <c r="LR196" s="159"/>
      <c r="LS196" s="159"/>
      <c r="LT196" s="159"/>
      <c r="LU196" s="159"/>
      <c r="LV196" s="159"/>
      <c r="LW196" s="159"/>
      <c r="LX196" s="159"/>
      <c r="LY196" s="159"/>
      <c r="LZ196" s="159"/>
      <c r="MA196" s="159"/>
      <c r="MB196" s="159"/>
    </row>
    <row r="197" spans="1:340">
      <c r="A197" s="191" t="s">
        <v>1278</v>
      </c>
      <c r="B197" s="192">
        <v>104.4</v>
      </c>
      <c r="C197" s="192">
        <v>62.3</v>
      </c>
      <c r="D197" s="182">
        <v>0.10384797176470589</v>
      </c>
      <c r="E197" s="182">
        <v>3.8951181683944897E-3</v>
      </c>
      <c r="F197" s="182">
        <v>1.5215686274509805E-2</v>
      </c>
      <c r="G197" s="182">
        <v>4.3008739042047352E-4</v>
      </c>
      <c r="H197" s="182">
        <v>4.9500000000000002E-2</v>
      </c>
      <c r="I197" s="182">
        <v>1.6340440630533805E-3</v>
      </c>
      <c r="J197" s="182">
        <v>97.160171104374598</v>
      </c>
      <c r="K197" s="182">
        <v>2.739749186961093</v>
      </c>
      <c r="L197" s="182">
        <f t="shared" si="9"/>
        <v>97.349127542020085</v>
      </c>
      <c r="M197" s="182">
        <f t="shared" si="10"/>
        <v>100.32211162876857</v>
      </c>
      <c r="N197" s="182">
        <f t="shared" si="11"/>
        <v>0.97036561493293028</v>
      </c>
      <c r="O197" s="164"/>
      <c r="P197" s="164">
        <v>15.9</v>
      </c>
      <c r="Q197" s="164">
        <v>0.84</v>
      </c>
      <c r="R197" s="164">
        <v>0.06</v>
      </c>
      <c r="S197" s="164">
        <v>8.8699999999999992</v>
      </c>
      <c r="T197" s="164">
        <v>0.25900000000000001</v>
      </c>
      <c r="U197" s="164">
        <v>1.85</v>
      </c>
      <c r="V197" s="164">
        <v>3.9</v>
      </c>
      <c r="W197" s="164">
        <v>0.84</v>
      </c>
      <c r="X197" s="164">
        <v>19.399999999999999</v>
      </c>
      <c r="Y197" s="164">
        <v>6.33</v>
      </c>
      <c r="Z197" s="164">
        <v>70.400000000000006</v>
      </c>
      <c r="AA197" s="164">
        <v>681</v>
      </c>
      <c r="AB197" s="164">
        <v>23.9</v>
      </c>
      <c r="AC197" s="164">
        <v>99.2</v>
      </c>
      <c r="AD197" s="164">
        <v>21.7</v>
      </c>
      <c r="AE197" s="164">
        <v>190</v>
      </c>
      <c r="AF197" s="164">
        <v>34.9</v>
      </c>
      <c r="AG197" s="164">
        <v>9380</v>
      </c>
      <c r="AH197" s="159"/>
      <c r="AI197" s="159"/>
      <c r="AJ197" s="159"/>
      <c r="AK197" s="159"/>
      <c r="AL197" s="159"/>
      <c r="AM197" s="159"/>
      <c r="AN197" s="159"/>
      <c r="AO197" s="159"/>
      <c r="AP197" s="159"/>
      <c r="AQ197" s="159"/>
      <c r="AR197" s="159"/>
      <c r="AS197" s="159"/>
      <c r="AT197" s="159"/>
      <c r="AU197" s="159"/>
      <c r="AV197" s="159"/>
      <c r="AW197" s="159"/>
      <c r="AX197" s="159"/>
      <c r="AY197" s="159"/>
      <c r="AZ197" s="159"/>
      <c r="BA197" s="159"/>
      <c r="BB197" s="159"/>
      <c r="BC197" s="159"/>
      <c r="BD197" s="159"/>
      <c r="BE197" s="159"/>
      <c r="BF197" s="159"/>
      <c r="BG197" s="159"/>
      <c r="BH197" s="159"/>
      <c r="BI197" s="159"/>
      <c r="BJ197" s="159"/>
      <c r="BK197" s="159"/>
      <c r="BL197" s="159"/>
      <c r="BM197" s="159"/>
      <c r="BN197" s="159"/>
      <c r="BO197" s="159"/>
      <c r="BP197" s="159"/>
      <c r="BQ197" s="159"/>
      <c r="BR197" s="159"/>
      <c r="BS197" s="159"/>
      <c r="BT197" s="159"/>
      <c r="BU197" s="159"/>
      <c r="BV197" s="159"/>
      <c r="BW197" s="159"/>
      <c r="BX197" s="159"/>
      <c r="BY197" s="159"/>
      <c r="BZ197" s="159"/>
      <c r="CA197" s="159"/>
      <c r="CB197" s="159"/>
      <c r="CC197" s="159"/>
      <c r="CD197" s="159"/>
      <c r="CE197" s="159"/>
      <c r="CF197" s="159"/>
      <c r="CG197" s="159"/>
      <c r="CH197" s="159"/>
      <c r="CI197" s="159"/>
      <c r="CJ197" s="159"/>
      <c r="CK197" s="159"/>
      <c r="CL197" s="159"/>
      <c r="CM197" s="159"/>
      <c r="CN197" s="159"/>
      <c r="CO197" s="159"/>
      <c r="CP197" s="159"/>
      <c r="CQ197" s="159"/>
      <c r="CR197" s="159"/>
      <c r="CS197" s="159"/>
      <c r="CT197" s="159"/>
      <c r="CU197" s="159"/>
      <c r="CV197" s="159"/>
      <c r="CW197" s="159"/>
      <c r="CX197" s="159"/>
      <c r="CY197" s="159"/>
      <c r="CZ197" s="159"/>
      <c r="DA197" s="159"/>
      <c r="DB197" s="159"/>
      <c r="DC197" s="159"/>
      <c r="DD197" s="159"/>
      <c r="DE197" s="159"/>
      <c r="DF197" s="159"/>
      <c r="DG197" s="159"/>
      <c r="DH197" s="159"/>
      <c r="DI197" s="159"/>
      <c r="DJ197" s="159"/>
      <c r="DK197" s="159"/>
      <c r="DL197" s="159"/>
      <c r="DM197" s="159"/>
      <c r="DN197" s="159"/>
      <c r="DO197" s="159"/>
      <c r="DP197" s="159"/>
      <c r="DQ197" s="159"/>
      <c r="DR197" s="159"/>
      <c r="DS197" s="159"/>
      <c r="DT197" s="159"/>
      <c r="DU197" s="159"/>
      <c r="DV197" s="159"/>
      <c r="DW197" s="159"/>
      <c r="DX197" s="159"/>
      <c r="DY197" s="159"/>
      <c r="DZ197" s="159"/>
      <c r="EA197" s="159"/>
      <c r="EB197" s="159"/>
      <c r="EC197" s="159"/>
      <c r="ED197" s="159"/>
      <c r="EE197" s="159"/>
      <c r="EF197" s="159"/>
      <c r="EG197" s="159"/>
      <c r="EH197" s="159"/>
      <c r="EI197" s="159"/>
      <c r="EJ197" s="159"/>
      <c r="EK197" s="159"/>
      <c r="EL197" s="159"/>
      <c r="EM197" s="159"/>
      <c r="EN197" s="159"/>
      <c r="EO197" s="159"/>
      <c r="EP197" s="159"/>
      <c r="EQ197" s="159"/>
      <c r="ER197" s="159"/>
      <c r="ES197" s="159"/>
      <c r="ET197" s="159"/>
      <c r="EU197" s="159"/>
      <c r="EV197" s="159"/>
      <c r="EW197" s="159"/>
      <c r="EX197" s="159"/>
      <c r="EY197" s="159"/>
      <c r="EZ197" s="159"/>
      <c r="FA197" s="159"/>
      <c r="FB197" s="159"/>
      <c r="FC197" s="159"/>
      <c r="FD197" s="159"/>
      <c r="FE197" s="159"/>
      <c r="FF197" s="159"/>
      <c r="FG197" s="159"/>
      <c r="FH197" s="159"/>
      <c r="FI197" s="159"/>
      <c r="FJ197" s="159"/>
      <c r="FK197" s="159"/>
      <c r="FL197" s="159"/>
      <c r="FM197" s="159"/>
      <c r="FN197" s="159"/>
      <c r="FO197" s="159"/>
      <c r="FP197" s="159"/>
      <c r="FQ197" s="159"/>
      <c r="FR197" s="159"/>
      <c r="FS197" s="159"/>
      <c r="FT197" s="159"/>
      <c r="FU197" s="159"/>
      <c r="FV197" s="159"/>
      <c r="FW197" s="159"/>
      <c r="FX197" s="159"/>
      <c r="FY197" s="159"/>
      <c r="FZ197" s="159"/>
      <c r="GA197" s="159"/>
      <c r="GB197" s="159"/>
      <c r="GC197" s="159"/>
      <c r="GD197" s="159"/>
      <c r="GE197" s="159"/>
      <c r="GF197" s="159"/>
      <c r="GG197" s="159"/>
      <c r="GH197" s="159"/>
      <c r="GI197" s="159"/>
      <c r="GJ197" s="159"/>
      <c r="GK197" s="159"/>
      <c r="GL197" s="159"/>
      <c r="GM197" s="159"/>
      <c r="GN197" s="159"/>
      <c r="GO197" s="159"/>
      <c r="GP197" s="159"/>
      <c r="GQ197" s="159"/>
      <c r="GR197" s="159"/>
      <c r="GS197" s="159"/>
      <c r="GT197" s="159"/>
      <c r="GU197" s="159"/>
      <c r="GV197" s="159"/>
      <c r="GW197" s="159"/>
      <c r="GX197" s="159"/>
      <c r="GY197" s="159"/>
      <c r="GZ197" s="159"/>
      <c r="HA197" s="159"/>
      <c r="HB197" s="159"/>
      <c r="HC197" s="159"/>
      <c r="HD197" s="159"/>
      <c r="HE197" s="159"/>
      <c r="HF197" s="159"/>
      <c r="HG197" s="159"/>
      <c r="HH197" s="159"/>
      <c r="HI197" s="159"/>
      <c r="HJ197" s="159"/>
      <c r="HK197" s="159"/>
      <c r="HL197" s="159"/>
      <c r="HM197" s="159"/>
      <c r="HN197" s="159"/>
      <c r="HO197" s="159"/>
      <c r="HP197" s="159"/>
      <c r="HQ197" s="159"/>
      <c r="HR197" s="159"/>
      <c r="HS197" s="159"/>
      <c r="HT197" s="159"/>
      <c r="HU197" s="159"/>
      <c r="HV197" s="159"/>
      <c r="HW197" s="159"/>
      <c r="HX197" s="159"/>
      <c r="HY197" s="159"/>
      <c r="HZ197" s="159"/>
      <c r="IA197" s="159"/>
      <c r="IB197" s="159"/>
      <c r="IC197" s="159"/>
      <c r="ID197" s="159"/>
      <c r="IE197" s="159"/>
      <c r="IF197" s="159"/>
      <c r="IG197" s="159"/>
      <c r="IH197" s="159"/>
      <c r="II197" s="159"/>
      <c r="IJ197" s="159"/>
      <c r="IK197" s="159"/>
      <c r="IL197" s="159"/>
      <c r="IM197" s="159"/>
      <c r="IN197" s="159"/>
      <c r="IO197" s="159"/>
      <c r="IP197" s="159"/>
      <c r="IQ197" s="159"/>
      <c r="IR197" s="159"/>
      <c r="IS197" s="159"/>
      <c r="IT197" s="159"/>
      <c r="IU197" s="159"/>
      <c r="IV197" s="159"/>
      <c r="IW197" s="159"/>
      <c r="IX197" s="159"/>
      <c r="IY197" s="159"/>
      <c r="IZ197" s="159"/>
      <c r="JA197" s="159"/>
      <c r="JB197" s="159"/>
      <c r="JC197" s="159"/>
      <c r="JD197" s="159"/>
      <c r="JE197" s="159"/>
      <c r="JF197" s="159"/>
      <c r="JG197" s="159"/>
      <c r="JH197" s="159"/>
      <c r="JI197" s="159"/>
      <c r="JJ197" s="159"/>
      <c r="JK197" s="159"/>
      <c r="JL197" s="159"/>
      <c r="JM197" s="159"/>
      <c r="JN197" s="159"/>
      <c r="JO197" s="159"/>
      <c r="JP197" s="159"/>
      <c r="JQ197" s="159"/>
      <c r="JR197" s="159"/>
      <c r="JS197" s="159"/>
      <c r="JT197" s="159"/>
      <c r="JU197" s="159"/>
      <c r="JV197" s="159"/>
      <c r="JW197" s="159"/>
      <c r="JX197" s="159"/>
      <c r="JY197" s="159"/>
      <c r="JZ197" s="159"/>
      <c r="KA197" s="159"/>
      <c r="KB197" s="159"/>
      <c r="KC197" s="159"/>
      <c r="KD197" s="159"/>
      <c r="KE197" s="159"/>
      <c r="KF197" s="159"/>
      <c r="KG197" s="159"/>
      <c r="KH197" s="159"/>
      <c r="KI197" s="159"/>
      <c r="KJ197" s="159"/>
      <c r="KK197" s="159"/>
      <c r="KL197" s="159"/>
      <c r="KM197" s="159"/>
      <c r="KN197" s="159"/>
      <c r="KO197" s="159"/>
      <c r="KP197" s="159"/>
      <c r="KQ197" s="159"/>
      <c r="KR197" s="159"/>
      <c r="KS197" s="159"/>
      <c r="KT197" s="159"/>
      <c r="KU197" s="159"/>
      <c r="KV197" s="159"/>
      <c r="KW197" s="159"/>
      <c r="KX197" s="159"/>
      <c r="KY197" s="159"/>
      <c r="KZ197" s="159"/>
      <c r="LA197" s="159"/>
      <c r="LB197" s="159"/>
      <c r="LC197" s="159"/>
      <c r="LD197" s="159"/>
      <c r="LE197" s="159"/>
      <c r="LF197" s="159"/>
      <c r="LG197" s="159"/>
      <c r="LH197" s="159"/>
      <c r="LI197" s="159"/>
      <c r="LJ197" s="159"/>
      <c r="LK197" s="159"/>
      <c r="LL197" s="159"/>
      <c r="LM197" s="159"/>
      <c r="LN197" s="159"/>
      <c r="LO197" s="159"/>
      <c r="LP197" s="159"/>
      <c r="LQ197" s="159"/>
      <c r="LR197" s="159"/>
      <c r="LS197" s="159"/>
      <c r="LT197" s="159"/>
      <c r="LU197" s="159"/>
      <c r="LV197" s="159"/>
      <c r="LW197" s="159"/>
      <c r="LX197" s="159"/>
      <c r="LY197" s="159"/>
      <c r="LZ197" s="159"/>
      <c r="MA197" s="159"/>
      <c r="MB197" s="159"/>
    </row>
    <row r="198" spans="1:340">
      <c r="A198" s="191" t="s">
        <v>1279</v>
      </c>
      <c r="B198" s="192">
        <v>158.30000000000001</v>
      </c>
      <c r="C198" s="192">
        <v>110.2</v>
      </c>
      <c r="D198" s="182">
        <v>0.10188845364705883</v>
      </c>
      <c r="E198" s="182">
        <v>4.3663408479849494E-3</v>
      </c>
      <c r="F198" s="182">
        <v>1.5019607843137255E-2</v>
      </c>
      <c r="G198" s="182">
        <v>5.0180466322141475E-4</v>
      </c>
      <c r="H198" s="182">
        <v>4.9200000000000001E-2</v>
      </c>
      <c r="I198" s="182">
        <v>1.6304158978616467E-3</v>
      </c>
      <c r="J198" s="182">
        <v>95.950476166153564</v>
      </c>
      <c r="K198" s="182">
        <v>3.1957588707852738</v>
      </c>
      <c r="L198" s="182">
        <f t="shared" si="9"/>
        <v>96.103932874013083</v>
      </c>
      <c r="M198" s="182">
        <f t="shared" si="10"/>
        <v>98.518032057243033</v>
      </c>
      <c r="N198" s="182">
        <f t="shared" si="11"/>
        <v>0.97549586473847494</v>
      </c>
      <c r="O198" s="164"/>
      <c r="P198" s="164">
        <v>19.899999999999999</v>
      </c>
      <c r="Q198" s="164">
        <v>0.71</v>
      </c>
      <c r="R198" s="164">
        <v>0.35</v>
      </c>
      <c r="S198" s="164">
        <v>11.64</v>
      </c>
      <c r="T198" s="164">
        <v>0.95899999999999996</v>
      </c>
      <c r="U198" s="164">
        <v>8.9</v>
      </c>
      <c r="V198" s="164">
        <v>9.3000000000000007</v>
      </c>
      <c r="W198" s="164">
        <v>1.78</v>
      </c>
      <c r="X198" s="164">
        <v>39.700000000000003</v>
      </c>
      <c r="Y198" s="164">
        <v>11.8</v>
      </c>
      <c r="Z198" s="164">
        <v>137</v>
      </c>
      <c r="AA198" s="164">
        <v>1260</v>
      </c>
      <c r="AB198" s="164">
        <v>44.4</v>
      </c>
      <c r="AC198" s="164">
        <v>183</v>
      </c>
      <c r="AD198" s="164">
        <v>36.700000000000003</v>
      </c>
      <c r="AE198" s="164">
        <v>336</v>
      </c>
      <c r="AF198" s="164">
        <v>56.7</v>
      </c>
      <c r="AG198" s="164">
        <v>9060</v>
      </c>
      <c r="AH198" s="159"/>
      <c r="AI198" s="159"/>
      <c r="AJ198" s="159"/>
      <c r="AK198" s="159"/>
      <c r="AL198" s="159"/>
      <c r="AM198" s="159"/>
      <c r="AN198" s="159"/>
      <c r="AO198" s="159"/>
      <c r="AP198" s="159"/>
      <c r="AQ198" s="159"/>
      <c r="AR198" s="159"/>
      <c r="AS198" s="159"/>
      <c r="AT198" s="159"/>
      <c r="AU198" s="159"/>
      <c r="AV198" s="159"/>
      <c r="AW198" s="159"/>
      <c r="AX198" s="159"/>
      <c r="AY198" s="159"/>
      <c r="AZ198" s="159"/>
      <c r="BA198" s="159"/>
      <c r="BB198" s="159"/>
      <c r="BC198" s="159"/>
      <c r="BD198" s="159"/>
      <c r="BE198" s="159"/>
      <c r="BF198" s="159"/>
      <c r="BG198" s="159"/>
      <c r="BH198" s="159"/>
      <c r="BI198" s="159"/>
      <c r="BJ198" s="159"/>
      <c r="BK198" s="159"/>
      <c r="BL198" s="159"/>
      <c r="BM198" s="159"/>
      <c r="BN198" s="159"/>
      <c r="BO198" s="159"/>
      <c r="BP198" s="159"/>
      <c r="BQ198" s="159"/>
      <c r="BR198" s="159"/>
      <c r="BS198" s="159"/>
      <c r="BT198" s="159"/>
      <c r="BU198" s="159"/>
      <c r="BV198" s="159"/>
      <c r="BW198" s="159"/>
      <c r="BX198" s="159"/>
      <c r="BY198" s="159"/>
      <c r="BZ198" s="159"/>
      <c r="CA198" s="159"/>
      <c r="CB198" s="159"/>
      <c r="CC198" s="159"/>
      <c r="CD198" s="159"/>
      <c r="CE198" s="159"/>
      <c r="CF198" s="159"/>
      <c r="CG198" s="159"/>
      <c r="CH198" s="159"/>
      <c r="CI198" s="159"/>
      <c r="CJ198" s="159"/>
      <c r="CK198" s="159"/>
      <c r="CL198" s="159"/>
      <c r="CM198" s="159"/>
      <c r="CN198" s="159"/>
      <c r="CO198" s="159"/>
      <c r="CP198" s="159"/>
      <c r="CQ198" s="159"/>
      <c r="CR198" s="159"/>
      <c r="CS198" s="159"/>
      <c r="CT198" s="159"/>
      <c r="CU198" s="159"/>
      <c r="CV198" s="159"/>
      <c r="CW198" s="159"/>
      <c r="CX198" s="159"/>
      <c r="CY198" s="159"/>
      <c r="CZ198" s="159"/>
      <c r="DA198" s="159"/>
      <c r="DB198" s="159"/>
      <c r="DC198" s="159"/>
      <c r="DD198" s="159"/>
      <c r="DE198" s="159"/>
      <c r="DF198" s="159"/>
      <c r="DG198" s="159"/>
      <c r="DH198" s="159"/>
      <c r="DI198" s="159"/>
      <c r="DJ198" s="159"/>
      <c r="DK198" s="159"/>
      <c r="DL198" s="159"/>
      <c r="DM198" s="159"/>
      <c r="DN198" s="159"/>
      <c r="DO198" s="159"/>
      <c r="DP198" s="159"/>
      <c r="DQ198" s="159"/>
      <c r="DR198" s="159"/>
      <c r="DS198" s="159"/>
      <c r="DT198" s="159"/>
      <c r="DU198" s="159"/>
      <c r="DV198" s="159"/>
      <c r="DW198" s="159"/>
      <c r="DX198" s="159"/>
      <c r="DY198" s="159"/>
      <c r="DZ198" s="159"/>
      <c r="EA198" s="159"/>
      <c r="EB198" s="159"/>
      <c r="EC198" s="159"/>
      <c r="ED198" s="159"/>
      <c r="EE198" s="159"/>
      <c r="EF198" s="159"/>
      <c r="EG198" s="159"/>
      <c r="EH198" s="159"/>
      <c r="EI198" s="159"/>
      <c r="EJ198" s="159"/>
      <c r="EK198" s="159"/>
      <c r="EL198" s="159"/>
      <c r="EM198" s="159"/>
      <c r="EN198" s="159"/>
      <c r="EO198" s="159"/>
      <c r="EP198" s="159"/>
      <c r="EQ198" s="159"/>
      <c r="ER198" s="159"/>
      <c r="ES198" s="159"/>
      <c r="ET198" s="159"/>
      <c r="EU198" s="159"/>
      <c r="EV198" s="159"/>
      <c r="EW198" s="159"/>
      <c r="EX198" s="159"/>
      <c r="EY198" s="159"/>
      <c r="EZ198" s="159"/>
      <c r="FA198" s="159"/>
      <c r="FB198" s="159"/>
      <c r="FC198" s="159"/>
      <c r="FD198" s="159"/>
      <c r="FE198" s="159"/>
      <c r="FF198" s="159"/>
      <c r="FG198" s="159"/>
      <c r="FH198" s="159"/>
      <c r="FI198" s="159"/>
      <c r="FJ198" s="159"/>
      <c r="FK198" s="159"/>
      <c r="FL198" s="159"/>
      <c r="FM198" s="159"/>
      <c r="FN198" s="159"/>
      <c r="FO198" s="159"/>
      <c r="FP198" s="159"/>
      <c r="FQ198" s="159"/>
      <c r="FR198" s="159"/>
      <c r="FS198" s="159"/>
      <c r="FT198" s="159"/>
      <c r="FU198" s="159"/>
      <c r="FV198" s="159"/>
      <c r="FW198" s="159"/>
      <c r="FX198" s="159"/>
      <c r="FY198" s="159"/>
      <c r="FZ198" s="159"/>
      <c r="GA198" s="159"/>
      <c r="GB198" s="159"/>
      <c r="GC198" s="159"/>
      <c r="GD198" s="159"/>
      <c r="GE198" s="159"/>
      <c r="GF198" s="159"/>
      <c r="GG198" s="159"/>
      <c r="GH198" s="159"/>
      <c r="GI198" s="159"/>
      <c r="GJ198" s="159"/>
      <c r="GK198" s="159"/>
      <c r="GL198" s="159"/>
      <c r="GM198" s="159"/>
      <c r="GN198" s="159"/>
      <c r="GO198" s="159"/>
      <c r="GP198" s="159"/>
      <c r="GQ198" s="159"/>
      <c r="GR198" s="159"/>
      <c r="GS198" s="159"/>
      <c r="GT198" s="159"/>
      <c r="GU198" s="159"/>
      <c r="GV198" s="159"/>
      <c r="GW198" s="159"/>
      <c r="GX198" s="159"/>
      <c r="GY198" s="159"/>
      <c r="GZ198" s="159"/>
      <c r="HA198" s="159"/>
      <c r="HB198" s="159"/>
      <c r="HC198" s="159"/>
      <c r="HD198" s="159"/>
      <c r="HE198" s="159"/>
      <c r="HF198" s="159"/>
      <c r="HG198" s="159"/>
      <c r="HH198" s="159"/>
      <c r="HI198" s="159"/>
      <c r="HJ198" s="159"/>
      <c r="HK198" s="159"/>
      <c r="HL198" s="159"/>
      <c r="HM198" s="159"/>
      <c r="HN198" s="159"/>
      <c r="HO198" s="159"/>
      <c r="HP198" s="159"/>
      <c r="HQ198" s="159"/>
      <c r="HR198" s="159"/>
      <c r="HS198" s="159"/>
      <c r="HT198" s="159"/>
      <c r="HU198" s="159"/>
      <c r="HV198" s="159"/>
      <c r="HW198" s="159"/>
      <c r="HX198" s="159"/>
      <c r="HY198" s="159"/>
      <c r="HZ198" s="159"/>
      <c r="IA198" s="159"/>
      <c r="IB198" s="159"/>
      <c r="IC198" s="159"/>
      <c r="ID198" s="159"/>
      <c r="IE198" s="159"/>
      <c r="IF198" s="159"/>
      <c r="IG198" s="159"/>
      <c r="IH198" s="159"/>
      <c r="II198" s="159"/>
      <c r="IJ198" s="159"/>
      <c r="IK198" s="159"/>
      <c r="IL198" s="159"/>
      <c r="IM198" s="159"/>
      <c r="IN198" s="159"/>
      <c r="IO198" s="159"/>
      <c r="IP198" s="159"/>
      <c r="IQ198" s="159"/>
      <c r="IR198" s="159"/>
      <c r="IS198" s="159"/>
      <c r="IT198" s="159"/>
      <c r="IU198" s="159"/>
      <c r="IV198" s="159"/>
      <c r="IW198" s="159"/>
      <c r="IX198" s="159"/>
      <c r="IY198" s="159"/>
      <c r="IZ198" s="159"/>
      <c r="JA198" s="159"/>
      <c r="JB198" s="159"/>
      <c r="JC198" s="159"/>
      <c r="JD198" s="159"/>
      <c r="JE198" s="159"/>
      <c r="JF198" s="159"/>
      <c r="JG198" s="159"/>
      <c r="JH198" s="159"/>
      <c r="JI198" s="159"/>
      <c r="JJ198" s="159"/>
      <c r="JK198" s="159"/>
      <c r="JL198" s="159"/>
      <c r="JM198" s="159"/>
      <c r="JN198" s="159"/>
      <c r="JO198" s="159"/>
      <c r="JP198" s="159"/>
      <c r="JQ198" s="159"/>
      <c r="JR198" s="159"/>
      <c r="JS198" s="159"/>
      <c r="JT198" s="159"/>
      <c r="JU198" s="159"/>
      <c r="JV198" s="159"/>
      <c r="JW198" s="159"/>
      <c r="JX198" s="159"/>
      <c r="JY198" s="159"/>
      <c r="JZ198" s="159"/>
      <c r="KA198" s="159"/>
      <c r="KB198" s="159"/>
      <c r="KC198" s="159"/>
      <c r="KD198" s="159"/>
      <c r="KE198" s="159"/>
      <c r="KF198" s="159"/>
      <c r="KG198" s="159"/>
      <c r="KH198" s="159"/>
      <c r="KI198" s="159"/>
      <c r="KJ198" s="159"/>
      <c r="KK198" s="159"/>
      <c r="KL198" s="159"/>
      <c r="KM198" s="159"/>
      <c r="KN198" s="159"/>
      <c r="KO198" s="159"/>
      <c r="KP198" s="159"/>
      <c r="KQ198" s="159"/>
      <c r="KR198" s="159"/>
      <c r="KS198" s="159"/>
      <c r="KT198" s="159"/>
      <c r="KU198" s="159"/>
      <c r="KV198" s="159"/>
      <c r="KW198" s="159"/>
      <c r="KX198" s="159"/>
      <c r="KY198" s="159"/>
      <c r="KZ198" s="159"/>
      <c r="LA198" s="159"/>
      <c r="LB198" s="159"/>
      <c r="LC198" s="159"/>
      <c r="LD198" s="159"/>
      <c r="LE198" s="159"/>
      <c r="LF198" s="159"/>
      <c r="LG198" s="159"/>
      <c r="LH198" s="159"/>
      <c r="LI198" s="159"/>
      <c r="LJ198" s="159"/>
      <c r="LK198" s="159"/>
      <c r="LL198" s="159"/>
      <c r="LM198" s="159"/>
      <c r="LN198" s="159"/>
      <c r="LO198" s="159"/>
      <c r="LP198" s="159"/>
      <c r="LQ198" s="159"/>
      <c r="LR198" s="159"/>
      <c r="LS198" s="159"/>
      <c r="LT198" s="159"/>
      <c r="LU198" s="159"/>
      <c r="LV198" s="159"/>
      <c r="LW198" s="159"/>
      <c r="LX198" s="159"/>
      <c r="LY198" s="159"/>
      <c r="LZ198" s="159"/>
      <c r="MA198" s="159"/>
      <c r="MB198" s="159"/>
    </row>
    <row r="199" spans="1:340">
      <c r="A199" s="191" t="s">
        <v>1280</v>
      </c>
      <c r="B199" s="192">
        <v>81.7</v>
      </c>
      <c r="C199" s="192">
        <v>36.68</v>
      </c>
      <c r="D199" s="182">
        <v>0.10016576470588236</v>
      </c>
      <c r="E199" s="182">
        <v>3.9157484206474736E-3</v>
      </c>
      <c r="F199" s="182">
        <v>1.5294117647058823E-2</v>
      </c>
      <c r="G199" s="182">
        <v>3.8591104627898174E-4</v>
      </c>
      <c r="H199" s="182">
        <v>4.7500000000000001E-2</v>
      </c>
      <c r="I199" s="182">
        <v>1.6101242188104616E-3</v>
      </c>
      <c r="J199" s="182">
        <v>97.903638064818082</v>
      </c>
      <c r="K199" s="182">
        <v>2.4657151651294438</v>
      </c>
      <c r="L199" s="182">
        <f t="shared" si="9"/>
        <v>97.847138071503807</v>
      </c>
      <c r="M199" s="182">
        <f t="shared" si="10"/>
        <v>96.929343187400733</v>
      </c>
      <c r="N199" s="182">
        <f t="shared" si="11"/>
        <v>1.0094687001265306</v>
      </c>
      <c r="O199" s="164"/>
      <c r="P199" s="164">
        <v>15.4</v>
      </c>
      <c r="Q199" s="164">
        <v>0.82</v>
      </c>
      <c r="R199" s="164">
        <v>0.09</v>
      </c>
      <c r="S199" s="164">
        <v>7.11</v>
      </c>
      <c r="T199" s="164">
        <v>6.3E-2</v>
      </c>
      <c r="U199" s="164">
        <v>0.92</v>
      </c>
      <c r="V199" s="164">
        <v>1.3</v>
      </c>
      <c r="W199" s="164">
        <v>0.35</v>
      </c>
      <c r="X199" s="164">
        <v>11.1</v>
      </c>
      <c r="Y199" s="164">
        <v>3.42</v>
      </c>
      <c r="Z199" s="164">
        <v>44.3</v>
      </c>
      <c r="AA199" s="164">
        <v>442</v>
      </c>
      <c r="AB199" s="164">
        <v>14.69</v>
      </c>
      <c r="AC199" s="164">
        <v>69.2</v>
      </c>
      <c r="AD199" s="164">
        <v>16.3</v>
      </c>
      <c r="AE199" s="164">
        <v>142.19999999999999</v>
      </c>
      <c r="AF199" s="164">
        <v>26.8</v>
      </c>
      <c r="AG199" s="164">
        <v>10740</v>
      </c>
      <c r="AH199" s="159"/>
      <c r="AI199" s="159"/>
      <c r="AJ199" s="159"/>
      <c r="AK199" s="159"/>
      <c r="AL199" s="159"/>
      <c r="AM199" s="159"/>
      <c r="AN199" s="159"/>
      <c r="AO199" s="159"/>
      <c r="AP199" s="159"/>
      <c r="AQ199" s="159"/>
      <c r="AR199" s="159"/>
      <c r="AS199" s="159"/>
      <c r="AT199" s="159"/>
      <c r="AU199" s="159"/>
      <c r="AV199" s="159"/>
      <c r="AW199" s="159"/>
      <c r="AX199" s="159"/>
      <c r="AY199" s="159"/>
      <c r="AZ199" s="159"/>
      <c r="BA199" s="159"/>
      <c r="BB199" s="159"/>
      <c r="BC199" s="159"/>
      <c r="BD199" s="159"/>
      <c r="BE199" s="159"/>
      <c r="BF199" s="159"/>
      <c r="BG199" s="159"/>
      <c r="BH199" s="159"/>
      <c r="BI199" s="159"/>
      <c r="BJ199" s="159"/>
      <c r="BK199" s="159"/>
      <c r="BL199" s="159"/>
      <c r="BM199" s="159"/>
      <c r="BN199" s="159"/>
      <c r="BO199" s="159"/>
      <c r="BP199" s="159"/>
      <c r="BQ199" s="159"/>
      <c r="BR199" s="159"/>
      <c r="BS199" s="159"/>
      <c r="BT199" s="159"/>
      <c r="BU199" s="159"/>
      <c r="BV199" s="159"/>
      <c r="BW199" s="159"/>
      <c r="BX199" s="159"/>
      <c r="BY199" s="159"/>
      <c r="BZ199" s="159"/>
      <c r="CA199" s="159"/>
      <c r="CB199" s="159"/>
      <c r="CC199" s="159"/>
      <c r="CD199" s="159"/>
      <c r="CE199" s="159"/>
      <c r="CF199" s="159"/>
      <c r="CG199" s="159"/>
      <c r="CH199" s="159"/>
      <c r="CI199" s="159"/>
      <c r="CJ199" s="159"/>
      <c r="CK199" s="159"/>
      <c r="CL199" s="159"/>
      <c r="CM199" s="159"/>
      <c r="CN199" s="159"/>
      <c r="CO199" s="159"/>
      <c r="CP199" s="159"/>
      <c r="CQ199" s="159"/>
      <c r="CR199" s="159"/>
      <c r="CS199" s="159"/>
      <c r="CT199" s="159"/>
      <c r="CU199" s="159"/>
      <c r="CV199" s="159"/>
      <c r="CW199" s="159"/>
      <c r="CX199" s="159"/>
      <c r="CY199" s="159"/>
      <c r="CZ199" s="159"/>
      <c r="DA199" s="159"/>
      <c r="DB199" s="159"/>
      <c r="DC199" s="159"/>
      <c r="DD199" s="159"/>
      <c r="DE199" s="159"/>
      <c r="DF199" s="159"/>
      <c r="DG199" s="159"/>
      <c r="DH199" s="159"/>
      <c r="DI199" s="159"/>
      <c r="DJ199" s="159"/>
      <c r="DK199" s="159"/>
      <c r="DL199" s="159"/>
      <c r="DM199" s="159"/>
      <c r="DN199" s="159"/>
      <c r="DO199" s="159"/>
      <c r="DP199" s="159"/>
      <c r="DQ199" s="159"/>
      <c r="DR199" s="159"/>
      <c r="DS199" s="159"/>
      <c r="DT199" s="159"/>
      <c r="DU199" s="159"/>
      <c r="DV199" s="159"/>
      <c r="DW199" s="159"/>
      <c r="DX199" s="159"/>
      <c r="DY199" s="159"/>
      <c r="DZ199" s="159"/>
      <c r="EA199" s="159"/>
      <c r="EB199" s="159"/>
      <c r="EC199" s="159"/>
      <c r="ED199" s="159"/>
      <c r="EE199" s="159"/>
      <c r="EF199" s="159"/>
      <c r="EG199" s="159"/>
      <c r="EH199" s="159"/>
      <c r="EI199" s="159"/>
      <c r="EJ199" s="159"/>
      <c r="EK199" s="159"/>
      <c r="EL199" s="159"/>
      <c r="EM199" s="159"/>
      <c r="EN199" s="159"/>
      <c r="EO199" s="159"/>
      <c r="EP199" s="159"/>
      <c r="EQ199" s="159"/>
      <c r="ER199" s="159"/>
      <c r="ES199" s="159"/>
      <c r="ET199" s="159"/>
      <c r="EU199" s="159"/>
      <c r="EV199" s="159"/>
      <c r="EW199" s="159"/>
      <c r="EX199" s="159"/>
      <c r="EY199" s="159"/>
      <c r="EZ199" s="159"/>
      <c r="FA199" s="159"/>
      <c r="FB199" s="159"/>
      <c r="FC199" s="159"/>
      <c r="FD199" s="159"/>
      <c r="FE199" s="159"/>
      <c r="FF199" s="159"/>
      <c r="FG199" s="159"/>
      <c r="FH199" s="159"/>
      <c r="FI199" s="159"/>
      <c r="FJ199" s="159"/>
      <c r="FK199" s="159"/>
      <c r="FL199" s="159"/>
      <c r="FM199" s="159"/>
      <c r="FN199" s="159"/>
      <c r="FO199" s="159"/>
      <c r="FP199" s="159"/>
      <c r="FQ199" s="159"/>
      <c r="FR199" s="159"/>
      <c r="FS199" s="159"/>
      <c r="FT199" s="159"/>
      <c r="FU199" s="159"/>
      <c r="FV199" s="159"/>
      <c r="FW199" s="159"/>
      <c r="FX199" s="159"/>
      <c r="FY199" s="159"/>
      <c r="FZ199" s="159"/>
      <c r="GA199" s="159"/>
      <c r="GB199" s="159"/>
      <c r="GC199" s="159"/>
      <c r="GD199" s="159"/>
      <c r="GE199" s="159"/>
      <c r="GF199" s="159"/>
      <c r="GG199" s="159"/>
      <c r="GH199" s="159"/>
      <c r="GI199" s="159"/>
      <c r="GJ199" s="159"/>
      <c r="GK199" s="159"/>
      <c r="GL199" s="159"/>
      <c r="GM199" s="159"/>
      <c r="GN199" s="159"/>
      <c r="GO199" s="159"/>
      <c r="GP199" s="159"/>
      <c r="GQ199" s="159"/>
      <c r="GR199" s="159"/>
      <c r="GS199" s="159"/>
      <c r="GT199" s="159"/>
      <c r="GU199" s="159"/>
      <c r="GV199" s="159"/>
      <c r="GW199" s="159"/>
      <c r="GX199" s="159"/>
      <c r="GY199" s="159"/>
      <c r="GZ199" s="159"/>
      <c r="HA199" s="159"/>
      <c r="HB199" s="159"/>
      <c r="HC199" s="159"/>
      <c r="HD199" s="159"/>
      <c r="HE199" s="159"/>
      <c r="HF199" s="159"/>
      <c r="HG199" s="159"/>
      <c r="HH199" s="159"/>
      <c r="HI199" s="159"/>
      <c r="HJ199" s="159"/>
      <c r="HK199" s="159"/>
      <c r="HL199" s="159"/>
      <c r="HM199" s="159"/>
      <c r="HN199" s="159"/>
      <c r="HO199" s="159"/>
      <c r="HP199" s="159"/>
      <c r="HQ199" s="159"/>
      <c r="HR199" s="159"/>
      <c r="HS199" s="159"/>
      <c r="HT199" s="159"/>
      <c r="HU199" s="159"/>
      <c r="HV199" s="159"/>
      <c r="HW199" s="159"/>
      <c r="HX199" s="159"/>
      <c r="HY199" s="159"/>
      <c r="HZ199" s="159"/>
      <c r="IA199" s="159"/>
      <c r="IB199" s="159"/>
      <c r="IC199" s="159"/>
      <c r="ID199" s="159"/>
      <c r="IE199" s="159"/>
      <c r="IF199" s="159"/>
      <c r="IG199" s="159"/>
      <c r="IH199" s="159"/>
      <c r="II199" s="159"/>
      <c r="IJ199" s="159"/>
      <c r="IK199" s="159"/>
      <c r="IL199" s="159"/>
      <c r="IM199" s="159"/>
      <c r="IN199" s="159"/>
      <c r="IO199" s="159"/>
      <c r="IP199" s="159"/>
      <c r="IQ199" s="159"/>
      <c r="IR199" s="159"/>
      <c r="IS199" s="159"/>
      <c r="IT199" s="159"/>
      <c r="IU199" s="159"/>
      <c r="IV199" s="159"/>
      <c r="IW199" s="159"/>
      <c r="IX199" s="159"/>
      <c r="IY199" s="159"/>
      <c r="IZ199" s="159"/>
      <c r="JA199" s="159"/>
      <c r="JB199" s="159"/>
      <c r="JC199" s="159"/>
      <c r="JD199" s="159"/>
      <c r="JE199" s="159"/>
      <c r="JF199" s="159"/>
      <c r="JG199" s="159"/>
      <c r="JH199" s="159"/>
      <c r="JI199" s="159"/>
      <c r="JJ199" s="159"/>
      <c r="JK199" s="159"/>
      <c r="JL199" s="159"/>
      <c r="JM199" s="159"/>
      <c r="JN199" s="159"/>
      <c r="JO199" s="159"/>
      <c r="JP199" s="159"/>
      <c r="JQ199" s="159"/>
      <c r="JR199" s="159"/>
      <c r="JS199" s="159"/>
      <c r="JT199" s="159"/>
      <c r="JU199" s="159"/>
      <c r="JV199" s="159"/>
      <c r="JW199" s="159"/>
      <c r="JX199" s="159"/>
      <c r="JY199" s="159"/>
      <c r="JZ199" s="159"/>
      <c r="KA199" s="159"/>
      <c r="KB199" s="159"/>
      <c r="KC199" s="159"/>
      <c r="KD199" s="159"/>
      <c r="KE199" s="159"/>
      <c r="KF199" s="159"/>
      <c r="KG199" s="159"/>
      <c r="KH199" s="159"/>
      <c r="KI199" s="159"/>
      <c r="KJ199" s="159"/>
      <c r="KK199" s="159"/>
      <c r="KL199" s="159"/>
      <c r="KM199" s="159"/>
      <c r="KN199" s="159"/>
      <c r="KO199" s="159"/>
      <c r="KP199" s="159"/>
      <c r="KQ199" s="159"/>
      <c r="KR199" s="159"/>
      <c r="KS199" s="159"/>
      <c r="KT199" s="159"/>
      <c r="KU199" s="159"/>
      <c r="KV199" s="159"/>
      <c r="KW199" s="159"/>
      <c r="KX199" s="159"/>
      <c r="KY199" s="159"/>
      <c r="KZ199" s="159"/>
      <c r="LA199" s="159"/>
      <c r="LB199" s="159"/>
      <c r="LC199" s="159"/>
      <c r="LD199" s="159"/>
      <c r="LE199" s="159"/>
      <c r="LF199" s="159"/>
      <c r="LG199" s="159"/>
      <c r="LH199" s="159"/>
      <c r="LI199" s="159"/>
      <c r="LJ199" s="159"/>
      <c r="LK199" s="159"/>
      <c r="LL199" s="159"/>
      <c r="LM199" s="159"/>
      <c r="LN199" s="159"/>
      <c r="LO199" s="159"/>
      <c r="LP199" s="159"/>
      <c r="LQ199" s="159"/>
      <c r="LR199" s="159"/>
      <c r="LS199" s="159"/>
      <c r="LT199" s="159"/>
      <c r="LU199" s="159"/>
      <c r="LV199" s="159"/>
      <c r="LW199" s="159"/>
      <c r="LX199" s="159"/>
      <c r="LY199" s="159"/>
      <c r="LZ199" s="159"/>
      <c r="MA199" s="159"/>
      <c r="MB199" s="159"/>
    </row>
    <row r="200" spans="1:340">
      <c r="A200" s="191" t="s">
        <v>1280</v>
      </c>
      <c r="B200" s="192">
        <v>146.6</v>
      </c>
      <c r="C200" s="192">
        <v>106.6</v>
      </c>
      <c r="D200" s="182">
        <v>0.10359573247058824</v>
      </c>
      <c r="E200" s="182">
        <v>3.9455235797173725E-3</v>
      </c>
      <c r="F200" s="182">
        <v>1.5117647058823529E-2</v>
      </c>
      <c r="G200" s="182">
        <v>4.218085956325226E-4</v>
      </c>
      <c r="H200" s="182">
        <v>4.9700000000000001E-2</v>
      </c>
      <c r="I200" s="182">
        <v>1.6364705924641605E-3</v>
      </c>
      <c r="J200" s="182">
        <v>96.51304777204075</v>
      </c>
      <c r="K200" s="182">
        <v>2.6867335796524774</v>
      </c>
      <c r="L200" s="182">
        <f t="shared" si="9"/>
        <v>96.726560272981558</v>
      </c>
      <c r="M200" s="182">
        <f t="shared" si="10"/>
        <v>100.09006085869839</v>
      </c>
      <c r="N200" s="182">
        <f t="shared" si="11"/>
        <v>0.96639525886126454</v>
      </c>
      <c r="O200" s="164"/>
      <c r="P200" s="164">
        <v>21.6</v>
      </c>
      <c r="Q200" s="164">
        <v>0.92</v>
      </c>
      <c r="R200" s="164">
        <v>0.16</v>
      </c>
      <c r="S200" s="164">
        <v>11.23</v>
      </c>
      <c r="T200" s="164">
        <v>0.78</v>
      </c>
      <c r="U200" s="164">
        <v>7.8</v>
      </c>
      <c r="V200" s="164">
        <v>8.11</v>
      </c>
      <c r="W200" s="164">
        <v>1.79</v>
      </c>
      <c r="X200" s="164">
        <v>43.9</v>
      </c>
      <c r="Y200" s="164">
        <v>11.73</v>
      </c>
      <c r="Z200" s="164">
        <v>148.1</v>
      </c>
      <c r="AA200" s="164">
        <v>1290</v>
      </c>
      <c r="AB200" s="164">
        <v>46.5</v>
      </c>
      <c r="AC200" s="164">
        <v>200</v>
      </c>
      <c r="AD200" s="164">
        <v>41.3</v>
      </c>
      <c r="AE200" s="164">
        <v>336</v>
      </c>
      <c r="AF200" s="164">
        <v>60.3</v>
      </c>
      <c r="AG200" s="164">
        <v>10080</v>
      </c>
      <c r="AH200" s="159"/>
      <c r="AI200" s="159"/>
      <c r="AJ200" s="159"/>
      <c r="AK200" s="159"/>
      <c r="AL200" s="159"/>
      <c r="AM200" s="159"/>
      <c r="AN200" s="159"/>
      <c r="AO200" s="159"/>
      <c r="AP200" s="159"/>
      <c r="AQ200" s="159"/>
      <c r="AR200" s="159"/>
      <c r="AS200" s="159"/>
      <c r="AT200" s="159"/>
      <c r="AU200" s="159"/>
      <c r="AV200" s="159"/>
      <c r="AW200" s="159"/>
      <c r="AX200" s="159"/>
      <c r="AY200" s="159"/>
      <c r="AZ200" s="159"/>
      <c r="BA200" s="159"/>
      <c r="BB200" s="159"/>
      <c r="BC200" s="159"/>
      <c r="BD200" s="159"/>
      <c r="BE200" s="159"/>
      <c r="BF200" s="159"/>
      <c r="BG200" s="159"/>
      <c r="BH200" s="159"/>
      <c r="BI200" s="159"/>
      <c r="BJ200" s="159"/>
      <c r="BK200" s="159"/>
      <c r="BL200" s="159"/>
      <c r="BM200" s="159"/>
      <c r="BN200" s="159"/>
      <c r="BO200" s="159"/>
      <c r="BP200" s="159"/>
      <c r="BQ200" s="159"/>
      <c r="BR200" s="159"/>
      <c r="BS200" s="159"/>
      <c r="BT200" s="159"/>
      <c r="BU200" s="159"/>
      <c r="BV200" s="159"/>
      <c r="BW200" s="159"/>
      <c r="BX200" s="159"/>
      <c r="BY200" s="159"/>
      <c r="BZ200" s="159"/>
      <c r="CA200" s="159"/>
      <c r="CB200" s="159"/>
      <c r="CC200" s="159"/>
      <c r="CD200" s="159"/>
      <c r="CE200" s="159"/>
      <c r="CF200" s="159"/>
      <c r="CG200" s="159"/>
      <c r="CH200" s="159"/>
      <c r="CI200" s="159"/>
      <c r="CJ200" s="159"/>
      <c r="CK200" s="159"/>
      <c r="CL200" s="159"/>
      <c r="CM200" s="159"/>
      <c r="CN200" s="159"/>
      <c r="CO200" s="159"/>
      <c r="CP200" s="159"/>
      <c r="CQ200" s="159"/>
      <c r="CR200" s="159"/>
      <c r="CS200" s="159"/>
      <c r="CT200" s="159"/>
      <c r="CU200" s="159"/>
      <c r="CV200" s="159"/>
      <c r="CW200" s="159"/>
      <c r="CX200" s="159"/>
      <c r="CY200" s="159"/>
      <c r="CZ200" s="159"/>
      <c r="DA200" s="159"/>
      <c r="DB200" s="159"/>
      <c r="DC200" s="159"/>
      <c r="DD200" s="159"/>
      <c r="DE200" s="159"/>
      <c r="DF200" s="159"/>
      <c r="DG200" s="159"/>
      <c r="DH200" s="159"/>
      <c r="DI200" s="159"/>
      <c r="DJ200" s="159"/>
      <c r="DK200" s="159"/>
      <c r="DL200" s="159"/>
      <c r="DM200" s="159"/>
      <c r="DN200" s="159"/>
      <c r="DO200" s="159"/>
      <c r="DP200" s="159"/>
      <c r="DQ200" s="159"/>
      <c r="DR200" s="159"/>
      <c r="DS200" s="159"/>
      <c r="DT200" s="159"/>
      <c r="DU200" s="159"/>
      <c r="DV200" s="159"/>
      <c r="DW200" s="159"/>
      <c r="DX200" s="159"/>
      <c r="DY200" s="159"/>
      <c r="DZ200" s="159"/>
      <c r="EA200" s="159"/>
      <c r="EB200" s="159"/>
      <c r="EC200" s="159"/>
      <c r="ED200" s="159"/>
      <c r="EE200" s="159"/>
      <c r="EF200" s="159"/>
      <c r="EG200" s="159"/>
      <c r="EH200" s="159"/>
      <c r="EI200" s="159"/>
      <c r="EJ200" s="159"/>
      <c r="EK200" s="159"/>
      <c r="EL200" s="159"/>
      <c r="EM200" s="159"/>
      <c r="EN200" s="159"/>
      <c r="EO200" s="159"/>
      <c r="EP200" s="159"/>
      <c r="EQ200" s="159"/>
      <c r="ER200" s="159"/>
      <c r="ES200" s="159"/>
      <c r="ET200" s="159"/>
      <c r="EU200" s="159"/>
      <c r="EV200" s="159"/>
      <c r="EW200" s="159"/>
      <c r="EX200" s="159"/>
      <c r="EY200" s="159"/>
      <c r="EZ200" s="159"/>
      <c r="FA200" s="159"/>
      <c r="FB200" s="159"/>
      <c r="FC200" s="159"/>
      <c r="FD200" s="159"/>
      <c r="FE200" s="159"/>
      <c r="FF200" s="159"/>
      <c r="FG200" s="159"/>
      <c r="FH200" s="159"/>
      <c r="FI200" s="159"/>
      <c r="FJ200" s="159"/>
      <c r="FK200" s="159"/>
      <c r="FL200" s="159"/>
      <c r="FM200" s="159"/>
      <c r="FN200" s="159"/>
      <c r="FO200" s="159"/>
      <c r="FP200" s="159"/>
      <c r="FQ200" s="159"/>
      <c r="FR200" s="159"/>
      <c r="FS200" s="159"/>
      <c r="FT200" s="159"/>
      <c r="FU200" s="159"/>
      <c r="FV200" s="159"/>
      <c r="FW200" s="159"/>
      <c r="FX200" s="159"/>
      <c r="FY200" s="159"/>
      <c r="FZ200" s="159"/>
      <c r="GA200" s="159"/>
      <c r="GB200" s="159"/>
      <c r="GC200" s="159"/>
      <c r="GD200" s="159"/>
      <c r="GE200" s="159"/>
      <c r="GF200" s="159"/>
      <c r="GG200" s="159"/>
      <c r="GH200" s="159"/>
      <c r="GI200" s="159"/>
      <c r="GJ200" s="159"/>
      <c r="GK200" s="159"/>
      <c r="GL200" s="159"/>
      <c r="GM200" s="159"/>
      <c r="GN200" s="159"/>
      <c r="GO200" s="159"/>
      <c r="GP200" s="159"/>
      <c r="GQ200" s="159"/>
      <c r="GR200" s="159"/>
      <c r="GS200" s="159"/>
      <c r="GT200" s="159"/>
      <c r="GU200" s="159"/>
      <c r="GV200" s="159"/>
      <c r="GW200" s="159"/>
      <c r="GX200" s="159"/>
      <c r="GY200" s="159"/>
      <c r="GZ200" s="159"/>
      <c r="HA200" s="159"/>
      <c r="HB200" s="159"/>
      <c r="HC200" s="159"/>
      <c r="HD200" s="159"/>
      <c r="HE200" s="159"/>
      <c r="HF200" s="159"/>
      <c r="HG200" s="159"/>
      <c r="HH200" s="159"/>
      <c r="HI200" s="159"/>
      <c r="HJ200" s="159"/>
      <c r="HK200" s="159"/>
      <c r="HL200" s="159"/>
      <c r="HM200" s="159"/>
      <c r="HN200" s="159"/>
      <c r="HO200" s="159"/>
      <c r="HP200" s="159"/>
      <c r="HQ200" s="159"/>
      <c r="HR200" s="159"/>
      <c r="HS200" s="159"/>
      <c r="HT200" s="159"/>
      <c r="HU200" s="159"/>
      <c r="HV200" s="159"/>
      <c r="HW200" s="159"/>
      <c r="HX200" s="159"/>
      <c r="HY200" s="159"/>
      <c r="HZ200" s="159"/>
      <c r="IA200" s="159"/>
      <c r="IB200" s="159"/>
      <c r="IC200" s="159"/>
      <c r="ID200" s="159"/>
      <c r="IE200" s="159"/>
      <c r="IF200" s="159"/>
      <c r="IG200" s="159"/>
      <c r="IH200" s="159"/>
      <c r="II200" s="159"/>
      <c r="IJ200" s="159"/>
      <c r="IK200" s="159"/>
      <c r="IL200" s="159"/>
      <c r="IM200" s="159"/>
      <c r="IN200" s="159"/>
      <c r="IO200" s="159"/>
      <c r="IP200" s="159"/>
      <c r="IQ200" s="159"/>
      <c r="IR200" s="159"/>
      <c r="IS200" s="159"/>
      <c r="IT200" s="159"/>
      <c r="IU200" s="159"/>
      <c r="IV200" s="159"/>
      <c r="IW200" s="159"/>
      <c r="IX200" s="159"/>
      <c r="IY200" s="159"/>
      <c r="IZ200" s="159"/>
      <c r="JA200" s="159"/>
      <c r="JB200" s="159"/>
      <c r="JC200" s="159"/>
      <c r="JD200" s="159"/>
      <c r="JE200" s="159"/>
      <c r="JF200" s="159"/>
      <c r="JG200" s="159"/>
      <c r="JH200" s="159"/>
      <c r="JI200" s="159"/>
      <c r="JJ200" s="159"/>
      <c r="JK200" s="159"/>
      <c r="JL200" s="159"/>
      <c r="JM200" s="159"/>
      <c r="JN200" s="159"/>
      <c r="JO200" s="159"/>
      <c r="JP200" s="159"/>
      <c r="JQ200" s="159"/>
      <c r="JR200" s="159"/>
      <c r="JS200" s="159"/>
      <c r="JT200" s="159"/>
      <c r="JU200" s="159"/>
      <c r="JV200" s="159"/>
      <c r="JW200" s="159"/>
      <c r="JX200" s="159"/>
      <c r="JY200" s="159"/>
      <c r="JZ200" s="159"/>
      <c r="KA200" s="159"/>
      <c r="KB200" s="159"/>
      <c r="KC200" s="159"/>
      <c r="KD200" s="159"/>
      <c r="KE200" s="159"/>
      <c r="KF200" s="159"/>
      <c r="KG200" s="159"/>
      <c r="KH200" s="159"/>
      <c r="KI200" s="159"/>
      <c r="KJ200" s="159"/>
      <c r="KK200" s="159"/>
      <c r="KL200" s="159"/>
      <c r="KM200" s="159"/>
      <c r="KN200" s="159"/>
      <c r="KO200" s="159"/>
      <c r="KP200" s="159"/>
      <c r="KQ200" s="159"/>
      <c r="KR200" s="159"/>
      <c r="KS200" s="159"/>
      <c r="KT200" s="159"/>
      <c r="KU200" s="159"/>
      <c r="KV200" s="159"/>
      <c r="KW200" s="159"/>
      <c r="KX200" s="159"/>
      <c r="KY200" s="159"/>
      <c r="KZ200" s="159"/>
      <c r="LA200" s="159"/>
      <c r="LB200" s="159"/>
      <c r="LC200" s="159"/>
      <c r="LD200" s="159"/>
      <c r="LE200" s="159"/>
      <c r="LF200" s="159"/>
      <c r="LG200" s="159"/>
      <c r="LH200" s="159"/>
      <c r="LI200" s="159"/>
      <c r="LJ200" s="159"/>
      <c r="LK200" s="159"/>
      <c r="LL200" s="159"/>
      <c r="LM200" s="159"/>
      <c r="LN200" s="159"/>
      <c r="LO200" s="159"/>
      <c r="LP200" s="159"/>
      <c r="LQ200" s="159"/>
      <c r="LR200" s="159"/>
      <c r="LS200" s="159"/>
      <c r="LT200" s="159"/>
      <c r="LU200" s="159"/>
      <c r="LV200" s="159"/>
      <c r="LW200" s="159"/>
      <c r="LX200" s="159"/>
      <c r="LY200" s="159"/>
      <c r="LZ200" s="159"/>
      <c r="MA200" s="159"/>
      <c r="MB200" s="159"/>
    </row>
    <row r="201" spans="1:340">
      <c r="A201" s="191" t="s">
        <v>1281</v>
      </c>
      <c r="B201" s="192">
        <v>126.1</v>
      </c>
      <c r="C201" s="192">
        <v>83.1</v>
      </c>
      <c r="D201" s="182">
        <v>0.10423079152941175</v>
      </c>
      <c r="E201" s="182">
        <v>3.3971969294748993E-3</v>
      </c>
      <c r="F201" s="182">
        <v>1.5058823529411765E-2</v>
      </c>
      <c r="G201" s="182">
        <v>3.9456593371409296E-4</v>
      </c>
      <c r="H201" s="182">
        <v>5.0200000000000002E-2</v>
      </c>
      <c r="I201" s="182">
        <v>1.8049975069234863E-3</v>
      </c>
      <c r="J201" s="182">
        <v>96.079016755996264</v>
      </c>
      <c r="K201" s="182">
        <v>2.5143713948456714</v>
      </c>
      <c r="L201" s="182">
        <f t="shared" si="9"/>
        <v>96.352991049935866</v>
      </c>
      <c r="M201" s="182">
        <f t="shared" si="10"/>
        <v>100.67419028818101</v>
      </c>
      <c r="N201" s="182">
        <f t="shared" si="11"/>
        <v>0.95707738770110129</v>
      </c>
      <c r="O201" s="164"/>
      <c r="P201" s="164">
        <v>13.9</v>
      </c>
      <c r="Q201" s="164">
        <v>0.75</v>
      </c>
      <c r="R201" s="164">
        <v>0</v>
      </c>
      <c r="S201" s="164">
        <v>10.06</v>
      </c>
      <c r="T201" s="164">
        <v>0.23200000000000001</v>
      </c>
      <c r="U201" s="164">
        <v>3.39</v>
      </c>
      <c r="V201" s="164">
        <v>4.72</v>
      </c>
      <c r="W201" s="164">
        <v>1.08</v>
      </c>
      <c r="X201" s="164">
        <v>24.6</v>
      </c>
      <c r="Y201" s="164">
        <v>8.15</v>
      </c>
      <c r="Z201" s="164">
        <v>91.6</v>
      </c>
      <c r="AA201" s="164">
        <v>875</v>
      </c>
      <c r="AB201" s="164">
        <v>29.1</v>
      </c>
      <c r="AC201" s="164">
        <v>131</v>
      </c>
      <c r="AD201" s="164">
        <v>30</v>
      </c>
      <c r="AE201" s="164">
        <v>231</v>
      </c>
      <c r="AF201" s="164">
        <v>45.3</v>
      </c>
      <c r="AG201" s="164">
        <v>11310</v>
      </c>
      <c r="AH201" s="159"/>
      <c r="AI201" s="159"/>
      <c r="AJ201" s="159"/>
      <c r="AK201" s="159"/>
      <c r="AL201" s="159"/>
      <c r="AM201" s="159"/>
      <c r="AN201" s="159"/>
      <c r="AO201" s="159"/>
      <c r="AP201" s="159"/>
      <c r="AQ201" s="159"/>
      <c r="AR201" s="159"/>
      <c r="AS201" s="159"/>
      <c r="AT201" s="159"/>
      <c r="AU201" s="159"/>
      <c r="AV201" s="159"/>
      <c r="AW201" s="159"/>
      <c r="AX201" s="159"/>
      <c r="AY201" s="159"/>
      <c r="AZ201" s="159"/>
      <c r="BA201" s="159"/>
      <c r="BB201" s="159"/>
      <c r="BC201" s="159"/>
      <c r="BD201" s="159"/>
      <c r="BE201" s="159"/>
      <c r="BF201" s="159"/>
      <c r="BG201" s="159"/>
      <c r="BH201" s="159"/>
      <c r="BI201" s="159"/>
      <c r="BJ201" s="159"/>
      <c r="BK201" s="159"/>
      <c r="BL201" s="159"/>
      <c r="BM201" s="159"/>
      <c r="BN201" s="159"/>
      <c r="BO201" s="159"/>
      <c r="BP201" s="159"/>
      <c r="BQ201" s="159"/>
      <c r="BR201" s="159"/>
      <c r="BS201" s="159"/>
      <c r="BT201" s="159"/>
      <c r="BU201" s="159"/>
      <c r="BV201" s="159"/>
      <c r="BW201" s="159"/>
      <c r="BX201" s="159"/>
      <c r="BY201" s="159"/>
      <c r="BZ201" s="159"/>
      <c r="CA201" s="159"/>
      <c r="CB201" s="159"/>
      <c r="CC201" s="159"/>
      <c r="CD201" s="159"/>
      <c r="CE201" s="159"/>
      <c r="CF201" s="159"/>
      <c r="CG201" s="159"/>
      <c r="CH201" s="159"/>
      <c r="CI201" s="159"/>
      <c r="CJ201" s="159"/>
      <c r="CK201" s="159"/>
      <c r="CL201" s="159"/>
      <c r="CM201" s="159"/>
      <c r="CN201" s="159"/>
      <c r="CO201" s="159"/>
      <c r="CP201" s="159"/>
      <c r="CQ201" s="159"/>
      <c r="CR201" s="159"/>
      <c r="CS201" s="159"/>
      <c r="CT201" s="159"/>
      <c r="CU201" s="159"/>
      <c r="CV201" s="159"/>
      <c r="CW201" s="159"/>
      <c r="CX201" s="159"/>
      <c r="CY201" s="159"/>
      <c r="CZ201" s="159"/>
      <c r="DA201" s="159"/>
      <c r="DB201" s="159"/>
      <c r="DC201" s="159"/>
      <c r="DD201" s="159"/>
      <c r="DE201" s="159"/>
      <c r="DF201" s="159"/>
      <c r="DG201" s="159"/>
      <c r="DH201" s="159"/>
      <c r="DI201" s="159"/>
      <c r="DJ201" s="159"/>
      <c r="DK201" s="159"/>
      <c r="DL201" s="159"/>
      <c r="DM201" s="159"/>
      <c r="DN201" s="159"/>
      <c r="DO201" s="159"/>
      <c r="DP201" s="159"/>
      <c r="DQ201" s="159"/>
      <c r="DR201" s="159"/>
      <c r="DS201" s="159"/>
      <c r="DT201" s="159"/>
      <c r="DU201" s="159"/>
      <c r="DV201" s="159"/>
      <c r="DW201" s="159"/>
      <c r="DX201" s="159"/>
      <c r="DY201" s="159"/>
      <c r="DZ201" s="159"/>
      <c r="EA201" s="159"/>
      <c r="EB201" s="159"/>
      <c r="EC201" s="159"/>
      <c r="ED201" s="159"/>
      <c r="EE201" s="159"/>
      <c r="EF201" s="159"/>
      <c r="EG201" s="159"/>
      <c r="EH201" s="159"/>
      <c r="EI201" s="159"/>
      <c r="EJ201" s="159"/>
      <c r="EK201" s="159"/>
      <c r="EL201" s="159"/>
      <c r="EM201" s="159"/>
      <c r="EN201" s="159"/>
      <c r="EO201" s="159"/>
      <c r="EP201" s="159"/>
      <c r="EQ201" s="159"/>
      <c r="ER201" s="159"/>
      <c r="ES201" s="159"/>
      <c r="ET201" s="159"/>
      <c r="EU201" s="159"/>
      <c r="EV201" s="159"/>
      <c r="EW201" s="159"/>
      <c r="EX201" s="159"/>
      <c r="EY201" s="159"/>
      <c r="EZ201" s="159"/>
      <c r="FA201" s="159"/>
      <c r="FB201" s="159"/>
      <c r="FC201" s="159"/>
      <c r="FD201" s="159"/>
      <c r="FE201" s="159"/>
      <c r="FF201" s="159"/>
      <c r="FG201" s="159"/>
      <c r="FH201" s="159"/>
      <c r="FI201" s="159"/>
      <c r="FJ201" s="159"/>
      <c r="FK201" s="159"/>
      <c r="FL201" s="159"/>
      <c r="FM201" s="159"/>
      <c r="FN201" s="159"/>
      <c r="FO201" s="159"/>
      <c r="FP201" s="159"/>
      <c r="FQ201" s="159"/>
      <c r="FR201" s="159"/>
      <c r="FS201" s="159"/>
      <c r="FT201" s="159"/>
      <c r="FU201" s="159"/>
      <c r="FV201" s="159"/>
      <c r="FW201" s="159"/>
      <c r="FX201" s="159"/>
      <c r="FY201" s="159"/>
      <c r="FZ201" s="159"/>
      <c r="GA201" s="159"/>
      <c r="GB201" s="159"/>
      <c r="GC201" s="159"/>
      <c r="GD201" s="159"/>
      <c r="GE201" s="159"/>
      <c r="GF201" s="159"/>
      <c r="GG201" s="159"/>
      <c r="GH201" s="159"/>
      <c r="GI201" s="159"/>
      <c r="GJ201" s="159"/>
      <c r="GK201" s="159"/>
      <c r="GL201" s="159"/>
      <c r="GM201" s="159"/>
      <c r="GN201" s="159"/>
      <c r="GO201" s="159"/>
      <c r="GP201" s="159"/>
      <c r="GQ201" s="159"/>
      <c r="GR201" s="159"/>
      <c r="GS201" s="159"/>
      <c r="GT201" s="159"/>
      <c r="GU201" s="159"/>
      <c r="GV201" s="159"/>
      <c r="GW201" s="159"/>
      <c r="GX201" s="159"/>
      <c r="GY201" s="159"/>
      <c r="GZ201" s="159"/>
      <c r="HA201" s="159"/>
      <c r="HB201" s="159"/>
      <c r="HC201" s="159"/>
      <c r="HD201" s="159"/>
      <c r="HE201" s="159"/>
      <c r="HF201" s="159"/>
      <c r="HG201" s="159"/>
      <c r="HH201" s="159"/>
      <c r="HI201" s="159"/>
      <c r="HJ201" s="159"/>
      <c r="HK201" s="159"/>
      <c r="HL201" s="159"/>
      <c r="HM201" s="159"/>
      <c r="HN201" s="159"/>
      <c r="HO201" s="159"/>
      <c r="HP201" s="159"/>
      <c r="HQ201" s="159"/>
      <c r="HR201" s="159"/>
      <c r="HS201" s="159"/>
      <c r="HT201" s="159"/>
      <c r="HU201" s="159"/>
      <c r="HV201" s="159"/>
      <c r="HW201" s="159"/>
      <c r="HX201" s="159"/>
      <c r="HY201" s="159"/>
      <c r="HZ201" s="159"/>
      <c r="IA201" s="159"/>
      <c r="IB201" s="159"/>
      <c r="IC201" s="159"/>
      <c r="ID201" s="159"/>
      <c r="IE201" s="159"/>
      <c r="IF201" s="159"/>
      <c r="IG201" s="159"/>
      <c r="IH201" s="159"/>
      <c r="II201" s="159"/>
      <c r="IJ201" s="159"/>
      <c r="IK201" s="159"/>
      <c r="IL201" s="159"/>
      <c r="IM201" s="159"/>
      <c r="IN201" s="159"/>
      <c r="IO201" s="159"/>
      <c r="IP201" s="159"/>
      <c r="IQ201" s="159"/>
      <c r="IR201" s="159"/>
      <c r="IS201" s="159"/>
      <c r="IT201" s="159"/>
      <c r="IU201" s="159"/>
      <c r="IV201" s="159"/>
      <c r="IW201" s="159"/>
      <c r="IX201" s="159"/>
      <c r="IY201" s="159"/>
      <c r="IZ201" s="159"/>
      <c r="JA201" s="159"/>
      <c r="JB201" s="159"/>
      <c r="JC201" s="159"/>
      <c r="JD201" s="159"/>
      <c r="JE201" s="159"/>
      <c r="JF201" s="159"/>
      <c r="JG201" s="159"/>
      <c r="JH201" s="159"/>
      <c r="JI201" s="159"/>
      <c r="JJ201" s="159"/>
      <c r="JK201" s="159"/>
      <c r="JL201" s="159"/>
      <c r="JM201" s="159"/>
      <c r="JN201" s="159"/>
      <c r="JO201" s="159"/>
      <c r="JP201" s="159"/>
      <c r="JQ201" s="159"/>
      <c r="JR201" s="159"/>
      <c r="JS201" s="159"/>
      <c r="JT201" s="159"/>
      <c r="JU201" s="159"/>
      <c r="JV201" s="159"/>
      <c r="JW201" s="159"/>
      <c r="JX201" s="159"/>
      <c r="JY201" s="159"/>
      <c r="JZ201" s="159"/>
      <c r="KA201" s="159"/>
      <c r="KB201" s="159"/>
      <c r="KC201" s="159"/>
      <c r="KD201" s="159"/>
      <c r="KE201" s="159"/>
      <c r="KF201" s="159"/>
      <c r="KG201" s="159"/>
      <c r="KH201" s="159"/>
      <c r="KI201" s="159"/>
      <c r="KJ201" s="159"/>
      <c r="KK201" s="159"/>
      <c r="KL201" s="159"/>
      <c r="KM201" s="159"/>
      <c r="KN201" s="159"/>
      <c r="KO201" s="159"/>
      <c r="KP201" s="159"/>
      <c r="KQ201" s="159"/>
      <c r="KR201" s="159"/>
      <c r="KS201" s="159"/>
      <c r="KT201" s="159"/>
      <c r="KU201" s="159"/>
      <c r="KV201" s="159"/>
      <c r="KW201" s="159"/>
      <c r="KX201" s="159"/>
      <c r="KY201" s="159"/>
      <c r="KZ201" s="159"/>
      <c r="LA201" s="159"/>
      <c r="LB201" s="159"/>
      <c r="LC201" s="159"/>
      <c r="LD201" s="159"/>
      <c r="LE201" s="159"/>
      <c r="LF201" s="159"/>
      <c r="LG201" s="159"/>
      <c r="LH201" s="159"/>
      <c r="LI201" s="159"/>
      <c r="LJ201" s="159"/>
      <c r="LK201" s="159"/>
      <c r="LL201" s="159"/>
      <c r="LM201" s="159"/>
      <c r="LN201" s="159"/>
      <c r="LO201" s="159"/>
      <c r="LP201" s="159"/>
      <c r="LQ201" s="159"/>
      <c r="LR201" s="159"/>
      <c r="LS201" s="159"/>
      <c r="LT201" s="159"/>
      <c r="LU201" s="159"/>
      <c r="LV201" s="159"/>
      <c r="LW201" s="159"/>
      <c r="LX201" s="159"/>
      <c r="LY201" s="159"/>
      <c r="LZ201" s="159"/>
      <c r="MA201" s="159"/>
      <c r="MB201" s="159"/>
    </row>
    <row r="202" spans="1:340">
      <c r="A202" s="191" t="s">
        <v>1282</v>
      </c>
      <c r="B202" s="192">
        <v>302.10000000000002</v>
      </c>
      <c r="C202" s="192">
        <v>161.30000000000001</v>
      </c>
      <c r="D202" s="182">
        <v>0.10234080818823528</v>
      </c>
      <c r="E202" s="182">
        <v>2.900175134947885E-3</v>
      </c>
      <c r="F202" s="182">
        <v>1.4862745098039216E-2</v>
      </c>
      <c r="G202" s="182">
        <v>3.9803226111957896E-4</v>
      </c>
      <c r="H202" s="182">
        <v>4.9939999999999998E-2</v>
      </c>
      <c r="I202" s="182">
        <v>1.1971639152597276E-3</v>
      </c>
      <c r="J202" s="182">
        <v>94.865147050445827</v>
      </c>
      <c r="K202" s="182">
        <v>2.5320711684128527</v>
      </c>
      <c r="L202" s="182">
        <f t="shared" si="9"/>
        <v>95.107603936409745</v>
      </c>
      <c r="M202" s="182">
        <f t="shared" si="10"/>
        <v>98.934788289977277</v>
      </c>
      <c r="N202" s="182">
        <f t="shared" si="11"/>
        <v>0.96131609093507053</v>
      </c>
      <c r="O202" s="164"/>
      <c r="P202" s="164">
        <v>13.4</v>
      </c>
      <c r="Q202" s="164">
        <v>1.53</v>
      </c>
      <c r="R202" s="164">
        <v>4.1000000000000002E-2</v>
      </c>
      <c r="S202" s="164">
        <v>17.3</v>
      </c>
      <c r="T202" s="164">
        <v>5.6000000000000001E-2</v>
      </c>
      <c r="U202" s="164">
        <v>1.41</v>
      </c>
      <c r="V202" s="164">
        <v>2.54</v>
      </c>
      <c r="W202" s="164">
        <v>0.46</v>
      </c>
      <c r="X202" s="164">
        <v>17.8</v>
      </c>
      <c r="Y202" s="164">
        <v>5.15</v>
      </c>
      <c r="Z202" s="164">
        <v>67.900000000000006</v>
      </c>
      <c r="AA202" s="164">
        <v>713</v>
      </c>
      <c r="AB202" s="164">
        <v>25</v>
      </c>
      <c r="AC202" s="164">
        <v>107.6</v>
      </c>
      <c r="AD202" s="164">
        <v>26.7</v>
      </c>
      <c r="AE202" s="164">
        <v>213</v>
      </c>
      <c r="AF202" s="164">
        <v>42</v>
      </c>
      <c r="AG202" s="164">
        <v>12710</v>
      </c>
      <c r="AH202" s="159"/>
      <c r="AI202" s="159"/>
      <c r="AJ202" s="159"/>
      <c r="AK202" s="159"/>
      <c r="AL202" s="159"/>
      <c r="AM202" s="159"/>
      <c r="AN202" s="159"/>
      <c r="AO202" s="159"/>
      <c r="AP202" s="159"/>
      <c r="AQ202" s="159"/>
      <c r="AR202" s="159"/>
      <c r="AS202" s="159"/>
      <c r="AT202" s="159"/>
      <c r="AU202" s="159"/>
      <c r="AV202" s="159"/>
      <c r="AW202" s="159"/>
      <c r="AX202" s="159"/>
      <c r="AY202" s="159"/>
      <c r="AZ202" s="159"/>
      <c r="BA202" s="159"/>
      <c r="BB202" s="159"/>
      <c r="BC202" s="159"/>
      <c r="BD202" s="159"/>
      <c r="BE202" s="159"/>
      <c r="BF202" s="159"/>
      <c r="BG202" s="159"/>
      <c r="BH202" s="159"/>
      <c r="BI202" s="159"/>
      <c r="BJ202" s="159"/>
      <c r="BK202" s="159"/>
      <c r="BL202" s="159"/>
      <c r="BM202" s="159"/>
      <c r="BN202" s="159"/>
      <c r="BO202" s="159"/>
      <c r="BP202" s="159"/>
      <c r="BQ202" s="159"/>
      <c r="BR202" s="159"/>
      <c r="BS202" s="159"/>
      <c r="BT202" s="159"/>
      <c r="BU202" s="159"/>
      <c r="BV202" s="159"/>
      <c r="BW202" s="159"/>
      <c r="BX202" s="159"/>
      <c r="BY202" s="159"/>
      <c r="BZ202" s="159"/>
      <c r="CA202" s="159"/>
      <c r="CB202" s="159"/>
      <c r="CC202" s="159"/>
      <c r="CD202" s="159"/>
      <c r="CE202" s="159"/>
      <c r="CF202" s="159"/>
      <c r="CG202" s="159"/>
      <c r="CH202" s="159"/>
      <c r="CI202" s="159"/>
      <c r="CJ202" s="159"/>
      <c r="CK202" s="159"/>
      <c r="CL202" s="159"/>
      <c r="CM202" s="159"/>
      <c r="CN202" s="159"/>
      <c r="CO202" s="159"/>
      <c r="CP202" s="159"/>
      <c r="CQ202" s="159"/>
      <c r="CR202" s="159"/>
      <c r="CS202" s="159"/>
      <c r="CT202" s="159"/>
      <c r="CU202" s="159"/>
      <c r="CV202" s="159"/>
      <c r="CW202" s="159"/>
      <c r="CX202" s="159"/>
      <c r="CY202" s="159"/>
      <c r="CZ202" s="159"/>
      <c r="DA202" s="159"/>
      <c r="DB202" s="159"/>
      <c r="DC202" s="159"/>
      <c r="DD202" s="159"/>
      <c r="DE202" s="159"/>
      <c r="DF202" s="159"/>
      <c r="DG202" s="159"/>
      <c r="DH202" s="159"/>
      <c r="DI202" s="159"/>
      <c r="DJ202" s="159"/>
      <c r="DK202" s="159"/>
      <c r="DL202" s="159"/>
      <c r="DM202" s="159"/>
      <c r="DN202" s="159"/>
      <c r="DO202" s="159"/>
      <c r="DP202" s="159"/>
      <c r="DQ202" s="159"/>
      <c r="DR202" s="159"/>
      <c r="DS202" s="159"/>
      <c r="DT202" s="159"/>
      <c r="DU202" s="159"/>
      <c r="DV202" s="159"/>
      <c r="DW202" s="159"/>
      <c r="DX202" s="159"/>
      <c r="DY202" s="159"/>
      <c r="DZ202" s="159"/>
      <c r="EA202" s="159"/>
      <c r="EB202" s="159"/>
      <c r="EC202" s="159"/>
      <c r="ED202" s="159"/>
      <c r="EE202" s="159"/>
      <c r="EF202" s="159"/>
      <c r="EG202" s="159"/>
      <c r="EH202" s="159"/>
      <c r="EI202" s="159"/>
      <c r="EJ202" s="159"/>
      <c r="EK202" s="159"/>
      <c r="EL202" s="159"/>
      <c r="EM202" s="159"/>
      <c r="EN202" s="159"/>
      <c r="EO202" s="159"/>
      <c r="EP202" s="159"/>
      <c r="EQ202" s="159"/>
      <c r="ER202" s="159"/>
      <c r="ES202" s="159"/>
      <c r="ET202" s="159"/>
      <c r="EU202" s="159"/>
      <c r="EV202" s="159"/>
      <c r="EW202" s="159"/>
      <c r="EX202" s="159"/>
      <c r="EY202" s="159"/>
      <c r="EZ202" s="159"/>
      <c r="FA202" s="159"/>
      <c r="FB202" s="159"/>
      <c r="FC202" s="159"/>
      <c r="FD202" s="159"/>
      <c r="FE202" s="159"/>
      <c r="FF202" s="159"/>
      <c r="FG202" s="159"/>
      <c r="FH202" s="159"/>
      <c r="FI202" s="159"/>
      <c r="FJ202" s="159"/>
      <c r="FK202" s="159"/>
      <c r="FL202" s="159"/>
      <c r="FM202" s="159"/>
      <c r="FN202" s="159"/>
      <c r="FO202" s="159"/>
      <c r="FP202" s="159"/>
      <c r="FQ202" s="159"/>
      <c r="FR202" s="159"/>
      <c r="FS202" s="159"/>
      <c r="FT202" s="159"/>
      <c r="FU202" s="159"/>
      <c r="FV202" s="159"/>
      <c r="FW202" s="159"/>
      <c r="FX202" s="159"/>
      <c r="FY202" s="159"/>
      <c r="FZ202" s="159"/>
      <c r="GA202" s="159"/>
      <c r="GB202" s="159"/>
      <c r="GC202" s="159"/>
      <c r="GD202" s="159"/>
      <c r="GE202" s="159"/>
      <c r="GF202" s="159"/>
      <c r="GG202" s="159"/>
      <c r="GH202" s="159"/>
      <c r="GI202" s="159"/>
      <c r="GJ202" s="159"/>
      <c r="GK202" s="159"/>
      <c r="GL202" s="159"/>
      <c r="GM202" s="159"/>
      <c r="GN202" s="159"/>
      <c r="GO202" s="159"/>
      <c r="GP202" s="159"/>
      <c r="GQ202" s="159"/>
      <c r="GR202" s="159"/>
      <c r="GS202" s="159"/>
      <c r="GT202" s="159"/>
      <c r="GU202" s="159"/>
      <c r="GV202" s="159"/>
      <c r="GW202" s="159"/>
      <c r="GX202" s="159"/>
      <c r="GY202" s="159"/>
      <c r="GZ202" s="159"/>
      <c r="HA202" s="159"/>
      <c r="HB202" s="159"/>
      <c r="HC202" s="159"/>
      <c r="HD202" s="159"/>
      <c r="HE202" s="159"/>
      <c r="HF202" s="159"/>
      <c r="HG202" s="159"/>
      <c r="HH202" s="159"/>
      <c r="HI202" s="159"/>
      <c r="HJ202" s="159"/>
      <c r="HK202" s="159"/>
      <c r="HL202" s="159"/>
      <c r="HM202" s="159"/>
      <c r="HN202" s="159"/>
      <c r="HO202" s="159"/>
      <c r="HP202" s="159"/>
      <c r="HQ202" s="159"/>
      <c r="HR202" s="159"/>
      <c r="HS202" s="159"/>
      <c r="HT202" s="159"/>
      <c r="HU202" s="159"/>
      <c r="HV202" s="159"/>
      <c r="HW202" s="159"/>
      <c r="HX202" s="159"/>
      <c r="HY202" s="159"/>
      <c r="HZ202" s="159"/>
      <c r="IA202" s="159"/>
      <c r="IB202" s="159"/>
      <c r="IC202" s="159"/>
      <c r="ID202" s="159"/>
      <c r="IE202" s="159"/>
      <c r="IF202" s="159"/>
      <c r="IG202" s="159"/>
      <c r="IH202" s="159"/>
      <c r="II202" s="159"/>
      <c r="IJ202" s="159"/>
      <c r="IK202" s="159"/>
      <c r="IL202" s="159"/>
      <c r="IM202" s="159"/>
      <c r="IN202" s="159"/>
      <c r="IO202" s="159"/>
      <c r="IP202" s="159"/>
      <c r="IQ202" s="159"/>
      <c r="IR202" s="159"/>
      <c r="IS202" s="159"/>
      <c r="IT202" s="159"/>
      <c r="IU202" s="159"/>
      <c r="IV202" s="159"/>
      <c r="IW202" s="159"/>
      <c r="IX202" s="159"/>
      <c r="IY202" s="159"/>
      <c r="IZ202" s="159"/>
      <c r="JA202" s="159"/>
      <c r="JB202" s="159"/>
      <c r="JC202" s="159"/>
      <c r="JD202" s="159"/>
      <c r="JE202" s="159"/>
      <c r="JF202" s="159"/>
      <c r="JG202" s="159"/>
      <c r="JH202" s="159"/>
      <c r="JI202" s="159"/>
      <c r="JJ202" s="159"/>
      <c r="JK202" s="159"/>
      <c r="JL202" s="159"/>
      <c r="JM202" s="159"/>
      <c r="JN202" s="159"/>
      <c r="JO202" s="159"/>
      <c r="JP202" s="159"/>
      <c r="JQ202" s="159"/>
      <c r="JR202" s="159"/>
      <c r="JS202" s="159"/>
      <c r="JT202" s="159"/>
      <c r="JU202" s="159"/>
      <c r="JV202" s="159"/>
      <c r="JW202" s="159"/>
      <c r="JX202" s="159"/>
      <c r="JY202" s="159"/>
      <c r="JZ202" s="159"/>
      <c r="KA202" s="159"/>
      <c r="KB202" s="159"/>
      <c r="KC202" s="159"/>
      <c r="KD202" s="159"/>
      <c r="KE202" s="159"/>
      <c r="KF202" s="159"/>
      <c r="KG202" s="159"/>
      <c r="KH202" s="159"/>
      <c r="KI202" s="159"/>
      <c r="KJ202" s="159"/>
      <c r="KK202" s="159"/>
      <c r="KL202" s="159"/>
      <c r="KM202" s="159"/>
      <c r="KN202" s="159"/>
      <c r="KO202" s="159"/>
      <c r="KP202" s="159"/>
      <c r="KQ202" s="159"/>
      <c r="KR202" s="159"/>
      <c r="KS202" s="159"/>
      <c r="KT202" s="159"/>
      <c r="KU202" s="159"/>
      <c r="KV202" s="159"/>
      <c r="KW202" s="159"/>
      <c r="KX202" s="159"/>
      <c r="KY202" s="159"/>
      <c r="KZ202" s="159"/>
      <c r="LA202" s="159"/>
      <c r="LB202" s="159"/>
      <c r="LC202" s="159"/>
      <c r="LD202" s="159"/>
      <c r="LE202" s="159"/>
      <c r="LF202" s="159"/>
      <c r="LG202" s="159"/>
      <c r="LH202" s="159"/>
      <c r="LI202" s="159"/>
      <c r="LJ202" s="159"/>
      <c r="LK202" s="159"/>
      <c r="LL202" s="159"/>
      <c r="LM202" s="159"/>
      <c r="LN202" s="159"/>
      <c r="LO202" s="159"/>
      <c r="LP202" s="159"/>
      <c r="LQ202" s="159"/>
      <c r="LR202" s="159"/>
      <c r="LS202" s="159"/>
      <c r="LT202" s="159"/>
      <c r="LU202" s="159"/>
      <c r="LV202" s="159"/>
      <c r="LW202" s="159"/>
      <c r="LX202" s="159"/>
      <c r="LY202" s="159"/>
      <c r="LZ202" s="159"/>
      <c r="MA202" s="159"/>
      <c r="MB202" s="159"/>
    </row>
    <row r="203" spans="1:340">
      <c r="A203" s="191" t="s">
        <v>1283</v>
      </c>
      <c r="B203" s="192">
        <v>136.80000000000001</v>
      </c>
      <c r="C203" s="192">
        <v>81.599999999999994</v>
      </c>
      <c r="D203" s="182">
        <v>0.10087814470588236</v>
      </c>
      <c r="E203" s="182">
        <v>3.4066838139842452E-3</v>
      </c>
      <c r="F203" s="182">
        <v>1.4931372549019608E-2</v>
      </c>
      <c r="G203" s="182">
        <v>4.1914620932374563E-4</v>
      </c>
      <c r="H203" s="182">
        <v>4.9000000000000002E-2</v>
      </c>
      <c r="I203" s="182">
        <v>1.4001428498549712E-3</v>
      </c>
      <c r="J203" s="182">
        <v>95.413537106384211</v>
      </c>
      <c r="K203" s="182">
        <v>2.6703894082349766</v>
      </c>
      <c r="L203" s="182">
        <f t="shared" si="9"/>
        <v>95.543516794249101</v>
      </c>
      <c r="M203" s="182">
        <f t="shared" si="10"/>
        <v>97.58661186036386</v>
      </c>
      <c r="N203" s="182">
        <f t="shared" si="11"/>
        <v>0.9790637770164804</v>
      </c>
      <c r="O203" s="164"/>
      <c r="P203" s="164">
        <v>13</v>
      </c>
      <c r="Q203" s="164">
        <v>0.9</v>
      </c>
      <c r="R203" s="164">
        <v>5.0999999999999997E-2</v>
      </c>
      <c r="S203" s="164">
        <v>10.9</v>
      </c>
      <c r="T203" s="164">
        <v>0.104</v>
      </c>
      <c r="U203" s="164">
        <v>1.33</v>
      </c>
      <c r="V203" s="164">
        <v>2.97</v>
      </c>
      <c r="W203" s="164">
        <v>0.51</v>
      </c>
      <c r="X203" s="164">
        <v>16.2</v>
      </c>
      <c r="Y203" s="164">
        <v>4.83</v>
      </c>
      <c r="Z203" s="164">
        <v>62.2</v>
      </c>
      <c r="AA203" s="164">
        <v>659</v>
      </c>
      <c r="AB203" s="164">
        <v>22</v>
      </c>
      <c r="AC203" s="164">
        <v>92.2</v>
      </c>
      <c r="AD203" s="164">
        <v>21.7</v>
      </c>
      <c r="AE203" s="164">
        <v>181</v>
      </c>
      <c r="AF203" s="164">
        <v>35.6</v>
      </c>
      <c r="AG203" s="164">
        <v>10050</v>
      </c>
      <c r="AH203" s="159"/>
      <c r="AI203" s="159"/>
      <c r="AJ203" s="159"/>
      <c r="AK203" s="159"/>
      <c r="AL203" s="159"/>
      <c r="AM203" s="159"/>
      <c r="AN203" s="159"/>
      <c r="AO203" s="159"/>
      <c r="AP203" s="159"/>
      <c r="AQ203" s="159"/>
      <c r="AR203" s="159"/>
      <c r="AS203" s="159"/>
      <c r="AT203" s="159"/>
      <c r="AU203" s="159"/>
      <c r="AV203" s="159"/>
      <c r="AW203" s="159"/>
      <c r="AX203" s="159"/>
      <c r="AY203" s="159"/>
      <c r="AZ203" s="159"/>
      <c r="BA203" s="159"/>
      <c r="BB203" s="159"/>
      <c r="BC203" s="159"/>
      <c r="BD203" s="159"/>
      <c r="BE203" s="159"/>
      <c r="BF203" s="159"/>
      <c r="BG203" s="159"/>
      <c r="BH203" s="159"/>
      <c r="BI203" s="159"/>
      <c r="BJ203" s="159"/>
      <c r="BK203" s="159"/>
      <c r="BL203" s="159"/>
      <c r="BM203" s="159"/>
      <c r="BN203" s="159"/>
      <c r="BO203" s="159"/>
      <c r="BP203" s="159"/>
      <c r="BQ203" s="159"/>
      <c r="BR203" s="159"/>
      <c r="BS203" s="159"/>
      <c r="BT203" s="159"/>
      <c r="BU203" s="159"/>
      <c r="BV203" s="159"/>
      <c r="BW203" s="159"/>
      <c r="BX203" s="159"/>
      <c r="BY203" s="159"/>
      <c r="BZ203" s="159"/>
      <c r="CA203" s="159"/>
      <c r="CB203" s="159"/>
      <c r="CC203" s="159"/>
      <c r="CD203" s="159"/>
      <c r="CE203" s="159"/>
      <c r="CF203" s="159"/>
      <c r="CG203" s="159"/>
      <c r="CH203" s="159"/>
      <c r="CI203" s="159"/>
      <c r="CJ203" s="159"/>
      <c r="CK203" s="159"/>
      <c r="CL203" s="159"/>
      <c r="CM203" s="159"/>
      <c r="CN203" s="159"/>
      <c r="CO203" s="159"/>
      <c r="CP203" s="159"/>
      <c r="CQ203" s="159"/>
      <c r="CR203" s="159"/>
      <c r="CS203" s="159"/>
      <c r="CT203" s="159"/>
      <c r="CU203" s="159"/>
      <c r="CV203" s="159"/>
      <c r="CW203" s="159"/>
      <c r="CX203" s="159"/>
      <c r="CY203" s="159"/>
      <c r="CZ203" s="159"/>
      <c r="DA203" s="159"/>
      <c r="DB203" s="159"/>
      <c r="DC203" s="159"/>
      <c r="DD203" s="159"/>
      <c r="DE203" s="159"/>
      <c r="DF203" s="159"/>
      <c r="DG203" s="159"/>
      <c r="DH203" s="159"/>
      <c r="DI203" s="159"/>
      <c r="DJ203" s="159"/>
      <c r="DK203" s="159"/>
      <c r="DL203" s="159"/>
      <c r="DM203" s="159"/>
      <c r="DN203" s="159"/>
      <c r="DO203" s="159"/>
      <c r="DP203" s="159"/>
      <c r="DQ203" s="159"/>
      <c r="DR203" s="159"/>
      <c r="DS203" s="159"/>
      <c r="DT203" s="159"/>
      <c r="DU203" s="159"/>
      <c r="DV203" s="159"/>
      <c r="DW203" s="159"/>
      <c r="DX203" s="159"/>
      <c r="DY203" s="159"/>
      <c r="DZ203" s="159"/>
      <c r="EA203" s="159"/>
      <c r="EB203" s="159"/>
      <c r="EC203" s="159"/>
      <c r="ED203" s="159"/>
      <c r="EE203" s="159"/>
      <c r="EF203" s="159"/>
      <c r="EG203" s="159"/>
      <c r="EH203" s="159"/>
      <c r="EI203" s="159"/>
      <c r="EJ203" s="159"/>
      <c r="EK203" s="159"/>
      <c r="EL203" s="159"/>
      <c r="EM203" s="159"/>
      <c r="EN203" s="159"/>
      <c r="EO203" s="159"/>
      <c r="EP203" s="159"/>
      <c r="EQ203" s="159"/>
      <c r="ER203" s="159"/>
      <c r="ES203" s="159"/>
      <c r="ET203" s="159"/>
      <c r="EU203" s="159"/>
      <c r="EV203" s="159"/>
      <c r="EW203" s="159"/>
      <c r="EX203" s="159"/>
      <c r="EY203" s="159"/>
      <c r="EZ203" s="159"/>
      <c r="FA203" s="159"/>
      <c r="FB203" s="159"/>
      <c r="FC203" s="159"/>
      <c r="FD203" s="159"/>
      <c r="FE203" s="159"/>
      <c r="FF203" s="159"/>
      <c r="FG203" s="159"/>
      <c r="FH203" s="159"/>
      <c r="FI203" s="159"/>
      <c r="FJ203" s="159"/>
      <c r="FK203" s="159"/>
      <c r="FL203" s="159"/>
      <c r="FM203" s="159"/>
      <c r="FN203" s="159"/>
      <c r="FO203" s="159"/>
      <c r="FP203" s="159"/>
      <c r="FQ203" s="159"/>
      <c r="FR203" s="159"/>
      <c r="FS203" s="159"/>
      <c r="FT203" s="159"/>
      <c r="FU203" s="159"/>
      <c r="FV203" s="159"/>
      <c r="FW203" s="159"/>
      <c r="FX203" s="159"/>
      <c r="FY203" s="159"/>
      <c r="FZ203" s="159"/>
      <c r="GA203" s="159"/>
      <c r="GB203" s="159"/>
      <c r="GC203" s="159"/>
      <c r="GD203" s="159"/>
      <c r="GE203" s="159"/>
      <c r="GF203" s="159"/>
      <c r="GG203" s="159"/>
      <c r="GH203" s="159"/>
      <c r="GI203" s="159"/>
      <c r="GJ203" s="159"/>
      <c r="GK203" s="159"/>
      <c r="GL203" s="159"/>
      <c r="GM203" s="159"/>
      <c r="GN203" s="159"/>
      <c r="GO203" s="159"/>
      <c r="GP203" s="159"/>
      <c r="GQ203" s="159"/>
      <c r="GR203" s="159"/>
      <c r="GS203" s="159"/>
      <c r="GT203" s="159"/>
      <c r="GU203" s="159"/>
      <c r="GV203" s="159"/>
      <c r="GW203" s="159"/>
      <c r="GX203" s="159"/>
      <c r="GY203" s="159"/>
      <c r="GZ203" s="159"/>
      <c r="HA203" s="159"/>
      <c r="HB203" s="159"/>
      <c r="HC203" s="159"/>
      <c r="HD203" s="159"/>
      <c r="HE203" s="159"/>
      <c r="HF203" s="159"/>
      <c r="HG203" s="159"/>
      <c r="HH203" s="159"/>
      <c r="HI203" s="159"/>
      <c r="HJ203" s="159"/>
      <c r="HK203" s="159"/>
      <c r="HL203" s="159"/>
      <c r="HM203" s="159"/>
      <c r="HN203" s="159"/>
      <c r="HO203" s="159"/>
      <c r="HP203" s="159"/>
      <c r="HQ203" s="159"/>
      <c r="HR203" s="159"/>
      <c r="HS203" s="159"/>
      <c r="HT203" s="159"/>
      <c r="HU203" s="159"/>
      <c r="HV203" s="159"/>
      <c r="HW203" s="159"/>
      <c r="HX203" s="159"/>
      <c r="HY203" s="159"/>
      <c r="HZ203" s="159"/>
      <c r="IA203" s="159"/>
      <c r="IB203" s="159"/>
      <c r="IC203" s="159"/>
      <c r="ID203" s="159"/>
      <c r="IE203" s="159"/>
      <c r="IF203" s="159"/>
      <c r="IG203" s="159"/>
      <c r="IH203" s="159"/>
      <c r="II203" s="159"/>
      <c r="IJ203" s="159"/>
      <c r="IK203" s="159"/>
      <c r="IL203" s="159"/>
      <c r="IM203" s="159"/>
      <c r="IN203" s="159"/>
      <c r="IO203" s="159"/>
      <c r="IP203" s="159"/>
      <c r="IQ203" s="159"/>
      <c r="IR203" s="159"/>
      <c r="IS203" s="159"/>
      <c r="IT203" s="159"/>
      <c r="IU203" s="159"/>
      <c r="IV203" s="159"/>
      <c r="IW203" s="159"/>
      <c r="IX203" s="159"/>
      <c r="IY203" s="159"/>
      <c r="IZ203" s="159"/>
      <c r="JA203" s="159"/>
      <c r="JB203" s="159"/>
      <c r="JC203" s="159"/>
      <c r="JD203" s="159"/>
      <c r="JE203" s="159"/>
      <c r="JF203" s="159"/>
      <c r="JG203" s="159"/>
      <c r="JH203" s="159"/>
      <c r="JI203" s="159"/>
      <c r="JJ203" s="159"/>
      <c r="JK203" s="159"/>
      <c r="JL203" s="159"/>
      <c r="JM203" s="159"/>
      <c r="JN203" s="159"/>
      <c r="JO203" s="159"/>
      <c r="JP203" s="159"/>
      <c r="JQ203" s="159"/>
      <c r="JR203" s="159"/>
      <c r="JS203" s="159"/>
      <c r="JT203" s="159"/>
      <c r="JU203" s="159"/>
      <c r="JV203" s="159"/>
      <c r="JW203" s="159"/>
      <c r="JX203" s="159"/>
      <c r="JY203" s="159"/>
      <c r="JZ203" s="159"/>
      <c r="KA203" s="159"/>
      <c r="KB203" s="159"/>
      <c r="KC203" s="159"/>
      <c r="KD203" s="159"/>
      <c r="KE203" s="159"/>
      <c r="KF203" s="159"/>
      <c r="KG203" s="159"/>
      <c r="KH203" s="159"/>
      <c r="KI203" s="159"/>
      <c r="KJ203" s="159"/>
      <c r="KK203" s="159"/>
      <c r="KL203" s="159"/>
      <c r="KM203" s="159"/>
      <c r="KN203" s="159"/>
      <c r="KO203" s="159"/>
      <c r="KP203" s="159"/>
      <c r="KQ203" s="159"/>
      <c r="KR203" s="159"/>
      <c r="KS203" s="159"/>
      <c r="KT203" s="159"/>
      <c r="KU203" s="159"/>
      <c r="KV203" s="159"/>
      <c r="KW203" s="159"/>
      <c r="KX203" s="159"/>
      <c r="KY203" s="159"/>
      <c r="KZ203" s="159"/>
      <c r="LA203" s="159"/>
      <c r="LB203" s="159"/>
      <c r="LC203" s="159"/>
      <c r="LD203" s="159"/>
      <c r="LE203" s="159"/>
      <c r="LF203" s="159"/>
      <c r="LG203" s="159"/>
      <c r="LH203" s="159"/>
      <c r="LI203" s="159"/>
      <c r="LJ203" s="159"/>
      <c r="LK203" s="159"/>
      <c r="LL203" s="159"/>
      <c r="LM203" s="159"/>
      <c r="LN203" s="159"/>
      <c r="LO203" s="159"/>
      <c r="LP203" s="159"/>
      <c r="LQ203" s="159"/>
      <c r="LR203" s="159"/>
      <c r="LS203" s="159"/>
      <c r="LT203" s="159"/>
      <c r="LU203" s="159"/>
      <c r="LV203" s="159"/>
      <c r="LW203" s="159"/>
      <c r="LX203" s="159"/>
      <c r="LY203" s="159"/>
      <c r="LZ203" s="159"/>
      <c r="MA203" s="159"/>
      <c r="MB203" s="159"/>
    </row>
    <row r="204" spans="1:340">
      <c r="A204" s="191" t="s">
        <v>1284</v>
      </c>
      <c r="B204" s="192">
        <v>208.9</v>
      </c>
      <c r="C204" s="192">
        <v>112.7</v>
      </c>
      <c r="D204" s="182">
        <v>0.10334446644705882</v>
      </c>
      <c r="E204" s="182">
        <v>3.0621994703055049E-3</v>
      </c>
      <c r="F204" s="182">
        <v>1.5215686274509805E-2</v>
      </c>
      <c r="G204" s="182">
        <v>3.6741582270544306E-4</v>
      </c>
      <c r="H204" s="182">
        <v>4.9259999999999998E-2</v>
      </c>
      <c r="I204" s="182">
        <v>1.3077534324175944E-3</v>
      </c>
      <c r="J204" s="182">
        <v>97.189443248937451</v>
      </c>
      <c r="K204" s="182">
        <v>2.3404577673427061</v>
      </c>
      <c r="L204" s="182">
        <f t="shared" si="9"/>
        <v>97.349127542020085</v>
      </c>
      <c r="M204" s="182">
        <f t="shared" si="10"/>
        <v>99.858852724125029</v>
      </c>
      <c r="N204" s="182">
        <f t="shared" si="11"/>
        <v>0.97486727402087792</v>
      </c>
      <c r="O204" s="164"/>
      <c r="P204" s="164">
        <v>14.2</v>
      </c>
      <c r="Q204" s="164">
        <v>1.24</v>
      </c>
      <c r="R204" s="164">
        <v>1.0999999999999999E-2</v>
      </c>
      <c r="S204" s="164">
        <v>13.2</v>
      </c>
      <c r="T204" s="164">
        <v>0.14299999999999999</v>
      </c>
      <c r="U204" s="164">
        <v>1.07</v>
      </c>
      <c r="V204" s="164">
        <v>2.0499999999999998</v>
      </c>
      <c r="W204" s="164">
        <v>0.42</v>
      </c>
      <c r="X204" s="164">
        <v>12.5</v>
      </c>
      <c r="Y204" s="164">
        <v>4.1500000000000004</v>
      </c>
      <c r="Z204" s="164">
        <v>53.7</v>
      </c>
      <c r="AA204" s="164">
        <v>577</v>
      </c>
      <c r="AB204" s="164">
        <v>19.8</v>
      </c>
      <c r="AC204" s="164">
        <v>81.2</v>
      </c>
      <c r="AD204" s="164">
        <v>20.399999999999999</v>
      </c>
      <c r="AE204" s="164">
        <v>171</v>
      </c>
      <c r="AF204" s="164">
        <v>33.1</v>
      </c>
      <c r="AG204" s="164">
        <v>11190</v>
      </c>
      <c r="AH204" s="159"/>
      <c r="AI204" s="159"/>
      <c r="AJ204" s="159"/>
      <c r="AK204" s="159"/>
      <c r="AL204" s="159"/>
      <c r="AM204" s="159"/>
      <c r="AN204" s="159"/>
      <c r="AO204" s="159"/>
      <c r="AP204" s="159"/>
      <c r="AQ204" s="159"/>
      <c r="AR204" s="159"/>
      <c r="AS204" s="159"/>
      <c r="AT204" s="159"/>
      <c r="AU204" s="159"/>
      <c r="AV204" s="159"/>
      <c r="AW204" s="159"/>
      <c r="AX204" s="159"/>
      <c r="AY204" s="159"/>
      <c r="AZ204" s="159"/>
      <c r="BA204" s="159"/>
      <c r="BB204" s="159"/>
      <c r="BC204" s="159"/>
      <c r="BD204" s="159"/>
      <c r="BE204" s="159"/>
      <c r="BF204" s="159"/>
      <c r="BG204" s="159"/>
      <c r="BH204" s="159"/>
      <c r="BI204" s="159"/>
      <c r="BJ204" s="159"/>
      <c r="BK204" s="159"/>
      <c r="BL204" s="159"/>
      <c r="BM204" s="159"/>
      <c r="BN204" s="159"/>
      <c r="BO204" s="159"/>
      <c r="BP204" s="159"/>
      <c r="BQ204" s="159"/>
      <c r="BR204" s="159"/>
      <c r="BS204" s="159"/>
      <c r="BT204" s="159"/>
      <c r="BU204" s="159"/>
      <c r="BV204" s="159"/>
      <c r="BW204" s="159"/>
      <c r="BX204" s="159"/>
      <c r="BY204" s="159"/>
      <c r="BZ204" s="159"/>
      <c r="CA204" s="159"/>
      <c r="CB204" s="159"/>
      <c r="CC204" s="159"/>
      <c r="CD204" s="159"/>
      <c r="CE204" s="159"/>
      <c r="CF204" s="159"/>
      <c r="CG204" s="159"/>
      <c r="CH204" s="159"/>
      <c r="CI204" s="159"/>
      <c r="CJ204" s="159"/>
      <c r="CK204" s="159"/>
      <c r="CL204" s="159"/>
      <c r="CM204" s="159"/>
      <c r="CN204" s="159"/>
      <c r="CO204" s="159"/>
      <c r="CP204" s="159"/>
      <c r="CQ204" s="159"/>
      <c r="CR204" s="159"/>
      <c r="CS204" s="159"/>
      <c r="CT204" s="159"/>
      <c r="CU204" s="159"/>
      <c r="CV204" s="159"/>
      <c r="CW204" s="159"/>
      <c r="CX204" s="159"/>
      <c r="CY204" s="159"/>
      <c r="CZ204" s="159"/>
      <c r="DA204" s="159"/>
      <c r="DB204" s="159"/>
      <c r="DC204" s="159"/>
      <c r="DD204" s="159"/>
      <c r="DE204" s="159"/>
      <c r="DF204" s="159"/>
      <c r="DG204" s="159"/>
      <c r="DH204" s="159"/>
      <c r="DI204" s="159"/>
      <c r="DJ204" s="159"/>
      <c r="DK204" s="159"/>
      <c r="DL204" s="159"/>
      <c r="DM204" s="159"/>
      <c r="DN204" s="159"/>
      <c r="DO204" s="159"/>
      <c r="DP204" s="159"/>
      <c r="DQ204" s="159"/>
      <c r="DR204" s="159"/>
      <c r="DS204" s="159"/>
      <c r="DT204" s="159"/>
      <c r="DU204" s="159"/>
      <c r="DV204" s="159"/>
      <c r="DW204" s="159"/>
      <c r="DX204" s="159"/>
      <c r="DY204" s="159"/>
      <c r="DZ204" s="159"/>
      <c r="EA204" s="159"/>
      <c r="EB204" s="159"/>
      <c r="EC204" s="159"/>
      <c r="ED204" s="159"/>
      <c r="EE204" s="159"/>
      <c r="EF204" s="159"/>
      <c r="EG204" s="159"/>
      <c r="EH204" s="159"/>
      <c r="EI204" s="159"/>
      <c r="EJ204" s="159"/>
      <c r="EK204" s="159"/>
      <c r="EL204" s="159"/>
      <c r="EM204" s="159"/>
      <c r="EN204" s="159"/>
      <c r="EO204" s="159"/>
      <c r="EP204" s="159"/>
      <c r="EQ204" s="159"/>
      <c r="ER204" s="159"/>
      <c r="ES204" s="159"/>
      <c r="ET204" s="159"/>
      <c r="EU204" s="159"/>
      <c r="EV204" s="159"/>
      <c r="EW204" s="159"/>
      <c r="EX204" s="159"/>
      <c r="EY204" s="159"/>
      <c r="EZ204" s="159"/>
      <c r="FA204" s="159"/>
      <c r="FB204" s="159"/>
      <c r="FC204" s="159"/>
      <c r="FD204" s="159"/>
      <c r="FE204" s="159"/>
      <c r="FF204" s="159"/>
      <c r="FG204" s="159"/>
      <c r="FH204" s="159"/>
      <c r="FI204" s="159"/>
      <c r="FJ204" s="159"/>
      <c r="FK204" s="159"/>
      <c r="FL204" s="159"/>
      <c r="FM204" s="159"/>
      <c r="FN204" s="159"/>
      <c r="FO204" s="159"/>
      <c r="FP204" s="159"/>
      <c r="FQ204" s="159"/>
      <c r="FR204" s="159"/>
      <c r="FS204" s="159"/>
      <c r="FT204" s="159"/>
      <c r="FU204" s="159"/>
      <c r="FV204" s="159"/>
      <c r="FW204" s="159"/>
      <c r="FX204" s="159"/>
      <c r="FY204" s="159"/>
      <c r="FZ204" s="159"/>
      <c r="GA204" s="159"/>
      <c r="GB204" s="159"/>
      <c r="GC204" s="159"/>
      <c r="GD204" s="159"/>
      <c r="GE204" s="159"/>
      <c r="GF204" s="159"/>
      <c r="GG204" s="159"/>
      <c r="GH204" s="159"/>
      <c r="GI204" s="159"/>
      <c r="GJ204" s="159"/>
      <c r="GK204" s="159"/>
      <c r="GL204" s="159"/>
      <c r="GM204" s="159"/>
      <c r="GN204" s="159"/>
      <c r="GO204" s="159"/>
      <c r="GP204" s="159"/>
      <c r="GQ204" s="159"/>
      <c r="GR204" s="159"/>
      <c r="GS204" s="159"/>
      <c r="GT204" s="159"/>
      <c r="GU204" s="159"/>
      <c r="GV204" s="159"/>
      <c r="GW204" s="159"/>
      <c r="GX204" s="159"/>
      <c r="GY204" s="159"/>
      <c r="GZ204" s="159"/>
      <c r="HA204" s="159"/>
      <c r="HB204" s="159"/>
      <c r="HC204" s="159"/>
      <c r="HD204" s="159"/>
      <c r="HE204" s="159"/>
      <c r="HF204" s="159"/>
      <c r="HG204" s="159"/>
      <c r="HH204" s="159"/>
      <c r="HI204" s="159"/>
      <c r="HJ204" s="159"/>
      <c r="HK204" s="159"/>
      <c r="HL204" s="159"/>
      <c r="HM204" s="159"/>
      <c r="HN204" s="159"/>
      <c r="HO204" s="159"/>
      <c r="HP204" s="159"/>
      <c r="HQ204" s="159"/>
      <c r="HR204" s="159"/>
      <c r="HS204" s="159"/>
      <c r="HT204" s="159"/>
      <c r="HU204" s="159"/>
      <c r="HV204" s="159"/>
      <c r="HW204" s="159"/>
      <c r="HX204" s="159"/>
      <c r="HY204" s="159"/>
      <c r="HZ204" s="159"/>
      <c r="IA204" s="159"/>
      <c r="IB204" s="159"/>
      <c r="IC204" s="159"/>
      <c r="ID204" s="159"/>
      <c r="IE204" s="159"/>
      <c r="IF204" s="159"/>
      <c r="IG204" s="159"/>
      <c r="IH204" s="159"/>
      <c r="II204" s="159"/>
      <c r="IJ204" s="159"/>
      <c r="IK204" s="159"/>
      <c r="IL204" s="159"/>
      <c r="IM204" s="159"/>
      <c r="IN204" s="159"/>
      <c r="IO204" s="159"/>
      <c r="IP204" s="159"/>
      <c r="IQ204" s="159"/>
      <c r="IR204" s="159"/>
      <c r="IS204" s="159"/>
      <c r="IT204" s="159"/>
      <c r="IU204" s="159"/>
      <c r="IV204" s="159"/>
      <c r="IW204" s="159"/>
      <c r="IX204" s="159"/>
      <c r="IY204" s="159"/>
      <c r="IZ204" s="159"/>
      <c r="JA204" s="159"/>
      <c r="JB204" s="159"/>
      <c r="JC204" s="159"/>
      <c r="JD204" s="159"/>
      <c r="JE204" s="159"/>
      <c r="JF204" s="159"/>
      <c r="JG204" s="159"/>
      <c r="JH204" s="159"/>
      <c r="JI204" s="159"/>
      <c r="JJ204" s="159"/>
      <c r="JK204" s="159"/>
      <c r="JL204" s="159"/>
      <c r="JM204" s="159"/>
      <c r="JN204" s="159"/>
      <c r="JO204" s="159"/>
      <c r="JP204" s="159"/>
      <c r="JQ204" s="159"/>
      <c r="JR204" s="159"/>
      <c r="JS204" s="159"/>
      <c r="JT204" s="159"/>
      <c r="JU204" s="159"/>
      <c r="JV204" s="159"/>
      <c r="JW204" s="159"/>
      <c r="JX204" s="159"/>
      <c r="JY204" s="159"/>
      <c r="JZ204" s="159"/>
      <c r="KA204" s="159"/>
      <c r="KB204" s="159"/>
      <c r="KC204" s="159"/>
      <c r="KD204" s="159"/>
      <c r="KE204" s="159"/>
      <c r="KF204" s="159"/>
      <c r="KG204" s="159"/>
      <c r="KH204" s="159"/>
      <c r="KI204" s="159"/>
      <c r="KJ204" s="159"/>
      <c r="KK204" s="159"/>
      <c r="KL204" s="159"/>
      <c r="KM204" s="159"/>
      <c r="KN204" s="159"/>
      <c r="KO204" s="159"/>
      <c r="KP204" s="159"/>
      <c r="KQ204" s="159"/>
      <c r="KR204" s="159"/>
      <c r="KS204" s="159"/>
      <c r="KT204" s="159"/>
      <c r="KU204" s="159"/>
      <c r="KV204" s="159"/>
      <c r="KW204" s="159"/>
      <c r="KX204" s="159"/>
      <c r="KY204" s="159"/>
      <c r="KZ204" s="159"/>
      <c r="LA204" s="159"/>
      <c r="LB204" s="159"/>
      <c r="LC204" s="159"/>
      <c r="LD204" s="159"/>
      <c r="LE204" s="159"/>
      <c r="LF204" s="159"/>
      <c r="LG204" s="159"/>
      <c r="LH204" s="159"/>
      <c r="LI204" s="159"/>
      <c r="LJ204" s="159"/>
      <c r="LK204" s="159"/>
      <c r="LL204" s="159"/>
      <c r="LM204" s="159"/>
      <c r="LN204" s="159"/>
      <c r="LO204" s="159"/>
      <c r="LP204" s="159"/>
      <c r="LQ204" s="159"/>
      <c r="LR204" s="159"/>
      <c r="LS204" s="159"/>
      <c r="LT204" s="159"/>
      <c r="LU204" s="159"/>
      <c r="LV204" s="159"/>
      <c r="LW204" s="159"/>
      <c r="LX204" s="159"/>
      <c r="LY204" s="159"/>
      <c r="LZ204" s="159"/>
      <c r="MA204" s="159"/>
      <c r="MB204" s="159"/>
    </row>
    <row r="205" spans="1:340">
      <c r="A205" s="191" t="s">
        <v>1285</v>
      </c>
      <c r="B205" s="192">
        <v>136.1</v>
      </c>
      <c r="C205" s="192">
        <v>108.8</v>
      </c>
      <c r="D205" s="182">
        <v>9.9833944319999993E-2</v>
      </c>
      <c r="E205" s="182">
        <v>3.9380663247701479E-3</v>
      </c>
      <c r="F205" s="182">
        <v>1.4959999999999999E-2</v>
      </c>
      <c r="G205" s="182">
        <v>3.7137668208976176E-4</v>
      </c>
      <c r="H205" s="182">
        <v>4.8399999999999999E-2</v>
      </c>
      <c r="I205" s="182">
        <v>1.7852237954945592E-3</v>
      </c>
      <c r="J205" s="182">
        <v>95.667520156132611</v>
      </c>
      <c r="K205" s="182">
        <v>2.3727800051000996</v>
      </c>
      <c r="L205" s="182">
        <f t="shared" si="9"/>
        <v>95.725346017069441</v>
      </c>
      <c r="M205" s="182">
        <f t="shared" si="10"/>
        <v>96.623047874976123</v>
      </c>
      <c r="N205" s="182">
        <f t="shared" si="11"/>
        <v>0.99070923679546674</v>
      </c>
      <c r="O205" s="164"/>
      <c r="P205" s="164">
        <v>15.3</v>
      </c>
      <c r="Q205" s="164">
        <v>0.81</v>
      </c>
      <c r="R205" s="164">
        <v>8.2000000000000003E-2</v>
      </c>
      <c r="S205" s="164">
        <v>10.4</v>
      </c>
      <c r="T205" s="164">
        <v>0.53</v>
      </c>
      <c r="U205" s="164">
        <v>5.69</v>
      </c>
      <c r="V205" s="164">
        <v>8.0500000000000007</v>
      </c>
      <c r="W205" s="164">
        <v>1.82</v>
      </c>
      <c r="X205" s="164">
        <v>36.6</v>
      </c>
      <c r="Y205" s="164">
        <v>11.8</v>
      </c>
      <c r="Z205" s="164">
        <v>131.19999999999999</v>
      </c>
      <c r="AA205" s="164">
        <v>1148</v>
      </c>
      <c r="AB205" s="164">
        <v>41.1</v>
      </c>
      <c r="AC205" s="164">
        <v>174</v>
      </c>
      <c r="AD205" s="164">
        <v>37.9</v>
      </c>
      <c r="AE205" s="164">
        <v>300</v>
      </c>
      <c r="AF205" s="164">
        <v>57.2</v>
      </c>
      <c r="AG205" s="164">
        <v>10380</v>
      </c>
      <c r="AH205" s="159"/>
      <c r="AI205" s="159"/>
      <c r="AJ205" s="159"/>
      <c r="AK205" s="159"/>
      <c r="AL205" s="159"/>
      <c r="AM205" s="159"/>
      <c r="AN205" s="159"/>
      <c r="AO205" s="159"/>
      <c r="AP205" s="159"/>
      <c r="AQ205" s="159"/>
      <c r="AR205" s="159"/>
      <c r="AS205" s="159"/>
      <c r="AT205" s="159"/>
      <c r="AU205" s="159"/>
      <c r="AV205" s="159"/>
      <c r="AW205" s="159"/>
      <c r="AX205" s="159"/>
      <c r="AY205" s="159"/>
      <c r="AZ205" s="159"/>
      <c r="BA205" s="159"/>
      <c r="BB205" s="159"/>
      <c r="BC205" s="159"/>
      <c r="BD205" s="159"/>
      <c r="BE205" s="159"/>
      <c r="BF205" s="159"/>
      <c r="BG205" s="159"/>
      <c r="BH205" s="159"/>
      <c r="BI205" s="159"/>
      <c r="BJ205" s="159"/>
      <c r="BK205" s="159"/>
      <c r="BL205" s="159"/>
      <c r="BM205" s="159"/>
      <c r="BN205" s="159"/>
      <c r="BO205" s="159"/>
      <c r="BP205" s="159"/>
      <c r="BQ205" s="159"/>
      <c r="BR205" s="159"/>
      <c r="BS205" s="159"/>
      <c r="BT205" s="159"/>
      <c r="BU205" s="159"/>
      <c r="BV205" s="159"/>
      <c r="BW205" s="159"/>
      <c r="BX205" s="159"/>
      <c r="BY205" s="159"/>
      <c r="BZ205" s="159"/>
      <c r="CA205" s="159"/>
      <c r="CB205" s="159"/>
      <c r="CC205" s="159"/>
      <c r="CD205" s="159"/>
      <c r="CE205" s="159"/>
      <c r="CF205" s="159"/>
      <c r="CG205" s="159"/>
      <c r="CH205" s="159"/>
      <c r="CI205" s="159"/>
      <c r="CJ205" s="159"/>
      <c r="CK205" s="159"/>
      <c r="CL205" s="159"/>
      <c r="CM205" s="159"/>
      <c r="CN205" s="159"/>
      <c r="CO205" s="159"/>
      <c r="CP205" s="159"/>
      <c r="CQ205" s="159"/>
      <c r="CR205" s="159"/>
      <c r="CS205" s="159"/>
      <c r="CT205" s="159"/>
      <c r="CU205" s="159"/>
      <c r="CV205" s="159"/>
      <c r="CW205" s="159"/>
      <c r="CX205" s="159"/>
      <c r="CY205" s="159"/>
      <c r="CZ205" s="159"/>
      <c r="DA205" s="159"/>
      <c r="DB205" s="159"/>
      <c r="DC205" s="159"/>
      <c r="DD205" s="159"/>
      <c r="DE205" s="159"/>
      <c r="DF205" s="159"/>
      <c r="DG205" s="159"/>
      <c r="DH205" s="159"/>
      <c r="DI205" s="159"/>
      <c r="DJ205" s="159"/>
      <c r="DK205" s="159"/>
      <c r="DL205" s="159"/>
      <c r="DM205" s="159"/>
      <c r="DN205" s="159"/>
      <c r="DO205" s="159"/>
      <c r="DP205" s="159"/>
      <c r="DQ205" s="159"/>
      <c r="DR205" s="159"/>
      <c r="DS205" s="159"/>
      <c r="DT205" s="159"/>
      <c r="DU205" s="159"/>
      <c r="DV205" s="159"/>
      <c r="DW205" s="159"/>
      <c r="DX205" s="159"/>
      <c r="DY205" s="159"/>
      <c r="DZ205" s="159"/>
      <c r="EA205" s="159"/>
      <c r="EB205" s="159"/>
      <c r="EC205" s="159"/>
      <c r="ED205" s="159"/>
      <c r="EE205" s="159"/>
      <c r="EF205" s="159"/>
      <c r="EG205" s="159"/>
      <c r="EH205" s="159"/>
      <c r="EI205" s="159"/>
      <c r="EJ205" s="159"/>
      <c r="EK205" s="159"/>
      <c r="EL205" s="159"/>
      <c r="EM205" s="159"/>
      <c r="EN205" s="159"/>
      <c r="EO205" s="159"/>
      <c r="EP205" s="159"/>
      <c r="EQ205" s="159"/>
      <c r="ER205" s="159"/>
      <c r="ES205" s="159"/>
      <c r="ET205" s="159"/>
      <c r="EU205" s="159"/>
      <c r="EV205" s="159"/>
      <c r="EW205" s="159"/>
      <c r="EX205" s="159"/>
      <c r="EY205" s="159"/>
      <c r="EZ205" s="159"/>
      <c r="FA205" s="159"/>
      <c r="FB205" s="159"/>
      <c r="FC205" s="159"/>
      <c r="FD205" s="159"/>
      <c r="FE205" s="159"/>
      <c r="FF205" s="159"/>
      <c r="FG205" s="159"/>
      <c r="FH205" s="159"/>
      <c r="FI205" s="159"/>
      <c r="FJ205" s="159"/>
      <c r="FK205" s="159"/>
      <c r="FL205" s="159"/>
      <c r="FM205" s="159"/>
      <c r="FN205" s="159"/>
      <c r="FO205" s="159"/>
      <c r="FP205" s="159"/>
      <c r="FQ205" s="159"/>
      <c r="FR205" s="159"/>
      <c r="FS205" s="159"/>
      <c r="FT205" s="159"/>
      <c r="FU205" s="159"/>
      <c r="FV205" s="159"/>
      <c r="FW205" s="159"/>
      <c r="FX205" s="159"/>
      <c r="FY205" s="159"/>
      <c r="FZ205" s="159"/>
      <c r="GA205" s="159"/>
      <c r="GB205" s="159"/>
      <c r="GC205" s="159"/>
      <c r="GD205" s="159"/>
      <c r="GE205" s="159"/>
      <c r="GF205" s="159"/>
      <c r="GG205" s="159"/>
      <c r="GH205" s="159"/>
      <c r="GI205" s="159"/>
      <c r="GJ205" s="159"/>
      <c r="GK205" s="159"/>
      <c r="GL205" s="159"/>
      <c r="GM205" s="159"/>
      <c r="GN205" s="159"/>
      <c r="GO205" s="159"/>
      <c r="GP205" s="159"/>
      <c r="GQ205" s="159"/>
      <c r="GR205" s="159"/>
      <c r="GS205" s="159"/>
      <c r="GT205" s="159"/>
      <c r="GU205" s="159"/>
      <c r="GV205" s="159"/>
      <c r="GW205" s="159"/>
      <c r="GX205" s="159"/>
      <c r="GY205" s="159"/>
      <c r="GZ205" s="159"/>
      <c r="HA205" s="159"/>
      <c r="HB205" s="159"/>
      <c r="HC205" s="159"/>
      <c r="HD205" s="159"/>
      <c r="HE205" s="159"/>
      <c r="HF205" s="159"/>
      <c r="HG205" s="159"/>
      <c r="HH205" s="159"/>
      <c r="HI205" s="159"/>
      <c r="HJ205" s="159"/>
      <c r="HK205" s="159"/>
      <c r="HL205" s="159"/>
      <c r="HM205" s="159"/>
      <c r="HN205" s="159"/>
      <c r="HO205" s="159"/>
      <c r="HP205" s="159"/>
      <c r="HQ205" s="159"/>
      <c r="HR205" s="159"/>
      <c r="HS205" s="159"/>
      <c r="HT205" s="159"/>
      <c r="HU205" s="159"/>
      <c r="HV205" s="159"/>
      <c r="HW205" s="159"/>
      <c r="HX205" s="159"/>
      <c r="HY205" s="159"/>
      <c r="HZ205" s="159"/>
      <c r="IA205" s="159"/>
      <c r="IB205" s="159"/>
      <c r="IC205" s="159"/>
      <c r="ID205" s="159"/>
      <c r="IE205" s="159"/>
      <c r="IF205" s="159"/>
      <c r="IG205" s="159"/>
      <c r="IH205" s="159"/>
      <c r="II205" s="159"/>
      <c r="IJ205" s="159"/>
      <c r="IK205" s="159"/>
      <c r="IL205" s="159"/>
      <c r="IM205" s="159"/>
      <c r="IN205" s="159"/>
      <c r="IO205" s="159"/>
      <c r="IP205" s="159"/>
      <c r="IQ205" s="159"/>
      <c r="IR205" s="159"/>
      <c r="IS205" s="159"/>
      <c r="IT205" s="159"/>
      <c r="IU205" s="159"/>
      <c r="IV205" s="159"/>
      <c r="IW205" s="159"/>
      <c r="IX205" s="159"/>
      <c r="IY205" s="159"/>
      <c r="IZ205" s="159"/>
      <c r="JA205" s="159"/>
      <c r="JB205" s="159"/>
      <c r="JC205" s="159"/>
      <c r="JD205" s="159"/>
      <c r="JE205" s="159"/>
      <c r="JF205" s="159"/>
      <c r="JG205" s="159"/>
      <c r="JH205" s="159"/>
      <c r="JI205" s="159"/>
      <c r="JJ205" s="159"/>
      <c r="JK205" s="159"/>
      <c r="JL205" s="159"/>
      <c r="JM205" s="159"/>
      <c r="JN205" s="159"/>
      <c r="JO205" s="159"/>
      <c r="JP205" s="159"/>
      <c r="JQ205" s="159"/>
      <c r="JR205" s="159"/>
      <c r="JS205" s="159"/>
      <c r="JT205" s="159"/>
      <c r="JU205" s="159"/>
      <c r="JV205" s="159"/>
      <c r="JW205" s="159"/>
      <c r="JX205" s="159"/>
      <c r="JY205" s="159"/>
      <c r="JZ205" s="159"/>
      <c r="KA205" s="159"/>
      <c r="KB205" s="159"/>
      <c r="KC205" s="159"/>
      <c r="KD205" s="159"/>
      <c r="KE205" s="159"/>
      <c r="KF205" s="159"/>
      <c r="KG205" s="159"/>
      <c r="KH205" s="159"/>
      <c r="KI205" s="159"/>
      <c r="KJ205" s="159"/>
      <c r="KK205" s="159"/>
      <c r="KL205" s="159"/>
      <c r="KM205" s="159"/>
      <c r="KN205" s="159"/>
      <c r="KO205" s="159"/>
      <c r="KP205" s="159"/>
      <c r="KQ205" s="159"/>
      <c r="KR205" s="159"/>
      <c r="KS205" s="159"/>
      <c r="KT205" s="159"/>
      <c r="KU205" s="159"/>
      <c r="KV205" s="159"/>
      <c r="KW205" s="159"/>
      <c r="KX205" s="159"/>
      <c r="KY205" s="159"/>
      <c r="KZ205" s="159"/>
      <c r="LA205" s="159"/>
      <c r="LB205" s="159"/>
      <c r="LC205" s="159"/>
      <c r="LD205" s="159"/>
      <c r="LE205" s="159"/>
      <c r="LF205" s="159"/>
      <c r="LG205" s="159"/>
      <c r="LH205" s="159"/>
      <c r="LI205" s="159"/>
      <c r="LJ205" s="159"/>
      <c r="LK205" s="159"/>
      <c r="LL205" s="159"/>
      <c r="LM205" s="159"/>
      <c r="LN205" s="159"/>
      <c r="LO205" s="159"/>
      <c r="LP205" s="159"/>
      <c r="LQ205" s="159"/>
      <c r="LR205" s="159"/>
      <c r="LS205" s="159"/>
      <c r="LT205" s="159"/>
      <c r="LU205" s="159"/>
      <c r="LV205" s="159"/>
      <c r="LW205" s="159"/>
      <c r="LX205" s="159"/>
      <c r="LY205" s="159"/>
      <c r="LZ205" s="159"/>
      <c r="MA205" s="159"/>
      <c r="MB205" s="159"/>
    </row>
    <row r="206" spans="1:340">
      <c r="A206" s="191" t="s">
        <v>1286</v>
      </c>
      <c r="B206" s="192">
        <v>104.4</v>
      </c>
      <c r="C206" s="192">
        <v>60.7</v>
      </c>
      <c r="D206" s="182">
        <v>9.8058363529411746E-2</v>
      </c>
      <c r="E206" s="182">
        <v>3.220604705023587E-3</v>
      </c>
      <c r="F206" s="182">
        <v>1.4754901960784312E-2</v>
      </c>
      <c r="G206" s="182">
        <v>4.1663898408617669E-4</v>
      </c>
      <c r="H206" s="182">
        <v>4.82E-2</v>
      </c>
      <c r="I206" s="182">
        <v>1.5392517662812669E-3</v>
      </c>
      <c r="J206" s="182">
        <v>94.386044313236951</v>
      </c>
      <c r="K206" s="182">
        <v>2.6583684363579132</v>
      </c>
      <c r="L206" s="182">
        <f t="shared" si="9"/>
        <v>94.422538456874562</v>
      </c>
      <c r="M206" s="182">
        <f t="shared" si="10"/>
        <v>94.982480654988279</v>
      </c>
      <c r="N206" s="182">
        <f t="shared" si="11"/>
        <v>0.99410478443758865</v>
      </c>
      <c r="O206" s="164"/>
      <c r="P206" s="164">
        <v>14.7</v>
      </c>
      <c r="Q206" s="164">
        <v>0.80300000000000005</v>
      </c>
      <c r="R206" s="164">
        <v>0.04</v>
      </c>
      <c r="S206" s="164">
        <v>8.1</v>
      </c>
      <c r="T206" s="164">
        <v>0.26600000000000001</v>
      </c>
      <c r="U206" s="164">
        <v>2.0499999999999998</v>
      </c>
      <c r="V206" s="164">
        <v>2.17</v>
      </c>
      <c r="W206" s="164">
        <v>0.47</v>
      </c>
      <c r="X206" s="164">
        <v>14</v>
      </c>
      <c r="Y206" s="164">
        <v>4.17</v>
      </c>
      <c r="Z206" s="164">
        <v>52.7</v>
      </c>
      <c r="AA206" s="164">
        <v>554</v>
      </c>
      <c r="AB206" s="164">
        <v>18.3</v>
      </c>
      <c r="AC206" s="164">
        <v>82.3</v>
      </c>
      <c r="AD206" s="164">
        <v>17.3</v>
      </c>
      <c r="AE206" s="164">
        <v>160</v>
      </c>
      <c r="AF206" s="164">
        <v>30.2</v>
      </c>
      <c r="AG206" s="164">
        <v>10360</v>
      </c>
      <c r="AH206" s="159"/>
      <c r="AI206" s="159"/>
      <c r="AJ206" s="159"/>
      <c r="AK206" s="159"/>
      <c r="AL206" s="159"/>
      <c r="AM206" s="159"/>
      <c r="AN206" s="159"/>
      <c r="AO206" s="159"/>
      <c r="AP206" s="159"/>
      <c r="AQ206" s="159"/>
      <c r="AR206" s="159"/>
      <c r="AS206" s="159"/>
      <c r="AT206" s="159"/>
      <c r="AU206" s="159"/>
      <c r="AV206" s="159"/>
      <c r="AW206" s="159"/>
      <c r="AX206" s="159"/>
      <c r="AY206" s="159"/>
      <c r="AZ206" s="159"/>
      <c r="BA206" s="159"/>
      <c r="BB206" s="159"/>
      <c r="BC206" s="159"/>
      <c r="BD206" s="159"/>
      <c r="BE206" s="159"/>
      <c r="BF206" s="159"/>
      <c r="BG206" s="159"/>
      <c r="BH206" s="159"/>
      <c r="BI206" s="159"/>
      <c r="BJ206" s="159"/>
      <c r="BK206" s="159"/>
      <c r="BL206" s="159"/>
      <c r="BM206" s="159"/>
      <c r="BN206" s="159"/>
      <c r="BO206" s="159"/>
      <c r="BP206" s="159"/>
      <c r="BQ206" s="159"/>
      <c r="BR206" s="159"/>
      <c r="BS206" s="159"/>
      <c r="BT206" s="159"/>
      <c r="BU206" s="159"/>
      <c r="BV206" s="159"/>
      <c r="BW206" s="159"/>
      <c r="BX206" s="159"/>
      <c r="BY206" s="159"/>
      <c r="BZ206" s="159"/>
      <c r="CA206" s="159"/>
      <c r="CB206" s="159"/>
      <c r="CC206" s="159"/>
      <c r="CD206" s="159"/>
      <c r="CE206" s="159"/>
      <c r="CF206" s="159"/>
      <c r="CG206" s="159"/>
      <c r="CH206" s="159"/>
      <c r="CI206" s="159"/>
      <c r="CJ206" s="159"/>
      <c r="CK206" s="159"/>
      <c r="CL206" s="159"/>
      <c r="CM206" s="159"/>
      <c r="CN206" s="159"/>
      <c r="CO206" s="159"/>
      <c r="CP206" s="159"/>
      <c r="CQ206" s="159"/>
      <c r="CR206" s="159"/>
      <c r="CS206" s="159"/>
      <c r="CT206" s="159"/>
      <c r="CU206" s="159"/>
      <c r="CV206" s="159"/>
      <c r="CW206" s="159"/>
      <c r="CX206" s="159"/>
      <c r="CY206" s="159"/>
      <c r="CZ206" s="159"/>
      <c r="DA206" s="159"/>
      <c r="DB206" s="159"/>
      <c r="DC206" s="159"/>
      <c r="DD206" s="159"/>
      <c r="DE206" s="159"/>
      <c r="DF206" s="159"/>
      <c r="DG206" s="159"/>
      <c r="DH206" s="159"/>
      <c r="DI206" s="159"/>
      <c r="DJ206" s="159"/>
      <c r="DK206" s="159"/>
      <c r="DL206" s="159"/>
      <c r="DM206" s="159"/>
      <c r="DN206" s="159"/>
      <c r="DO206" s="159"/>
      <c r="DP206" s="159"/>
      <c r="DQ206" s="159"/>
      <c r="DR206" s="159"/>
      <c r="DS206" s="159"/>
      <c r="DT206" s="159"/>
      <c r="DU206" s="159"/>
      <c r="DV206" s="159"/>
      <c r="DW206" s="159"/>
      <c r="DX206" s="159"/>
      <c r="DY206" s="159"/>
      <c r="DZ206" s="159"/>
      <c r="EA206" s="159"/>
      <c r="EB206" s="159"/>
      <c r="EC206" s="159"/>
      <c r="ED206" s="159"/>
      <c r="EE206" s="159"/>
      <c r="EF206" s="159"/>
      <c r="EG206" s="159"/>
      <c r="EH206" s="159"/>
      <c r="EI206" s="159"/>
      <c r="EJ206" s="159"/>
      <c r="EK206" s="159"/>
      <c r="EL206" s="159"/>
      <c r="EM206" s="159"/>
      <c r="EN206" s="159"/>
      <c r="EO206" s="159"/>
      <c r="EP206" s="159"/>
      <c r="EQ206" s="159"/>
      <c r="ER206" s="159"/>
      <c r="ES206" s="159"/>
      <c r="ET206" s="159"/>
      <c r="EU206" s="159"/>
      <c r="EV206" s="159"/>
      <c r="EW206" s="159"/>
      <c r="EX206" s="159"/>
      <c r="EY206" s="159"/>
      <c r="EZ206" s="159"/>
      <c r="FA206" s="159"/>
      <c r="FB206" s="159"/>
      <c r="FC206" s="159"/>
      <c r="FD206" s="159"/>
      <c r="FE206" s="159"/>
      <c r="FF206" s="159"/>
      <c r="FG206" s="159"/>
      <c r="FH206" s="159"/>
      <c r="FI206" s="159"/>
      <c r="FJ206" s="159"/>
      <c r="FK206" s="159"/>
      <c r="FL206" s="159"/>
      <c r="FM206" s="159"/>
      <c r="FN206" s="159"/>
      <c r="FO206" s="159"/>
      <c r="FP206" s="159"/>
      <c r="FQ206" s="159"/>
      <c r="FR206" s="159"/>
      <c r="FS206" s="159"/>
      <c r="FT206" s="159"/>
      <c r="FU206" s="159"/>
      <c r="FV206" s="159"/>
      <c r="FW206" s="159"/>
      <c r="FX206" s="159"/>
      <c r="FY206" s="159"/>
      <c r="FZ206" s="159"/>
      <c r="GA206" s="159"/>
      <c r="GB206" s="159"/>
      <c r="GC206" s="159"/>
      <c r="GD206" s="159"/>
      <c r="GE206" s="159"/>
      <c r="GF206" s="159"/>
      <c r="GG206" s="159"/>
      <c r="GH206" s="159"/>
      <c r="GI206" s="159"/>
      <c r="GJ206" s="159"/>
      <c r="GK206" s="159"/>
      <c r="GL206" s="159"/>
      <c r="GM206" s="159"/>
      <c r="GN206" s="159"/>
      <c r="GO206" s="159"/>
      <c r="GP206" s="159"/>
      <c r="GQ206" s="159"/>
      <c r="GR206" s="159"/>
      <c r="GS206" s="159"/>
      <c r="GT206" s="159"/>
      <c r="GU206" s="159"/>
      <c r="GV206" s="159"/>
      <c r="GW206" s="159"/>
      <c r="GX206" s="159"/>
      <c r="GY206" s="159"/>
      <c r="GZ206" s="159"/>
      <c r="HA206" s="159"/>
      <c r="HB206" s="159"/>
      <c r="HC206" s="159"/>
      <c r="HD206" s="159"/>
      <c r="HE206" s="159"/>
      <c r="HF206" s="159"/>
      <c r="HG206" s="159"/>
      <c r="HH206" s="159"/>
      <c r="HI206" s="159"/>
      <c r="HJ206" s="159"/>
      <c r="HK206" s="159"/>
      <c r="HL206" s="159"/>
      <c r="HM206" s="159"/>
      <c r="HN206" s="159"/>
      <c r="HO206" s="159"/>
      <c r="HP206" s="159"/>
      <c r="HQ206" s="159"/>
      <c r="HR206" s="159"/>
      <c r="HS206" s="159"/>
      <c r="HT206" s="159"/>
      <c r="HU206" s="159"/>
      <c r="HV206" s="159"/>
      <c r="HW206" s="159"/>
      <c r="HX206" s="159"/>
      <c r="HY206" s="159"/>
      <c r="HZ206" s="159"/>
      <c r="IA206" s="159"/>
      <c r="IB206" s="159"/>
      <c r="IC206" s="159"/>
      <c r="ID206" s="159"/>
      <c r="IE206" s="159"/>
      <c r="IF206" s="159"/>
      <c r="IG206" s="159"/>
      <c r="IH206" s="159"/>
      <c r="II206" s="159"/>
      <c r="IJ206" s="159"/>
      <c r="IK206" s="159"/>
      <c r="IL206" s="159"/>
      <c r="IM206" s="159"/>
      <c r="IN206" s="159"/>
      <c r="IO206" s="159"/>
      <c r="IP206" s="159"/>
      <c r="IQ206" s="159"/>
      <c r="IR206" s="159"/>
      <c r="IS206" s="159"/>
      <c r="IT206" s="159"/>
      <c r="IU206" s="159"/>
      <c r="IV206" s="159"/>
      <c r="IW206" s="159"/>
      <c r="IX206" s="159"/>
      <c r="IY206" s="159"/>
      <c r="IZ206" s="159"/>
      <c r="JA206" s="159"/>
      <c r="JB206" s="159"/>
      <c r="JC206" s="159"/>
      <c r="JD206" s="159"/>
      <c r="JE206" s="159"/>
      <c r="JF206" s="159"/>
      <c r="JG206" s="159"/>
      <c r="JH206" s="159"/>
      <c r="JI206" s="159"/>
      <c r="JJ206" s="159"/>
      <c r="JK206" s="159"/>
      <c r="JL206" s="159"/>
      <c r="JM206" s="159"/>
      <c r="JN206" s="159"/>
      <c r="JO206" s="159"/>
      <c r="JP206" s="159"/>
      <c r="JQ206" s="159"/>
      <c r="JR206" s="159"/>
      <c r="JS206" s="159"/>
      <c r="JT206" s="159"/>
      <c r="JU206" s="159"/>
      <c r="JV206" s="159"/>
      <c r="JW206" s="159"/>
      <c r="JX206" s="159"/>
      <c r="JY206" s="159"/>
      <c r="JZ206" s="159"/>
      <c r="KA206" s="159"/>
      <c r="KB206" s="159"/>
      <c r="KC206" s="159"/>
      <c r="KD206" s="159"/>
      <c r="KE206" s="159"/>
      <c r="KF206" s="159"/>
      <c r="KG206" s="159"/>
      <c r="KH206" s="159"/>
      <c r="KI206" s="159"/>
      <c r="KJ206" s="159"/>
      <c r="KK206" s="159"/>
      <c r="KL206" s="159"/>
      <c r="KM206" s="159"/>
      <c r="KN206" s="159"/>
      <c r="KO206" s="159"/>
      <c r="KP206" s="159"/>
      <c r="KQ206" s="159"/>
      <c r="KR206" s="159"/>
      <c r="KS206" s="159"/>
      <c r="KT206" s="159"/>
      <c r="KU206" s="159"/>
      <c r="KV206" s="159"/>
      <c r="KW206" s="159"/>
      <c r="KX206" s="159"/>
      <c r="KY206" s="159"/>
      <c r="KZ206" s="159"/>
      <c r="LA206" s="159"/>
      <c r="LB206" s="159"/>
      <c r="LC206" s="159"/>
      <c r="LD206" s="159"/>
      <c r="LE206" s="159"/>
      <c r="LF206" s="159"/>
      <c r="LG206" s="159"/>
      <c r="LH206" s="159"/>
      <c r="LI206" s="159"/>
      <c r="LJ206" s="159"/>
      <c r="LK206" s="159"/>
      <c r="LL206" s="159"/>
      <c r="LM206" s="159"/>
      <c r="LN206" s="159"/>
      <c r="LO206" s="159"/>
      <c r="LP206" s="159"/>
      <c r="LQ206" s="159"/>
      <c r="LR206" s="159"/>
      <c r="LS206" s="159"/>
      <c r="LT206" s="159"/>
      <c r="LU206" s="159"/>
      <c r="LV206" s="159"/>
      <c r="LW206" s="159"/>
      <c r="LX206" s="159"/>
      <c r="LY206" s="159"/>
      <c r="LZ206" s="159"/>
      <c r="MA206" s="159"/>
      <c r="MB206" s="159"/>
    </row>
    <row r="207" spans="1:340">
      <c r="A207" s="191" t="s">
        <v>1287</v>
      </c>
      <c r="B207" s="192">
        <v>167.4</v>
      </c>
      <c r="C207" s="192">
        <v>94.3</v>
      </c>
      <c r="D207" s="182">
        <v>9.920871529411765E-2</v>
      </c>
      <c r="E207" s="182">
        <v>3.4599905737232508E-3</v>
      </c>
      <c r="F207" s="182">
        <v>1.4990196078431372E-2</v>
      </c>
      <c r="G207" s="182">
        <v>4.3394247843083698E-4</v>
      </c>
      <c r="H207" s="182">
        <v>4.8000000000000001E-2</v>
      </c>
      <c r="I207" s="182">
        <v>1.3227622613304327E-3</v>
      </c>
      <c r="J207" s="182">
        <v>95.907734079244648</v>
      </c>
      <c r="K207" s="182">
        <v>2.7671009639932675</v>
      </c>
      <c r="L207" s="182">
        <f t="shared" si="9"/>
        <v>95.917132927248815</v>
      </c>
      <c r="M207" s="182">
        <f t="shared" si="10"/>
        <v>96.045663010143144</v>
      </c>
      <c r="N207" s="182">
        <f t="shared" si="11"/>
        <v>0.99866178150198459</v>
      </c>
      <c r="O207" s="164"/>
      <c r="P207" s="164">
        <v>12.8</v>
      </c>
      <c r="Q207" s="164">
        <v>1.01</v>
      </c>
      <c r="R207" s="164">
        <v>2.7E-2</v>
      </c>
      <c r="S207" s="164">
        <v>12.22</v>
      </c>
      <c r="T207" s="164">
        <v>0.17100000000000001</v>
      </c>
      <c r="U207" s="164">
        <v>2</v>
      </c>
      <c r="V207" s="164">
        <v>2.7</v>
      </c>
      <c r="W207" s="164">
        <v>0.52</v>
      </c>
      <c r="X207" s="164">
        <v>15.6</v>
      </c>
      <c r="Y207" s="164">
        <v>5.8</v>
      </c>
      <c r="Z207" s="164">
        <v>70</v>
      </c>
      <c r="AA207" s="164">
        <v>710</v>
      </c>
      <c r="AB207" s="164">
        <v>24.7</v>
      </c>
      <c r="AC207" s="164">
        <v>102.5</v>
      </c>
      <c r="AD207" s="164">
        <v>24.6</v>
      </c>
      <c r="AE207" s="164">
        <v>195</v>
      </c>
      <c r="AF207" s="164">
        <v>38.299999999999997</v>
      </c>
      <c r="AG207" s="164">
        <v>11330</v>
      </c>
      <c r="AH207" s="159"/>
      <c r="AI207" s="159"/>
      <c r="AJ207" s="159"/>
      <c r="AK207" s="159"/>
      <c r="AL207" s="159"/>
      <c r="AM207" s="159"/>
      <c r="AN207" s="159"/>
      <c r="AO207" s="159"/>
      <c r="AP207" s="159"/>
      <c r="AQ207" s="159"/>
      <c r="AR207" s="159"/>
      <c r="AS207" s="159"/>
      <c r="AT207" s="159"/>
      <c r="AU207" s="159"/>
      <c r="AV207" s="159"/>
      <c r="AW207" s="159"/>
      <c r="AX207" s="159"/>
      <c r="AY207" s="159"/>
      <c r="AZ207" s="159"/>
      <c r="BA207" s="159"/>
      <c r="BB207" s="159"/>
      <c r="BC207" s="159"/>
      <c r="BD207" s="159"/>
      <c r="BE207" s="159"/>
      <c r="BF207" s="159"/>
      <c r="BG207" s="159"/>
      <c r="BH207" s="159"/>
      <c r="BI207" s="159"/>
      <c r="BJ207" s="159"/>
      <c r="BK207" s="159"/>
      <c r="BL207" s="159"/>
      <c r="BM207" s="159"/>
      <c r="BN207" s="159"/>
      <c r="BO207" s="159"/>
      <c r="BP207" s="159"/>
      <c r="BQ207" s="159"/>
      <c r="BR207" s="159"/>
      <c r="BS207" s="159"/>
      <c r="BT207" s="159"/>
      <c r="BU207" s="159"/>
      <c r="BV207" s="159"/>
      <c r="BW207" s="159"/>
      <c r="BX207" s="159"/>
      <c r="BY207" s="159"/>
      <c r="BZ207" s="159"/>
      <c r="CA207" s="159"/>
      <c r="CB207" s="159"/>
      <c r="CC207" s="159"/>
      <c r="CD207" s="159"/>
      <c r="CE207" s="159"/>
      <c r="CF207" s="159"/>
      <c r="CG207" s="159"/>
      <c r="CH207" s="159"/>
      <c r="CI207" s="159"/>
      <c r="CJ207" s="159"/>
      <c r="CK207" s="159"/>
      <c r="CL207" s="159"/>
      <c r="CM207" s="159"/>
      <c r="CN207" s="159"/>
      <c r="CO207" s="159"/>
      <c r="CP207" s="159"/>
      <c r="CQ207" s="159"/>
      <c r="CR207" s="159"/>
      <c r="CS207" s="159"/>
      <c r="CT207" s="159"/>
      <c r="CU207" s="159"/>
      <c r="CV207" s="159"/>
      <c r="CW207" s="159"/>
      <c r="CX207" s="159"/>
      <c r="CY207" s="159"/>
      <c r="CZ207" s="159"/>
      <c r="DA207" s="159"/>
      <c r="DB207" s="159"/>
      <c r="DC207" s="159"/>
      <c r="DD207" s="159"/>
      <c r="DE207" s="159"/>
      <c r="DF207" s="159"/>
      <c r="DG207" s="159"/>
      <c r="DH207" s="159"/>
      <c r="DI207" s="159"/>
      <c r="DJ207" s="159"/>
      <c r="DK207" s="159"/>
      <c r="DL207" s="159"/>
      <c r="DM207" s="159"/>
      <c r="DN207" s="159"/>
      <c r="DO207" s="159"/>
      <c r="DP207" s="159"/>
      <c r="DQ207" s="159"/>
      <c r="DR207" s="159"/>
      <c r="DS207" s="159"/>
      <c r="DT207" s="159"/>
      <c r="DU207" s="159"/>
      <c r="DV207" s="159"/>
      <c r="DW207" s="159"/>
      <c r="DX207" s="159"/>
      <c r="DY207" s="159"/>
      <c r="DZ207" s="159"/>
      <c r="EA207" s="159"/>
      <c r="EB207" s="159"/>
      <c r="EC207" s="159"/>
      <c r="ED207" s="159"/>
      <c r="EE207" s="159"/>
      <c r="EF207" s="159"/>
      <c r="EG207" s="159"/>
      <c r="EH207" s="159"/>
      <c r="EI207" s="159"/>
      <c r="EJ207" s="159"/>
      <c r="EK207" s="159"/>
      <c r="EL207" s="159"/>
      <c r="EM207" s="159"/>
      <c r="EN207" s="159"/>
      <c r="EO207" s="159"/>
      <c r="EP207" s="159"/>
      <c r="EQ207" s="159"/>
      <c r="ER207" s="159"/>
      <c r="ES207" s="159"/>
      <c r="ET207" s="159"/>
      <c r="EU207" s="159"/>
      <c r="EV207" s="159"/>
      <c r="EW207" s="159"/>
      <c r="EX207" s="159"/>
      <c r="EY207" s="159"/>
      <c r="EZ207" s="159"/>
      <c r="FA207" s="159"/>
      <c r="FB207" s="159"/>
      <c r="FC207" s="159"/>
      <c r="FD207" s="159"/>
      <c r="FE207" s="159"/>
      <c r="FF207" s="159"/>
      <c r="FG207" s="159"/>
      <c r="FH207" s="159"/>
      <c r="FI207" s="159"/>
      <c r="FJ207" s="159"/>
      <c r="FK207" s="159"/>
      <c r="FL207" s="159"/>
      <c r="FM207" s="159"/>
      <c r="FN207" s="159"/>
      <c r="FO207" s="159"/>
      <c r="FP207" s="159"/>
      <c r="FQ207" s="159"/>
      <c r="FR207" s="159"/>
      <c r="FS207" s="159"/>
      <c r="FT207" s="159"/>
      <c r="FU207" s="159"/>
      <c r="FV207" s="159"/>
      <c r="FW207" s="159"/>
      <c r="FX207" s="159"/>
      <c r="FY207" s="159"/>
      <c r="FZ207" s="159"/>
      <c r="GA207" s="159"/>
      <c r="GB207" s="159"/>
      <c r="GC207" s="159"/>
      <c r="GD207" s="159"/>
      <c r="GE207" s="159"/>
      <c r="GF207" s="159"/>
      <c r="GG207" s="159"/>
      <c r="GH207" s="159"/>
      <c r="GI207" s="159"/>
      <c r="GJ207" s="159"/>
      <c r="GK207" s="159"/>
      <c r="GL207" s="159"/>
      <c r="GM207" s="159"/>
      <c r="GN207" s="159"/>
      <c r="GO207" s="159"/>
      <c r="GP207" s="159"/>
      <c r="GQ207" s="159"/>
      <c r="GR207" s="159"/>
      <c r="GS207" s="159"/>
      <c r="GT207" s="159"/>
      <c r="GU207" s="159"/>
      <c r="GV207" s="159"/>
      <c r="GW207" s="159"/>
      <c r="GX207" s="159"/>
      <c r="GY207" s="159"/>
      <c r="GZ207" s="159"/>
      <c r="HA207" s="159"/>
      <c r="HB207" s="159"/>
      <c r="HC207" s="159"/>
      <c r="HD207" s="159"/>
      <c r="HE207" s="159"/>
      <c r="HF207" s="159"/>
      <c r="HG207" s="159"/>
      <c r="HH207" s="159"/>
      <c r="HI207" s="159"/>
      <c r="HJ207" s="159"/>
      <c r="HK207" s="159"/>
      <c r="HL207" s="159"/>
      <c r="HM207" s="159"/>
      <c r="HN207" s="159"/>
      <c r="HO207" s="159"/>
      <c r="HP207" s="159"/>
      <c r="HQ207" s="159"/>
      <c r="HR207" s="159"/>
      <c r="HS207" s="159"/>
      <c r="HT207" s="159"/>
      <c r="HU207" s="159"/>
      <c r="HV207" s="159"/>
      <c r="HW207" s="159"/>
      <c r="HX207" s="159"/>
      <c r="HY207" s="159"/>
      <c r="HZ207" s="159"/>
      <c r="IA207" s="159"/>
      <c r="IB207" s="159"/>
      <c r="IC207" s="159"/>
      <c r="ID207" s="159"/>
      <c r="IE207" s="159"/>
      <c r="IF207" s="159"/>
      <c r="IG207" s="159"/>
      <c r="IH207" s="159"/>
      <c r="II207" s="159"/>
      <c r="IJ207" s="159"/>
      <c r="IK207" s="159"/>
      <c r="IL207" s="159"/>
      <c r="IM207" s="159"/>
      <c r="IN207" s="159"/>
      <c r="IO207" s="159"/>
      <c r="IP207" s="159"/>
      <c r="IQ207" s="159"/>
      <c r="IR207" s="159"/>
      <c r="IS207" s="159"/>
      <c r="IT207" s="159"/>
      <c r="IU207" s="159"/>
      <c r="IV207" s="159"/>
      <c r="IW207" s="159"/>
      <c r="IX207" s="159"/>
      <c r="IY207" s="159"/>
      <c r="IZ207" s="159"/>
      <c r="JA207" s="159"/>
      <c r="JB207" s="159"/>
      <c r="JC207" s="159"/>
      <c r="JD207" s="159"/>
      <c r="JE207" s="159"/>
      <c r="JF207" s="159"/>
      <c r="JG207" s="159"/>
      <c r="JH207" s="159"/>
      <c r="JI207" s="159"/>
      <c r="JJ207" s="159"/>
      <c r="JK207" s="159"/>
      <c r="JL207" s="159"/>
      <c r="JM207" s="159"/>
      <c r="JN207" s="159"/>
      <c r="JO207" s="159"/>
      <c r="JP207" s="159"/>
      <c r="JQ207" s="159"/>
      <c r="JR207" s="159"/>
      <c r="JS207" s="159"/>
      <c r="JT207" s="159"/>
      <c r="JU207" s="159"/>
      <c r="JV207" s="159"/>
      <c r="JW207" s="159"/>
      <c r="JX207" s="159"/>
      <c r="JY207" s="159"/>
      <c r="JZ207" s="159"/>
      <c r="KA207" s="159"/>
      <c r="KB207" s="159"/>
      <c r="KC207" s="159"/>
      <c r="KD207" s="159"/>
      <c r="KE207" s="159"/>
      <c r="KF207" s="159"/>
      <c r="KG207" s="159"/>
      <c r="KH207" s="159"/>
      <c r="KI207" s="159"/>
      <c r="KJ207" s="159"/>
      <c r="KK207" s="159"/>
      <c r="KL207" s="159"/>
      <c r="KM207" s="159"/>
      <c r="KN207" s="159"/>
      <c r="KO207" s="159"/>
      <c r="KP207" s="159"/>
      <c r="KQ207" s="159"/>
      <c r="KR207" s="159"/>
      <c r="KS207" s="159"/>
      <c r="KT207" s="159"/>
      <c r="KU207" s="159"/>
      <c r="KV207" s="159"/>
      <c r="KW207" s="159"/>
      <c r="KX207" s="159"/>
      <c r="KY207" s="159"/>
      <c r="KZ207" s="159"/>
      <c r="LA207" s="159"/>
      <c r="LB207" s="159"/>
      <c r="LC207" s="159"/>
      <c r="LD207" s="159"/>
      <c r="LE207" s="159"/>
      <c r="LF207" s="159"/>
      <c r="LG207" s="159"/>
      <c r="LH207" s="159"/>
      <c r="LI207" s="159"/>
      <c r="LJ207" s="159"/>
      <c r="LK207" s="159"/>
      <c r="LL207" s="159"/>
      <c r="LM207" s="159"/>
      <c r="LN207" s="159"/>
      <c r="LO207" s="159"/>
      <c r="LP207" s="159"/>
      <c r="LQ207" s="159"/>
      <c r="LR207" s="159"/>
      <c r="LS207" s="159"/>
      <c r="LT207" s="159"/>
      <c r="LU207" s="159"/>
      <c r="LV207" s="159"/>
      <c r="LW207" s="159"/>
      <c r="LX207" s="159"/>
      <c r="LY207" s="159"/>
      <c r="LZ207" s="159"/>
      <c r="MA207" s="159"/>
      <c r="MB207" s="159"/>
    </row>
    <row r="208" spans="1:340">
      <c r="A208" s="191" t="s">
        <v>1288</v>
      </c>
      <c r="B208" s="192">
        <v>256</v>
      </c>
      <c r="C208" s="192">
        <v>159</v>
      </c>
      <c r="D208" s="182">
        <v>9.8310062117647048E-2</v>
      </c>
      <c r="E208" s="182">
        <v>2.7862176493573419E-3</v>
      </c>
      <c r="F208" s="182">
        <v>1.4823529411764706E-2</v>
      </c>
      <c r="G208" s="182">
        <v>3.9744686920496736E-4</v>
      </c>
      <c r="H208" s="182">
        <v>4.8099999999999997E-2</v>
      </c>
      <c r="I208" s="182">
        <v>1.1897243378194799E-3</v>
      </c>
      <c r="J208" s="182">
        <v>94.834759549718498</v>
      </c>
      <c r="K208" s="182">
        <v>2.5341047641536321</v>
      </c>
      <c r="L208" s="182">
        <f t="shared" si="9"/>
        <v>94.858497639812256</v>
      </c>
      <c r="M208" s="182">
        <f t="shared" si="10"/>
        <v>95.215201613054717</v>
      </c>
      <c r="N208" s="182">
        <f t="shared" si="11"/>
        <v>0.99625370773574506</v>
      </c>
      <c r="O208" s="164"/>
      <c r="P208" s="164">
        <v>25.2</v>
      </c>
      <c r="Q208" s="164">
        <v>1.2</v>
      </c>
      <c r="R208" s="164">
        <v>0.2</v>
      </c>
      <c r="S208" s="164">
        <v>11.39</v>
      </c>
      <c r="T208" s="164">
        <v>0.7</v>
      </c>
      <c r="U208" s="164">
        <v>6.9</v>
      </c>
      <c r="V208" s="164">
        <v>6.9</v>
      </c>
      <c r="W208" s="164">
        <v>1.37</v>
      </c>
      <c r="X208" s="164">
        <v>31.3</v>
      </c>
      <c r="Y208" s="164">
        <v>10.1</v>
      </c>
      <c r="Z208" s="164">
        <v>141</v>
      </c>
      <c r="AA208" s="164">
        <v>1420</v>
      </c>
      <c r="AB208" s="164">
        <v>49.4</v>
      </c>
      <c r="AC208" s="164">
        <v>223</v>
      </c>
      <c r="AD208" s="164">
        <v>45.5</v>
      </c>
      <c r="AE208" s="164">
        <v>411</v>
      </c>
      <c r="AF208" s="164">
        <v>79.400000000000006</v>
      </c>
      <c r="AG208" s="164">
        <v>8610</v>
      </c>
      <c r="AH208" s="159"/>
      <c r="AI208" s="159"/>
      <c r="AJ208" s="159"/>
      <c r="AK208" s="159"/>
      <c r="AL208" s="159"/>
      <c r="AM208" s="159"/>
      <c r="AN208" s="159"/>
      <c r="AO208" s="159"/>
      <c r="AP208" s="159"/>
      <c r="AQ208" s="159"/>
      <c r="AR208" s="159"/>
      <c r="AS208" s="159"/>
      <c r="AT208" s="159"/>
      <c r="AU208" s="159"/>
      <c r="AV208" s="159"/>
      <c r="AW208" s="159"/>
      <c r="AX208" s="159"/>
      <c r="AY208" s="159"/>
      <c r="AZ208" s="159"/>
      <c r="BA208" s="159"/>
      <c r="BB208" s="159"/>
      <c r="BC208" s="159"/>
      <c r="BD208" s="159"/>
      <c r="BE208" s="159"/>
      <c r="BF208" s="159"/>
      <c r="BG208" s="159"/>
      <c r="BH208" s="159"/>
      <c r="BI208" s="159"/>
      <c r="BJ208" s="159"/>
      <c r="BK208" s="159"/>
      <c r="BL208" s="159"/>
      <c r="BM208" s="159"/>
      <c r="BN208" s="159"/>
      <c r="BO208" s="159"/>
      <c r="BP208" s="159"/>
      <c r="BQ208" s="159"/>
      <c r="BR208" s="159"/>
      <c r="BS208" s="159"/>
      <c r="BT208" s="159"/>
      <c r="BU208" s="159"/>
      <c r="BV208" s="159"/>
      <c r="BW208" s="159"/>
      <c r="BX208" s="159"/>
      <c r="BY208" s="159"/>
      <c r="BZ208" s="159"/>
      <c r="CA208" s="159"/>
      <c r="CB208" s="159"/>
      <c r="CC208" s="159"/>
      <c r="CD208" s="159"/>
      <c r="CE208" s="159"/>
      <c r="CF208" s="159"/>
      <c r="CG208" s="159"/>
      <c r="CH208" s="159"/>
      <c r="CI208" s="159"/>
      <c r="CJ208" s="159"/>
      <c r="CK208" s="159"/>
      <c r="CL208" s="159"/>
      <c r="CM208" s="159"/>
      <c r="CN208" s="159"/>
      <c r="CO208" s="159"/>
      <c r="CP208" s="159"/>
      <c r="CQ208" s="159"/>
      <c r="CR208" s="159"/>
      <c r="CS208" s="159"/>
      <c r="CT208" s="159"/>
      <c r="CU208" s="159"/>
      <c r="CV208" s="159"/>
      <c r="CW208" s="159"/>
      <c r="CX208" s="159"/>
      <c r="CY208" s="159"/>
      <c r="CZ208" s="159"/>
      <c r="DA208" s="159"/>
      <c r="DB208" s="159"/>
      <c r="DC208" s="159"/>
      <c r="DD208" s="159"/>
      <c r="DE208" s="159"/>
      <c r="DF208" s="159"/>
      <c r="DG208" s="159"/>
      <c r="DH208" s="159"/>
      <c r="DI208" s="159"/>
      <c r="DJ208" s="159"/>
      <c r="DK208" s="159"/>
      <c r="DL208" s="159"/>
      <c r="DM208" s="159"/>
      <c r="DN208" s="159"/>
      <c r="DO208" s="159"/>
      <c r="DP208" s="159"/>
      <c r="DQ208" s="159"/>
      <c r="DR208" s="159"/>
      <c r="DS208" s="159"/>
      <c r="DT208" s="159"/>
      <c r="DU208" s="159"/>
      <c r="DV208" s="159"/>
      <c r="DW208" s="159"/>
      <c r="DX208" s="159"/>
      <c r="DY208" s="159"/>
      <c r="DZ208" s="159"/>
      <c r="EA208" s="159"/>
      <c r="EB208" s="159"/>
      <c r="EC208" s="159"/>
      <c r="ED208" s="159"/>
      <c r="EE208" s="159"/>
      <c r="EF208" s="159"/>
      <c r="EG208" s="159"/>
      <c r="EH208" s="159"/>
      <c r="EI208" s="159"/>
      <c r="EJ208" s="159"/>
      <c r="EK208" s="159"/>
      <c r="EL208" s="159"/>
      <c r="EM208" s="159"/>
      <c r="EN208" s="159"/>
      <c r="EO208" s="159"/>
      <c r="EP208" s="159"/>
      <c r="EQ208" s="159"/>
      <c r="ER208" s="159"/>
      <c r="ES208" s="159"/>
      <c r="ET208" s="159"/>
      <c r="EU208" s="159"/>
      <c r="EV208" s="159"/>
      <c r="EW208" s="159"/>
      <c r="EX208" s="159"/>
      <c r="EY208" s="159"/>
      <c r="EZ208" s="159"/>
      <c r="FA208" s="159"/>
      <c r="FB208" s="159"/>
      <c r="FC208" s="159"/>
      <c r="FD208" s="159"/>
      <c r="FE208" s="159"/>
      <c r="FF208" s="159"/>
      <c r="FG208" s="159"/>
      <c r="FH208" s="159"/>
      <c r="FI208" s="159"/>
      <c r="FJ208" s="159"/>
      <c r="FK208" s="159"/>
      <c r="FL208" s="159"/>
      <c r="FM208" s="159"/>
      <c r="FN208" s="159"/>
      <c r="FO208" s="159"/>
      <c r="FP208" s="159"/>
      <c r="FQ208" s="159"/>
      <c r="FR208" s="159"/>
      <c r="FS208" s="159"/>
      <c r="FT208" s="159"/>
      <c r="FU208" s="159"/>
      <c r="FV208" s="159"/>
      <c r="FW208" s="159"/>
      <c r="FX208" s="159"/>
      <c r="FY208" s="159"/>
      <c r="FZ208" s="159"/>
      <c r="GA208" s="159"/>
      <c r="GB208" s="159"/>
      <c r="GC208" s="159"/>
      <c r="GD208" s="159"/>
      <c r="GE208" s="159"/>
      <c r="GF208" s="159"/>
      <c r="GG208" s="159"/>
      <c r="GH208" s="159"/>
      <c r="GI208" s="159"/>
      <c r="GJ208" s="159"/>
      <c r="GK208" s="159"/>
      <c r="GL208" s="159"/>
      <c r="GM208" s="159"/>
      <c r="GN208" s="159"/>
      <c r="GO208" s="159"/>
      <c r="GP208" s="159"/>
      <c r="GQ208" s="159"/>
      <c r="GR208" s="159"/>
      <c r="GS208" s="159"/>
      <c r="GT208" s="159"/>
      <c r="GU208" s="159"/>
      <c r="GV208" s="159"/>
      <c r="GW208" s="159"/>
      <c r="GX208" s="159"/>
      <c r="GY208" s="159"/>
      <c r="GZ208" s="159"/>
      <c r="HA208" s="159"/>
      <c r="HB208" s="159"/>
      <c r="HC208" s="159"/>
      <c r="HD208" s="159"/>
      <c r="HE208" s="159"/>
      <c r="HF208" s="159"/>
      <c r="HG208" s="159"/>
      <c r="HH208" s="159"/>
      <c r="HI208" s="159"/>
      <c r="HJ208" s="159"/>
      <c r="HK208" s="159"/>
      <c r="HL208" s="159"/>
      <c r="HM208" s="159"/>
      <c r="HN208" s="159"/>
      <c r="HO208" s="159"/>
      <c r="HP208" s="159"/>
      <c r="HQ208" s="159"/>
      <c r="HR208" s="159"/>
      <c r="HS208" s="159"/>
      <c r="HT208" s="159"/>
      <c r="HU208" s="159"/>
      <c r="HV208" s="159"/>
      <c r="HW208" s="159"/>
      <c r="HX208" s="159"/>
      <c r="HY208" s="159"/>
      <c r="HZ208" s="159"/>
      <c r="IA208" s="159"/>
      <c r="IB208" s="159"/>
      <c r="IC208" s="159"/>
      <c r="ID208" s="159"/>
      <c r="IE208" s="159"/>
      <c r="IF208" s="159"/>
      <c r="IG208" s="159"/>
      <c r="IH208" s="159"/>
      <c r="II208" s="159"/>
      <c r="IJ208" s="159"/>
      <c r="IK208" s="159"/>
      <c r="IL208" s="159"/>
      <c r="IM208" s="159"/>
      <c r="IN208" s="159"/>
      <c r="IO208" s="159"/>
      <c r="IP208" s="159"/>
      <c r="IQ208" s="159"/>
      <c r="IR208" s="159"/>
      <c r="IS208" s="159"/>
      <c r="IT208" s="159"/>
      <c r="IU208" s="159"/>
      <c r="IV208" s="159"/>
      <c r="IW208" s="159"/>
      <c r="IX208" s="159"/>
      <c r="IY208" s="159"/>
      <c r="IZ208" s="159"/>
      <c r="JA208" s="159"/>
      <c r="JB208" s="159"/>
      <c r="JC208" s="159"/>
      <c r="JD208" s="159"/>
      <c r="JE208" s="159"/>
      <c r="JF208" s="159"/>
      <c r="JG208" s="159"/>
      <c r="JH208" s="159"/>
      <c r="JI208" s="159"/>
      <c r="JJ208" s="159"/>
      <c r="JK208" s="159"/>
      <c r="JL208" s="159"/>
      <c r="JM208" s="159"/>
      <c r="JN208" s="159"/>
      <c r="JO208" s="159"/>
      <c r="JP208" s="159"/>
      <c r="JQ208" s="159"/>
      <c r="JR208" s="159"/>
      <c r="JS208" s="159"/>
      <c r="JT208" s="159"/>
      <c r="JU208" s="159"/>
      <c r="JV208" s="159"/>
      <c r="JW208" s="159"/>
      <c r="JX208" s="159"/>
      <c r="JY208" s="159"/>
      <c r="JZ208" s="159"/>
      <c r="KA208" s="159"/>
      <c r="KB208" s="159"/>
      <c r="KC208" s="159"/>
      <c r="KD208" s="159"/>
      <c r="KE208" s="159"/>
      <c r="KF208" s="159"/>
      <c r="KG208" s="159"/>
      <c r="KH208" s="159"/>
      <c r="KI208" s="159"/>
      <c r="KJ208" s="159"/>
      <c r="KK208" s="159"/>
      <c r="KL208" s="159"/>
      <c r="KM208" s="159"/>
      <c r="KN208" s="159"/>
      <c r="KO208" s="159"/>
      <c r="KP208" s="159"/>
      <c r="KQ208" s="159"/>
      <c r="KR208" s="159"/>
      <c r="KS208" s="159"/>
      <c r="KT208" s="159"/>
      <c r="KU208" s="159"/>
      <c r="KV208" s="159"/>
      <c r="KW208" s="159"/>
      <c r="KX208" s="159"/>
      <c r="KY208" s="159"/>
      <c r="KZ208" s="159"/>
      <c r="LA208" s="159"/>
      <c r="LB208" s="159"/>
      <c r="LC208" s="159"/>
      <c r="LD208" s="159"/>
      <c r="LE208" s="159"/>
      <c r="LF208" s="159"/>
      <c r="LG208" s="159"/>
      <c r="LH208" s="159"/>
      <c r="LI208" s="159"/>
      <c r="LJ208" s="159"/>
      <c r="LK208" s="159"/>
      <c r="LL208" s="159"/>
      <c r="LM208" s="159"/>
      <c r="LN208" s="159"/>
      <c r="LO208" s="159"/>
      <c r="LP208" s="159"/>
      <c r="LQ208" s="159"/>
      <c r="LR208" s="159"/>
      <c r="LS208" s="159"/>
      <c r="LT208" s="159"/>
      <c r="LU208" s="159"/>
      <c r="LV208" s="159"/>
      <c r="LW208" s="159"/>
      <c r="LX208" s="159"/>
      <c r="LY208" s="159"/>
      <c r="LZ208" s="159"/>
      <c r="MA208" s="159"/>
      <c r="MB208" s="159"/>
    </row>
    <row r="209" spans="1:341">
      <c r="A209" s="191" t="s">
        <v>1289</v>
      </c>
      <c r="B209" s="192">
        <v>163.80000000000001</v>
      </c>
      <c r="C209" s="192">
        <v>91.5</v>
      </c>
      <c r="D209" s="182">
        <v>9.8751278117647057E-2</v>
      </c>
      <c r="E209" s="182">
        <v>3.669127881525589E-3</v>
      </c>
      <c r="F209" s="182">
        <v>1.4676470588235294E-2</v>
      </c>
      <c r="G209" s="182">
        <v>4.2252554413657004E-4</v>
      </c>
      <c r="H209" s="182">
        <v>4.8800000000000003E-2</v>
      </c>
      <c r="I209" s="182">
        <v>1.470569957533473E-3</v>
      </c>
      <c r="J209" s="182">
        <v>93.816156380447708</v>
      </c>
      <c r="K209" s="182">
        <v>2.6932923203064312</v>
      </c>
      <c r="L209" s="182">
        <f t="shared" si="9"/>
        <v>93.924263286672385</v>
      </c>
      <c r="M209" s="182">
        <f t="shared" si="10"/>
        <v>95.623022047599662</v>
      </c>
      <c r="N209" s="182">
        <f t="shared" si="11"/>
        <v>0.9822348350370933</v>
      </c>
      <c r="O209" s="164"/>
      <c r="P209" s="164">
        <v>16.100000000000001</v>
      </c>
      <c r="Q209" s="164">
        <v>1.08</v>
      </c>
      <c r="R209" s="164">
        <v>-4.7100000000000001E-4</v>
      </c>
      <c r="S209" s="164">
        <v>13.9</v>
      </c>
      <c r="T209" s="164">
        <v>0.157</v>
      </c>
      <c r="U209" s="164">
        <v>1</v>
      </c>
      <c r="V209" s="164">
        <v>2.74</v>
      </c>
      <c r="W209" s="164">
        <v>0.3</v>
      </c>
      <c r="X209" s="164">
        <v>13.2</v>
      </c>
      <c r="Y209" s="164">
        <v>4.95</v>
      </c>
      <c r="Z209" s="164">
        <v>60.1</v>
      </c>
      <c r="AA209" s="164">
        <v>587</v>
      </c>
      <c r="AB209" s="164">
        <v>19.87</v>
      </c>
      <c r="AC209" s="164">
        <v>89.2</v>
      </c>
      <c r="AD209" s="164">
        <v>21.1</v>
      </c>
      <c r="AE209" s="164">
        <v>179</v>
      </c>
      <c r="AF209" s="164">
        <v>32.200000000000003</v>
      </c>
      <c r="AG209" s="164">
        <v>11020</v>
      </c>
      <c r="AH209" s="159"/>
      <c r="AI209" s="159"/>
      <c r="AJ209" s="159"/>
      <c r="AK209" s="159"/>
      <c r="AL209" s="159"/>
      <c r="AM209" s="159"/>
      <c r="AN209" s="159"/>
      <c r="AO209" s="159"/>
      <c r="AP209" s="159"/>
      <c r="AQ209" s="159"/>
      <c r="AR209" s="159"/>
      <c r="AS209" s="159"/>
      <c r="AT209" s="159"/>
      <c r="AU209" s="159"/>
      <c r="AV209" s="159"/>
      <c r="AW209" s="159"/>
      <c r="AX209" s="159"/>
      <c r="AY209" s="159"/>
      <c r="AZ209" s="159"/>
      <c r="BA209" s="159"/>
      <c r="BB209" s="159"/>
      <c r="BC209" s="159"/>
      <c r="BD209" s="159"/>
      <c r="BE209" s="159"/>
      <c r="BF209" s="159"/>
      <c r="BG209" s="159"/>
      <c r="BH209" s="159"/>
      <c r="BI209" s="159"/>
      <c r="BJ209" s="159"/>
      <c r="BK209" s="159"/>
      <c r="BL209" s="159"/>
      <c r="BM209" s="159"/>
      <c r="BN209" s="159"/>
      <c r="BO209" s="159"/>
      <c r="BP209" s="159"/>
      <c r="BQ209" s="159"/>
      <c r="BR209" s="159"/>
      <c r="BS209" s="159"/>
      <c r="BT209" s="159"/>
      <c r="BU209" s="159"/>
      <c r="BV209" s="159"/>
      <c r="BW209" s="159"/>
      <c r="BX209" s="159"/>
      <c r="BY209" s="159"/>
      <c r="BZ209" s="159"/>
      <c r="CA209" s="159"/>
      <c r="CB209" s="159"/>
      <c r="CC209" s="159"/>
      <c r="CD209" s="159"/>
      <c r="CE209" s="159"/>
      <c r="CF209" s="159"/>
      <c r="CG209" s="159"/>
      <c r="CH209" s="159"/>
      <c r="CI209" s="159"/>
      <c r="CJ209" s="159"/>
      <c r="CK209" s="159"/>
      <c r="CL209" s="159"/>
      <c r="CM209" s="159"/>
      <c r="CN209" s="159"/>
      <c r="CO209" s="159"/>
      <c r="CP209" s="159"/>
      <c r="CQ209" s="159"/>
      <c r="CR209" s="159"/>
      <c r="CS209" s="159"/>
      <c r="CT209" s="159"/>
      <c r="CU209" s="159"/>
      <c r="CV209" s="159"/>
      <c r="CW209" s="159"/>
      <c r="CX209" s="159"/>
      <c r="CY209" s="159"/>
      <c r="CZ209" s="159"/>
      <c r="DA209" s="159"/>
      <c r="DB209" s="159"/>
      <c r="DC209" s="159"/>
      <c r="DD209" s="159"/>
      <c r="DE209" s="159"/>
      <c r="DF209" s="159"/>
      <c r="DG209" s="159"/>
      <c r="DH209" s="159"/>
      <c r="DI209" s="159"/>
      <c r="DJ209" s="159"/>
      <c r="DK209" s="159"/>
      <c r="DL209" s="159"/>
      <c r="DM209" s="159"/>
      <c r="DN209" s="159"/>
      <c r="DO209" s="159"/>
      <c r="DP209" s="159"/>
      <c r="DQ209" s="159"/>
      <c r="DR209" s="159"/>
      <c r="DS209" s="159"/>
      <c r="DT209" s="159"/>
      <c r="DU209" s="159"/>
      <c r="DV209" s="159"/>
      <c r="DW209" s="159"/>
      <c r="DX209" s="159"/>
      <c r="DY209" s="159"/>
      <c r="DZ209" s="159"/>
      <c r="EA209" s="159"/>
      <c r="EB209" s="159"/>
      <c r="EC209" s="159"/>
      <c r="ED209" s="159"/>
      <c r="EE209" s="159"/>
      <c r="EF209" s="159"/>
      <c r="EG209" s="159"/>
      <c r="EH209" s="159"/>
      <c r="EI209" s="159"/>
      <c r="EJ209" s="159"/>
      <c r="EK209" s="159"/>
      <c r="EL209" s="159"/>
      <c r="EM209" s="159"/>
      <c r="EN209" s="159"/>
      <c r="EO209" s="159"/>
      <c r="EP209" s="159"/>
      <c r="EQ209" s="159"/>
      <c r="ER209" s="159"/>
      <c r="ES209" s="159"/>
      <c r="ET209" s="159"/>
      <c r="EU209" s="159"/>
      <c r="EV209" s="159"/>
      <c r="EW209" s="159"/>
      <c r="EX209" s="159"/>
      <c r="EY209" s="159"/>
      <c r="EZ209" s="159"/>
      <c r="FA209" s="159"/>
      <c r="FB209" s="159"/>
      <c r="FC209" s="159"/>
      <c r="FD209" s="159"/>
      <c r="FE209" s="159"/>
      <c r="FF209" s="159"/>
      <c r="FG209" s="159"/>
      <c r="FH209" s="159"/>
      <c r="FI209" s="159"/>
      <c r="FJ209" s="159"/>
      <c r="FK209" s="159"/>
      <c r="FL209" s="159"/>
      <c r="FM209" s="159"/>
      <c r="FN209" s="159"/>
      <c r="FO209" s="159"/>
      <c r="FP209" s="159"/>
      <c r="FQ209" s="159"/>
      <c r="FR209" s="159"/>
      <c r="FS209" s="159"/>
      <c r="FT209" s="159"/>
      <c r="FU209" s="159"/>
      <c r="FV209" s="159"/>
      <c r="FW209" s="159"/>
      <c r="FX209" s="159"/>
      <c r="FY209" s="159"/>
      <c r="FZ209" s="159"/>
      <c r="GA209" s="159"/>
      <c r="GB209" s="159"/>
      <c r="GC209" s="159"/>
      <c r="GD209" s="159"/>
      <c r="GE209" s="159"/>
      <c r="GF209" s="159"/>
      <c r="GG209" s="159"/>
      <c r="GH209" s="159"/>
      <c r="GI209" s="159"/>
      <c r="GJ209" s="159"/>
      <c r="GK209" s="159"/>
      <c r="GL209" s="159"/>
      <c r="GM209" s="159"/>
      <c r="GN209" s="159"/>
      <c r="GO209" s="159"/>
      <c r="GP209" s="159"/>
      <c r="GQ209" s="159"/>
      <c r="GR209" s="159"/>
      <c r="GS209" s="159"/>
      <c r="GT209" s="159"/>
      <c r="GU209" s="159"/>
      <c r="GV209" s="159"/>
      <c r="GW209" s="159"/>
      <c r="GX209" s="159"/>
      <c r="GY209" s="159"/>
      <c r="GZ209" s="159"/>
      <c r="HA209" s="159"/>
      <c r="HB209" s="159"/>
      <c r="HC209" s="159"/>
      <c r="HD209" s="159"/>
      <c r="HE209" s="159"/>
      <c r="HF209" s="159"/>
      <c r="HG209" s="159"/>
      <c r="HH209" s="159"/>
      <c r="HI209" s="159"/>
      <c r="HJ209" s="159"/>
      <c r="HK209" s="159"/>
      <c r="HL209" s="159"/>
      <c r="HM209" s="159"/>
      <c r="HN209" s="159"/>
      <c r="HO209" s="159"/>
      <c r="HP209" s="159"/>
      <c r="HQ209" s="159"/>
      <c r="HR209" s="159"/>
      <c r="HS209" s="159"/>
      <c r="HT209" s="159"/>
      <c r="HU209" s="159"/>
      <c r="HV209" s="159"/>
      <c r="HW209" s="159"/>
      <c r="HX209" s="159"/>
      <c r="HY209" s="159"/>
      <c r="HZ209" s="159"/>
      <c r="IA209" s="159"/>
      <c r="IB209" s="159"/>
      <c r="IC209" s="159"/>
      <c r="ID209" s="159"/>
      <c r="IE209" s="159"/>
      <c r="IF209" s="159"/>
      <c r="IG209" s="159"/>
      <c r="IH209" s="159"/>
      <c r="II209" s="159"/>
      <c r="IJ209" s="159"/>
      <c r="IK209" s="159"/>
      <c r="IL209" s="159"/>
      <c r="IM209" s="159"/>
      <c r="IN209" s="159"/>
      <c r="IO209" s="159"/>
      <c r="IP209" s="159"/>
      <c r="IQ209" s="159"/>
      <c r="IR209" s="159"/>
      <c r="IS209" s="159"/>
      <c r="IT209" s="159"/>
      <c r="IU209" s="159"/>
      <c r="IV209" s="159"/>
      <c r="IW209" s="159"/>
      <c r="IX209" s="159"/>
      <c r="IY209" s="159"/>
      <c r="IZ209" s="159"/>
      <c r="JA209" s="159"/>
      <c r="JB209" s="159"/>
      <c r="JC209" s="159"/>
      <c r="JD209" s="159"/>
      <c r="JE209" s="159"/>
      <c r="JF209" s="159"/>
      <c r="JG209" s="159"/>
      <c r="JH209" s="159"/>
      <c r="JI209" s="159"/>
      <c r="JJ209" s="159"/>
      <c r="JK209" s="159"/>
      <c r="JL209" s="159"/>
      <c r="JM209" s="159"/>
      <c r="JN209" s="159"/>
      <c r="JO209" s="159"/>
      <c r="JP209" s="159"/>
      <c r="JQ209" s="159"/>
      <c r="JR209" s="159"/>
      <c r="JS209" s="159"/>
      <c r="JT209" s="159"/>
      <c r="JU209" s="159"/>
      <c r="JV209" s="159"/>
      <c r="JW209" s="159"/>
      <c r="JX209" s="159"/>
      <c r="JY209" s="159"/>
      <c r="JZ209" s="159"/>
      <c r="KA209" s="159"/>
      <c r="KB209" s="159"/>
      <c r="KC209" s="159"/>
      <c r="KD209" s="159"/>
      <c r="KE209" s="159"/>
      <c r="KF209" s="159"/>
      <c r="KG209" s="159"/>
      <c r="KH209" s="159"/>
      <c r="KI209" s="159"/>
      <c r="KJ209" s="159"/>
      <c r="KK209" s="159"/>
      <c r="KL209" s="159"/>
      <c r="KM209" s="159"/>
      <c r="KN209" s="159"/>
      <c r="KO209" s="159"/>
      <c r="KP209" s="159"/>
      <c r="KQ209" s="159"/>
      <c r="KR209" s="159"/>
      <c r="KS209" s="159"/>
      <c r="KT209" s="159"/>
      <c r="KU209" s="159"/>
      <c r="KV209" s="159"/>
      <c r="KW209" s="159"/>
      <c r="KX209" s="159"/>
      <c r="KY209" s="159"/>
      <c r="KZ209" s="159"/>
      <c r="LA209" s="159"/>
      <c r="LB209" s="159"/>
      <c r="LC209" s="159"/>
      <c r="LD209" s="159"/>
      <c r="LE209" s="159"/>
      <c r="LF209" s="159"/>
      <c r="LG209" s="159"/>
      <c r="LH209" s="159"/>
      <c r="LI209" s="159"/>
      <c r="LJ209" s="159"/>
      <c r="LK209" s="159"/>
      <c r="LL209" s="159"/>
      <c r="LM209" s="159"/>
      <c r="LN209" s="159"/>
      <c r="LO209" s="159"/>
      <c r="LP209" s="159"/>
      <c r="LQ209" s="159"/>
      <c r="LR209" s="159"/>
      <c r="LS209" s="159"/>
      <c r="LT209" s="159"/>
      <c r="LU209" s="159"/>
      <c r="LV209" s="159"/>
      <c r="LW209" s="159"/>
      <c r="LX209" s="159"/>
      <c r="LY209" s="159"/>
      <c r="LZ209" s="159"/>
      <c r="MA209" s="159"/>
      <c r="MB209" s="159"/>
    </row>
    <row r="210" spans="1:341">
      <c r="A210" s="191" t="s">
        <v>1290</v>
      </c>
      <c r="B210" s="192">
        <v>70.099999999999994</v>
      </c>
      <c r="C210" s="192">
        <v>28.73</v>
      </c>
      <c r="D210" s="182">
        <v>0.10636549835294118</v>
      </c>
      <c r="E210" s="182">
        <v>4.3845247357029975E-3</v>
      </c>
      <c r="F210" s="182">
        <v>1.5215686274509805E-2</v>
      </c>
      <c r="G210" s="182">
        <v>4.660196536307941E-4</v>
      </c>
      <c r="H210" s="182">
        <v>5.0700000000000002E-2</v>
      </c>
      <c r="I210" s="182">
        <v>1.8942534149368718E-3</v>
      </c>
      <c r="J210" s="182">
        <v>97.013809059628684</v>
      </c>
      <c r="K210" s="182">
        <v>2.9654043236600094</v>
      </c>
      <c r="L210" s="182">
        <f t="shared" si="9"/>
        <v>97.349127542020085</v>
      </c>
      <c r="M210" s="182">
        <f t="shared" si="10"/>
        <v>102.63524108335631</v>
      </c>
      <c r="N210" s="182">
        <f t="shared" si="11"/>
        <v>0.94849611609483098</v>
      </c>
      <c r="O210" s="164"/>
      <c r="P210" s="164">
        <v>16.899999999999999</v>
      </c>
      <c r="Q210" s="164">
        <v>0.75</v>
      </c>
      <c r="R210" s="164">
        <v>1.4E-2</v>
      </c>
      <c r="S210" s="164">
        <v>7.25</v>
      </c>
      <c r="T210" s="164">
        <v>3.5999999999999997E-2</v>
      </c>
      <c r="U210" s="164">
        <v>0.46</v>
      </c>
      <c r="V210" s="164">
        <v>1.07</v>
      </c>
      <c r="W210" s="164">
        <v>0.18099999999999999</v>
      </c>
      <c r="X210" s="164">
        <v>7.5</v>
      </c>
      <c r="Y210" s="164">
        <v>2.35</v>
      </c>
      <c r="Z210" s="164">
        <v>34.4</v>
      </c>
      <c r="AA210" s="164">
        <v>344</v>
      </c>
      <c r="AB210" s="164">
        <v>12.3</v>
      </c>
      <c r="AC210" s="164">
        <v>54.6</v>
      </c>
      <c r="AD210" s="164">
        <v>12.32</v>
      </c>
      <c r="AE210" s="164">
        <v>116</v>
      </c>
      <c r="AF210" s="164">
        <v>22.3</v>
      </c>
      <c r="AG210" s="164">
        <v>11440</v>
      </c>
      <c r="AH210" s="159"/>
      <c r="AI210" s="159"/>
      <c r="AJ210" s="159"/>
      <c r="AK210" s="159"/>
      <c r="AL210" s="159"/>
      <c r="AM210" s="159"/>
      <c r="AN210" s="159"/>
      <c r="AO210" s="159"/>
      <c r="AP210" s="159"/>
      <c r="AQ210" s="159"/>
      <c r="AR210" s="159"/>
      <c r="AS210" s="159"/>
      <c r="AT210" s="159"/>
      <c r="AU210" s="159"/>
      <c r="AV210" s="159"/>
      <c r="AW210" s="159"/>
      <c r="AX210" s="159"/>
      <c r="AY210" s="159"/>
      <c r="AZ210" s="159"/>
      <c r="BA210" s="159"/>
      <c r="BB210" s="159"/>
      <c r="BC210" s="159"/>
      <c r="BD210" s="159"/>
      <c r="BE210" s="159"/>
      <c r="BF210" s="159"/>
      <c r="BG210" s="159"/>
      <c r="BH210" s="159"/>
      <c r="BI210" s="159"/>
      <c r="BJ210" s="159"/>
      <c r="BK210" s="159"/>
      <c r="BL210" s="159"/>
      <c r="BM210" s="159"/>
      <c r="BN210" s="159"/>
      <c r="BO210" s="159"/>
      <c r="BP210" s="159"/>
      <c r="BQ210" s="159"/>
      <c r="BR210" s="159"/>
      <c r="BS210" s="159"/>
      <c r="BT210" s="159"/>
      <c r="BU210" s="159"/>
      <c r="BV210" s="159"/>
      <c r="BW210" s="159"/>
      <c r="BX210" s="159"/>
      <c r="BY210" s="159"/>
      <c r="BZ210" s="159"/>
      <c r="CA210" s="159"/>
      <c r="CB210" s="159"/>
      <c r="CC210" s="159"/>
      <c r="CD210" s="159"/>
      <c r="CE210" s="159"/>
      <c r="CF210" s="159"/>
      <c r="CG210" s="159"/>
      <c r="CH210" s="159"/>
      <c r="CI210" s="159"/>
      <c r="CJ210" s="159"/>
      <c r="CK210" s="159"/>
      <c r="CL210" s="159"/>
      <c r="CM210" s="159"/>
      <c r="CN210" s="159"/>
      <c r="CO210" s="159"/>
      <c r="CP210" s="159"/>
      <c r="CQ210" s="159"/>
      <c r="CR210" s="159"/>
      <c r="CS210" s="159"/>
      <c r="CT210" s="159"/>
      <c r="CU210" s="159"/>
      <c r="CV210" s="159"/>
      <c r="CW210" s="159"/>
      <c r="CX210" s="159"/>
      <c r="CY210" s="159"/>
      <c r="CZ210" s="159"/>
      <c r="DA210" s="159"/>
      <c r="DB210" s="159"/>
      <c r="DC210" s="159"/>
      <c r="DD210" s="159"/>
      <c r="DE210" s="159"/>
      <c r="DF210" s="159"/>
      <c r="DG210" s="159"/>
      <c r="DH210" s="159"/>
      <c r="DI210" s="159"/>
      <c r="DJ210" s="159"/>
      <c r="DK210" s="159"/>
      <c r="DL210" s="159"/>
      <c r="DM210" s="159"/>
      <c r="DN210" s="159"/>
      <c r="DO210" s="159"/>
      <c r="DP210" s="159"/>
      <c r="DQ210" s="159"/>
      <c r="DR210" s="159"/>
      <c r="DS210" s="159"/>
      <c r="DT210" s="159"/>
      <c r="DU210" s="159"/>
      <c r="DV210" s="159"/>
      <c r="DW210" s="159"/>
      <c r="DX210" s="159"/>
      <c r="DY210" s="159"/>
      <c r="DZ210" s="159"/>
      <c r="EA210" s="159"/>
      <c r="EB210" s="159"/>
      <c r="EC210" s="159"/>
      <c r="ED210" s="159"/>
      <c r="EE210" s="159"/>
      <c r="EF210" s="159"/>
      <c r="EG210" s="159"/>
      <c r="EH210" s="159"/>
      <c r="EI210" s="159"/>
      <c r="EJ210" s="159"/>
      <c r="EK210" s="159"/>
      <c r="EL210" s="159"/>
      <c r="EM210" s="159"/>
      <c r="EN210" s="159"/>
      <c r="EO210" s="159"/>
      <c r="EP210" s="159"/>
      <c r="EQ210" s="159"/>
      <c r="ER210" s="159"/>
      <c r="ES210" s="159"/>
      <c r="ET210" s="159"/>
      <c r="EU210" s="159"/>
      <c r="EV210" s="159"/>
      <c r="EW210" s="159"/>
      <c r="EX210" s="159"/>
      <c r="EY210" s="159"/>
      <c r="EZ210" s="159"/>
      <c r="FA210" s="159"/>
      <c r="FB210" s="159"/>
      <c r="FC210" s="159"/>
      <c r="FD210" s="159"/>
      <c r="FE210" s="159"/>
      <c r="FF210" s="159"/>
      <c r="FG210" s="159"/>
      <c r="FH210" s="159"/>
      <c r="FI210" s="159"/>
      <c r="FJ210" s="159"/>
      <c r="FK210" s="159"/>
      <c r="FL210" s="159"/>
      <c r="FM210" s="159"/>
      <c r="FN210" s="159"/>
      <c r="FO210" s="159"/>
      <c r="FP210" s="159"/>
      <c r="FQ210" s="159"/>
      <c r="FR210" s="159"/>
      <c r="FS210" s="159"/>
      <c r="FT210" s="159"/>
      <c r="FU210" s="159"/>
      <c r="FV210" s="159"/>
      <c r="FW210" s="159"/>
      <c r="FX210" s="159"/>
      <c r="FY210" s="159"/>
      <c r="FZ210" s="159"/>
      <c r="GA210" s="159"/>
      <c r="GB210" s="159"/>
      <c r="GC210" s="159"/>
      <c r="GD210" s="159"/>
      <c r="GE210" s="159"/>
      <c r="GF210" s="159"/>
      <c r="GG210" s="159"/>
      <c r="GH210" s="159"/>
      <c r="GI210" s="159"/>
      <c r="GJ210" s="159"/>
      <c r="GK210" s="159"/>
      <c r="GL210" s="159"/>
      <c r="GM210" s="159"/>
      <c r="GN210" s="159"/>
      <c r="GO210" s="159"/>
      <c r="GP210" s="159"/>
      <c r="GQ210" s="159"/>
      <c r="GR210" s="159"/>
      <c r="GS210" s="159"/>
      <c r="GT210" s="159"/>
      <c r="GU210" s="159"/>
      <c r="GV210" s="159"/>
      <c r="GW210" s="159"/>
      <c r="GX210" s="159"/>
      <c r="GY210" s="159"/>
      <c r="GZ210" s="159"/>
      <c r="HA210" s="159"/>
      <c r="HB210" s="159"/>
      <c r="HC210" s="159"/>
      <c r="HD210" s="159"/>
      <c r="HE210" s="159"/>
      <c r="HF210" s="159"/>
      <c r="HG210" s="159"/>
      <c r="HH210" s="159"/>
      <c r="HI210" s="159"/>
      <c r="HJ210" s="159"/>
      <c r="HK210" s="159"/>
      <c r="HL210" s="159"/>
      <c r="HM210" s="159"/>
      <c r="HN210" s="159"/>
      <c r="HO210" s="159"/>
      <c r="HP210" s="159"/>
      <c r="HQ210" s="159"/>
      <c r="HR210" s="159"/>
      <c r="HS210" s="159"/>
      <c r="HT210" s="159"/>
      <c r="HU210" s="159"/>
      <c r="HV210" s="159"/>
      <c r="HW210" s="159"/>
      <c r="HX210" s="159"/>
      <c r="HY210" s="159"/>
      <c r="HZ210" s="159"/>
      <c r="IA210" s="159"/>
      <c r="IB210" s="159"/>
      <c r="IC210" s="159"/>
      <c r="ID210" s="159"/>
      <c r="IE210" s="159"/>
      <c r="IF210" s="159"/>
      <c r="IG210" s="159"/>
      <c r="IH210" s="159"/>
      <c r="II210" s="159"/>
      <c r="IJ210" s="159"/>
      <c r="IK210" s="159"/>
      <c r="IL210" s="159"/>
      <c r="IM210" s="159"/>
      <c r="IN210" s="159"/>
      <c r="IO210" s="159"/>
      <c r="IP210" s="159"/>
      <c r="IQ210" s="159"/>
      <c r="IR210" s="159"/>
      <c r="IS210" s="159"/>
      <c r="IT210" s="159"/>
      <c r="IU210" s="159"/>
      <c r="IV210" s="159"/>
      <c r="IW210" s="159"/>
      <c r="IX210" s="159"/>
      <c r="IY210" s="159"/>
      <c r="IZ210" s="159"/>
      <c r="JA210" s="159"/>
      <c r="JB210" s="159"/>
      <c r="JC210" s="159"/>
      <c r="JD210" s="159"/>
      <c r="JE210" s="159"/>
      <c r="JF210" s="159"/>
      <c r="JG210" s="159"/>
      <c r="JH210" s="159"/>
      <c r="JI210" s="159"/>
      <c r="JJ210" s="159"/>
      <c r="JK210" s="159"/>
      <c r="JL210" s="159"/>
      <c r="JM210" s="159"/>
      <c r="JN210" s="159"/>
      <c r="JO210" s="159"/>
      <c r="JP210" s="159"/>
      <c r="JQ210" s="159"/>
      <c r="JR210" s="159"/>
      <c r="JS210" s="159"/>
      <c r="JT210" s="159"/>
      <c r="JU210" s="159"/>
      <c r="JV210" s="159"/>
      <c r="JW210" s="159"/>
      <c r="JX210" s="159"/>
      <c r="JY210" s="159"/>
      <c r="JZ210" s="159"/>
      <c r="KA210" s="159"/>
      <c r="KB210" s="159"/>
      <c r="KC210" s="159"/>
      <c r="KD210" s="159"/>
      <c r="KE210" s="159"/>
      <c r="KF210" s="159"/>
      <c r="KG210" s="159"/>
      <c r="KH210" s="159"/>
      <c r="KI210" s="159"/>
      <c r="KJ210" s="159"/>
      <c r="KK210" s="159"/>
      <c r="KL210" s="159"/>
      <c r="KM210" s="159"/>
      <c r="KN210" s="159"/>
      <c r="KO210" s="159"/>
      <c r="KP210" s="159"/>
      <c r="KQ210" s="159"/>
      <c r="KR210" s="159"/>
      <c r="KS210" s="159"/>
      <c r="KT210" s="159"/>
      <c r="KU210" s="159"/>
      <c r="KV210" s="159"/>
      <c r="KW210" s="159"/>
      <c r="KX210" s="159"/>
      <c r="KY210" s="159"/>
      <c r="KZ210" s="159"/>
      <c r="LA210" s="159"/>
      <c r="LB210" s="159"/>
      <c r="LC210" s="159"/>
      <c r="LD210" s="159"/>
      <c r="LE210" s="159"/>
      <c r="LF210" s="159"/>
      <c r="LG210" s="159"/>
      <c r="LH210" s="159"/>
      <c r="LI210" s="159"/>
      <c r="LJ210" s="159"/>
      <c r="LK210" s="159"/>
      <c r="LL210" s="159"/>
      <c r="LM210" s="159"/>
      <c r="LN210" s="159"/>
      <c r="LO210" s="159"/>
      <c r="LP210" s="159"/>
      <c r="LQ210" s="159"/>
      <c r="LR210" s="159"/>
      <c r="LS210" s="159"/>
      <c r="LT210" s="159"/>
      <c r="LU210" s="159"/>
      <c r="LV210" s="159"/>
      <c r="LW210" s="159"/>
      <c r="LX210" s="159"/>
      <c r="LY210" s="159"/>
      <c r="LZ210" s="159"/>
      <c r="MA210" s="159"/>
      <c r="MB210" s="159"/>
    </row>
    <row r="211" spans="1:341">
      <c r="A211" s="191" t="s">
        <v>1291</v>
      </c>
      <c r="B211" s="192">
        <v>134.6</v>
      </c>
      <c r="C211" s="192">
        <v>94.8</v>
      </c>
      <c r="D211" s="182">
        <v>0.1012334966117647</v>
      </c>
      <c r="E211" s="182">
        <v>3.0495702800523157E-3</v>
      </c>
      <c r="F211" s="182">
        <v>1.5039215686274509E-2</v>
      </c>
      <c r="G211" s="182">
        <v>3.8188286840682193E-4</v>
      </c>
      <c r="H211" s="182">
        <v>4.8820000000000002E-2</v>
      </c>
      <c r="I211" s="182">
        <v>1.383386048794768E-3</v>
      </c>
      <c r="J211" s="182">
        <v>96.120922542731009</v>
      </c>
      <c r="K211" s="182">
        <v>2.4342794741473028</v>
      </c>
      <c r="L211" s="182">
        <f t="shared" si="9"/>
        <v>96.228463164758253</v>
      </c>
      <c r="M211" s="182">
        <f t="shared" si="10"/>
        <v>97.914313961871684</v>
      </c>
      <c r="N211" s="182">
        <f t="shared" si="11"/>
        <v>0.9827823866715758</v>
      </c>
      <c r="O211" s="164"/>
      <c r="P211" s="164">
        <v>17.8</v>
      </c>
      <c r="Q211" s="164">
        <v>1.03</v>
      </c>
      <c r="R211" s="164">
        <v>2.8000000000000001E-2</v>
      </c>
      <c r="S211" s="164">
        <v>11.03</v>
      </c>
      <c r="T211" s="164">
        <v>0.56999999999999995</v>
      </c>
      <c r="U211" s="164">
        <v>5.41</v>
      </c>
      <c r="V211" s="164">
        <v>7.2</v>
      </c>
      <c r="W211" s="164">
        <v>1.61</v>
      </c>
      <c r="X211" s="164">
        <v>37.1</v>
      </c>
      <c r="Y211" s="164">
        <v>10.95</v>
      </c>
      <c r="Z211" s="164">
        <v>124.6</v>
      </c>
      <c r="AA211" s="164">
        <v>1114</v>
      </c>
      <c r="AB211" s="164">
        <v>42.1</v>
      </c>
      <c r="AC211" s="164">
        <v>176.6</v>
      </c>
      <c r="AD211" s="164">
        <v>39.4</v>
      </c>
      <c r="AE211" s="164">
        <v>319</v>
      </c>
      <c r="AF211" s="164">
        <v>54.4</v>
      </c>
      <c r="AG211" s="164">
        <v>10590</v>
      </c>
      <c r="AH211" s="159"/>
      <c r="AI211" s="159"/>
      <c r="AJ211" s="159"/>
      <c r="AK211" s="159"/>
      <c r="AL211" s="159"/>
      <c r="AM211" s="159"/>
      <c r="AN211" s="159"/>
      <c r="AO211" s="159"/>
      <c r="AP211" s="159"/>
      <c r="AQ211" s="159"/>
      <c r="AR211" s="159"/>
      <c r="AS211" s="159"/>
      <c r="AT211" s="159"/>
      <c r="AU211" s="159"/>
      <c r="AV211" s="159"/>
      <c r="AW211" s="159"/>
      <c r="AX211" s="159"/>
      <c r="AY211" s="159"/>
      <c r="AZ211" s="159"/>
      <c r="BA211" s="159"/>
      <c r="BB211" s="159"/>
      <c r="BC211" s="159"/>
      <c r="BD211" s="159"/>
      <c r="BE211" s="159"/>
      <c r="BF211" s="159"/>
      <c r="BG211" s="159"/>
      <c r="BH211" s="159"/>
      <c r="BI211" s="159"/>
      <c r="BJ211" s="159"/>
      <c r="BK211" s="159"/>
      <c r="BL211" s="159"/>
      <c r="BM211" s="159"/>
      <c r="BN211" s="159"/>
      <c r="BO211" s="159"/>
      <c r="BP211" s="159"/>
      <c r="BQ211" s="159"/>
      <c r="BR211" s="159"/>
      <c r="BS211" s="159"/>
      <c r="BT211" s="159"/>
      <c r="BU211" s="159"/>
      <c r="BV211" s="159"/>
      <c r="BW211" s="159"/>
      <c r="BX211" s="159"/>
      <c r="BY211" s="159"/>
      <c r="BZ211" s="159"/>
      <c r="CA211" s="159"/>
      <c r="CB211" s="159"/>
      <c r="CC211" s="159"/>
      <c r="CD211" s="159"/>
      <c r="CE211" s="159"/>
      <c r="CF211" s="159"/>
      <c r="CG211" s="159"/>
      <c r="CH211" s="159"/>
      <c r="CI211" s="159"/>
      <c r="CJ211" s="159"/>
      <c r="CK211" s="159"/>
      <c r="CL211" s="159"/>
      <c r="CM211" s="159"/>
      <c r="CN211" s="159"/>
      <c r="CO211" s="159"/>
      <c r="CP211" s="159"/>
      <c r="CQ211" s="159"/>
      <c r="CR211" s="159"/>
      <c r="CS211" s="159"/>
      <c r="CT211" s="159"/>
      <c r="CU211" s="159"/>
      <c r="CV211" s="159"/>
      <c r="CW211" s="159"/>
      <c r="CX211" s="159"/>
      <c r="CY211" s="159"/>
      <c r="CZ211" s="159"/>
      <c r="DA211" s="159"/>
      <c r="DB211" s="159"/>
      <c r="DC211" s="159"/>
      <c r="DD211" s="159"/>
      <c r="DE211" s="159"/>
      <c r="DF211" s="159"/>
      <c r="DG211" s="159"/>
      <c r="DH211" s="159"/>
      <c r="DI211" s="159"/>
      <c r="DJ211" s="159"/>
      <c r="DK211" s="159"/>
      <c r="DL211" s="159"/>
      <c r="DM211" s="159"/>
      <c r="DN211" s="159"/>
      <c r="DO211" s="159"/>
      <c r="DP211" s="159"/>
      <c r="DQ211" s="159"/>
      <c r="DR211" s="159"/>
      <c r="DS211" s="159"/>
      <c r="DT211" s="159"/>
      <c r="DU211" s="159"/>
      <c r="DV211" s="159"/>
      <c r="DW211" s="159"/>
      <c r="DX211" s="159"/>
      <c r="DY211" s="159"/>
      <c r="DZ211" s="159"/>
      <c r="EA211" s="159"/>
      <c r="EB211" s="159"/>
      <c r="EC211" s="159"/>
      <c r="ED211" s="159"/>
      <c r="EE211" s="159"/>
      <c r="EF211" s="159"/>
      <c r="EG211" s="159"/>
      <c r="EH211" s="159"/>
      <c r="EI211" s="159"/>
      <c r="EJ211" s="159"/>
      <c r="EK211" s="159"/>
      <c r="EL211" s="159"/>
      <c r="EM211" s="159"/>
      <c r="EN211" s="159"/>
      <c r="EO211" s="159"/>
      <c r="EP211" s="159"/>
      <c r="EQ211" s="159"/>
      <c r="ER211" s="159"/>
      <c r="ES211" s="159"/>
      <c r="ET211" s="159"/>
      <c r="EU211" s="159"/>
      <c r="EV211" s="159"/>
      <c r="EW211" s="159"/>
      <c r="EX211" s="159"/>
      <c r="EY211" s="159"/>
      <c r="EZ211" s="159"/>
      <c r="FA211" s="159"/>
      <c r="FB211" s="159"/>
      <c r="FC211" s="159"/>
      <c r="FD211" s="159"/>
      <c r="FE211" s="159"/>
      <c r="FF211" s="159"/>
      <c r="FG211" s="159"/>
      <c r="FH211" s="159"/>
      <c r="FI211" s="159"/>
      <c r="FJ211" s="159"/>
      <c r="FK211" s="159"/>
      <c r="FL211" s="159"/>
      <c r="FM211" s="159"/>
      <c r="FN211" s="159"/>
      <c r="FO211" s="159"/>
      <c r="FP211" s="159"/>
      <c r="FQ211" s="159"/>
      <c r="FR211" s="159"/>
      <c r="FS211" s="159"/>
      <c r="FT211" s="159"/>
      <c r="FU211" s="159"/>
      <c r="FV211" s="159"/>
      <c r="FW211" s="159"/>
      <c r="FX211" s="159"/>
      <c r="FY211" s="159"/>
      <c r="FZ211" s="159"/>
      <c r="GA211" s="159"/>
      <c r="GB211" s="159"/>
      <c r="GC211" s="159"/>
      <c r="GD211" s="159"/>
      <c r="GE211" s="159"/>
      <c r="GF211" s="159"/>
      <c r="GG211" s="159"/>
      <c r="GH211" s="159"/>
      <c r="GI211" s="159"/>
      <c r="GJ211" s="159"/>
      <c r="GK211" s="159"/>
      <c r="GL211" s="159"/>
      <c r="GM211" s="159"/>
      <c r="GN211" s="159"/>
      <c r="GO211" s="159"/>
      <c r="GP211" s="159"/>
      <c r="GQ211" s="159"/>
      <c r="GR211" s="159"/>
      <c r="GS211" s="159"/>
      <c r="GT211" s="159"/>
      <c r="GU211" s="159"/>
      <c r="GV211" s="159"/>
      <c r="GW211" s="159"/>
      <c r="GX211" s="159"/>
      <c r="GY211" s="159"/>
      <c r="GZ211" s="159"/>
      <c r="HA211" s="159"/>
      <c r="HB211" s="159"/>
      <c r="HC211" s="159"/>
      <c r="HD211" s="159"/>
      <c r="HE211" s="159"/>
      <c r="HF211" s="159"/>
      <c r="HG211" s="159"/>
      <c r="HH211" s="159"/>
      <c r="HI211" s="159"/>
      <c r="HJ211" s="159"/>
      <c r="HK211" s="159"/>
      <c r="HL211" s="159"/>
      <c r="HM211" s="159"/>
      <c r="HN211" s="159"/>
      <c r="HO211" s="159"/>
      <c r="HP211" s="159"/>
      <c r="HQ211" s="159"/>
      <c r="HR211" s="159"/>
      <c r="HS211" s="159"/>
      <c r="HT211" s="159"/>
      <c r="HU211" s="159"/>
      <c r="HV211" s="159"/>
      <c r="HW211" s="159"/>
      <c r="HX211" s="159"/>
      <c r="HY211" s="159"/>
      <c r="HZ211" s="159"/>
      <c r="IA211" s="159"/>
      <c r="IB211" s="159"/>
      <c r="IC211" s="159"/>
      <c r="ID211" s="159"/>
      <c r="IE211" s="159"/>
      <c r="IF211" s="159"/>
      <c r="IG211" s="159"/>
      <c r="IH211" s="159"/>
      <c r="II211" s="159"/>
      <c r="IJ211" s="159"/>
      <c r="IK211" s="159"/>
      <c r="IL211" s="159"/>
      <c r="IM211" s="159"/>
      <c r="IN211" s="159"/>
      <c r="IO211" s="159"/>
      <c r="IP211" s="159"/>
      <c r="IQ211" s="159"/>
      <c r="IR211" s="159"/>
      <c r="IS211" s="159"/>
      <c r="IT211" s="159"/>
      <c r="IU211" s="159"/>
      <c r="IV211" s="159"/>
      <c r="IW211" s="159"/>
      <c r="IX211" s="159"/>
      <c r="IY211" s="159"/>
      <c r="IZ211" s="159"/>
      <c r="JA211" s="159"/>
      <c r="JB211" s="159"/>
      <c r="JC211" s="159"/>
      <c r="JD211" s="159"/>
      <c r="JE211" s="159"/>
      <c r="JF211" s="159"/>
      <c r="JG211" s="159"/>
      <c r="JH211" s="159"/>
      <c r="JI211" s="159"/>
      <c r="JJ211" s="159"/>
      <c r="JK211" s="159"/>
      <c r="JL211" s="159"/>
      <c r="JM211" s="159"/>
      <c r="JN211" s="159"/>
      <c r="JO211" s="159"/>
      <c r="JP211" s="159"/>
      <c r="JQ211" s="159"/>
      <c r="JR211" s="159"/>
      <c r="JS211" s="159"/>
      <c r="JT211" s="159"/>
      <c r="JU211" s="159"/>
      <c r="JV211" s="159"/>
      <c r="JW211" s="159"/>
      <c r="JX211" s="159"/>
      <c r="JY211" s="159"/>
      <c r="JZ211" s="159"/>
      <c r="KA211" s="159"/>
      <c r="KB211" s="159"/>
      <c r="KC211" s="159"/>
      <c r="KD211" s="159"/>
      <c r="KE211" s="159"/>
      <c r="KF211" s="159"/>
      <c r="KG211" s="159"/>
      <c r="KH211" s="159"/>
      <c r="KI211" s="159"/>
      <c r="KJ211" s="159"/>
      <c r="KK211" s="159"/>
      <c r="KL211" s="159"/>
      <c r="KM211" s="159"/>
      <c r="KN211" s="159"/>
      <c r="KO211" s="159"/>
      <c r="KP211" s="159"/>
      <c r="KQ211" s="159"/>
      <c r="KR211" s="159"/>
      <c r="KS211" s="159"/>
      <c r="KT211" s="159"/>
      <c r="KU211" s="159"/>
      <c r="KV211" s="159"/>
      <c r="KW211" s="159"/>
      <c r="KX211" s="159"/>
      <c r="KY211" s="159"/>
      <c r="KZ211" s="159"/>
      <c r="LA211" s="159"/>
      <c r="LB211" s="159"/>
      <c r="LC211" s="159"/>
      <c r="LD211" s="159"/>
      <c r="LE211" s="159"/>
      <c r="LF211" s="159"/>
      <c r="LG211" s="159"/>
      <c r="LH211" s="159"/>
      <c r="LI211" s="159"/>
      <c r="LJ211" s="159"/>
      <c r="LK211" s="159"/>
      <c r="LL211" s="159"/>
      <c r="LM211" s="159"/>
      <c r="LN211" s="159"/>
      <c r="LO211" s="159"/>
      <c r="LP211" s="159"/>
      <c r="LQ211" s="159"/>
      <c r="LR211" s="159"/>
      <c r="LS211" s="159"/>
      <c r="LT211" s="159"/>
      <c r="LU211" s="159"/>
      <c r="LV211" s="159"/>
      <c r="LW211" s="159"/>
      <c r="LX211" s="159"/>
      <c r="LY211" s="159"/>
      <c r="LZ211" s="159"/>
      <c r="MA211" s="159"/>
      <c r="MB211" s="159"/>
    </row>
    <row r="212" spans="1:341">
      <c r="A212" s="191" t="s">
        <v>1292</v>
      </c>
      <c r="B212" s="192">
        <v>280</v>
      </c>
      <c r="C212" s="192">
        <v>88.2</v>
      </c>
      <c r="D212" s="182">
        <v>9.8666279152941183E-2</v>
      </c>
      <c r="E212" s="182">
        <v>3.1379500416461904E-3</v>
      </c>
      <c r="F212" s="182">
        <v>1.5058823529411765E-2</v>
      </c>
      <c r="G212" s="182">
        <v>4.6397709047368824E-4</v>
      </c>
      <c r="H212" s="182">
        <v>4.752E-2</v>
      </c>
      <c r="I212" s="182">
        <v>1.1628242171540803E-3</v>
      </c>
      <c r="J212" s="182">
        <v>96.402550288844168</v>
      </c>
      <c r="K212" s="182">
        <v>2.9587036922361265</v>
      </c>
      <c r="L212" s="182">
        <f t="shared" si="9"/>
        <v>96.352991049935866</v>
      </c>
      <c r="M212" s="182">
        <f t="shared" si="10"/>
        <v>95.544469377385141</v>
      </c>
      <c r="N212" s="182">
        <f t="shared" si="11"/>
        <v>1.0084622550925182</v>
      </c>
      <c r="O212" s="164"/>
      <c r="P212" s="164">
        <v>8.6999999999999993</v>
      </c>
      <c r="Q212" s="164">
        <v>1.28</v>
      </c>
      <c r="R212" s="164">
        <v>3.2000000000000001E-2</v>
      </c>
      <c r="S212" s="164">
        <v>13</v>
      </c>
      <c r="T212" s="164">
        <v>7.0999999999999994E-2</v>
      </c>
      <c r="U212" s="164">
        <v>0.65</v>
      </c>
      <c r="V212" s="164">
        <v>1.36</v>
      </c>
      <c r="W212" s="164">
        <v>0.24</v>
      </c>
      <c r="X212" s="164">
        <v>9.6</v>
      </c>
      <c r="Y212" s="164">
        <v>3.34</v>
      </c>
      <c r="Z212" s="164">
        <v>44.8</v>
      </c>
      <c r="AA212" s="164">
        <v>498</v>
      </c>
      <c r="AB212" s="164">
        <v>17.3</v>
      </c>
      <c r="AC212" s="164">
        <v>73.900000000000006</v>
      </c>
      <c r="AD212" s="164">
        <v>18.600000000000001</v>
      </c>
      <c r="AE212" s="164">
        <v>172</v>
      </c>
      <c r="AF212" s="164">
        <v>31.4</v>
      </c>
      <c r="AG212" s="164">
        <v>12540</v>
      </c>
    </row>
    <row r="213" spans="1:341">
      <c r="A213" s="191" t="s">
        <v>1293</v>
      </c>
      <c r="B213" s="192">
        <v>244.5</v>
      </c>
      <c r="C213" s="192">
        <v>134.19999999999999</v>
      </c>
      <c r="D213" s="182">
        <v>0.10014467717647058</v>
      </c>
      <c r="E213" s="182">
        <v>3.7078767918743848E-3</v>
      </c>
      <c r="F213" s="182">
        <v>1.5294117647058823E-2</v>
      </c>
      <c r="G213" s="182">
        <v>4.3119871720333404E-4</v>
      </c>
      <c r="H213" s="182">
        <v>4.7489999999999997E-2</v>
      </c>
      <c r="I213" s="182">
        <v>1.1234411600079461E-3</v>
      </c>
      <c r="J213" s="182">
        <v>97.904863932610681</v>
      </c>
      <c r="K213" s="182">
        <v>2.7497166044120855</v>
      </c>
      <c r="L213" s="182">
        <f t="shared" si="9"/>
        <v>97.847138071503807</v>
      </c>
      <c r="M213" s="182">
        <f t="shared" si="10"/>
        <v>96.909880551953606</v>
      </c>
      <c r="N213" s="182">
        <f t="shared" si="11"/>
        <v>1.0096714340603044</v>
      </c>
      <c r="O213" s="164"/>
      <c r="P213" s="164">
        <v>10.7</v>
      </c>
      <c r="Q213" s="164">
        <v>1.0900000000000001</v>
      </c>
      <c r="R213" s="164">
        <v>6.8000000000000005E-2</v>
      </c>
      <c r="S213" s="164">
        <v>13.5</v>
      </c>
      <c r="T213" s="164">
        <v>0.16700000000000001</v>
      </c>
      <c r="U213" s="164">
        <v>1.88</v>
      </c>
      <c r="V213" s="164">
        <v>2.77</v>
      </c>
      <c r="W213" s="164">
        <v>0.55000000000000004</v>
      </c>
      <c r="X213" s="164">
        <v>17.600000000000001</v>
      </c>
      <c r="Y213" s="164">
        <v>6.34</v>
      </c>
      <c r="Z213" s="164">
        <v>76.2</v>
      </c>
      <c r="AA213" s="164">
        <v>779</v>
      </c>
      <c r="AB213" s="164">
        <v>26.5</v>
      </c>
      <c r="AC213" s="164">
        <v>115</v>
      </c>
      <c r="AD213" s="164">
        <v>25.8</v>
      </c>
      <c r="AE213" s="164">
        <v>227</v>
      </c>
      <c r="AF213" s="164">
        <v>39</v>
      </c>
      <c r="AG213" s="164">
        <v>11910</v>
      </c>
    </row>
    <row r="214" spans="1:341">
      <c r="A214" s="191" t="s">
        <v>1294</v>
      </c>
      <c r="B214" s="192">
        <v>101.7</v>
      </c>
      <c r="C214" s="192">
        <v>63.9</v>
      </c>
      <c r="D214" s="182">
        <v>9.8512286117647063E-2</v>
      </c>
      <c r="E214" s="182">
        <v>3.9269975759672155E-3</v>
      </c>
      <c r="F214" s="182">
        <v>1.5137254901960785E-2</v>
      </c>
      <c r="G214" s="182">
        <v>4.8004933746182733E-4</v>
      </c>
      <c r="H214" s="182">
        <v>4.7199999999999999E-2</v>
      </c>
      <c r="I214" s="182">
        <v>1.6065914228577222E-3</v>
      </c>
      <c r="J214" s="182">
        <v>96.940950926603307</v>
      </c>
      <c r="K214" s="182">
        <v>3.0650185717885008</v>
      </c>
      <c r="L214" s="182">
        <f t="shared" si="9"/>
        <v>96.851078536812665</v>
      </c>
      <c r="M214" s="182">
        <f t="shared" si="10"/>
        <v>95.402139644986761</v>
      </c>
      <c r="N214" s="182">
        <f t="shared" si="11"/>
        <v>1.0151876980664976</v>
      </c>
      <c r="O214" s="164"/>
      <c r="P214" s="164">
        <v>16.899999999999999</v>
      </c>
      <c r="Q214" s="164">
        <v>0.74</v>
      </c>
      <c r="R214" s="164">
        <v>7.3999999999999996E-2</v>
      </c>
      <c r="S214" s="164">
        <v>8.48</v>
      </c>
      <c r="T214" s="164">
        <v>0.20599999999999999</v>
      </c>
      <c r="U214" s="164">
        <v>1.95</v>
      </c>
      <c r="V214" s="164">
        <v>3.34</v>
      </c>
      <c r="W214" s="164">
        <v>0.82</v>
      </c>
      <c r="X214" s="164">
        <v>23.7</v>
      </c>
      <c r="Y214" s="164">
        <v>6.69</v>
      </c>
      <c r="Z214" s="164">
        <v>83</v>
      </c>
      <c r="AA214" s="164">
        <v>760</v>
      </c>
      <c r="AB214" s="164">
        <v>28.2</v>
      </c>
      <c r="AC214" s="164">
        <v>117.6</v>
      </c>
      <c r="AD214" s="164">
        <v>25.8</v>
      </c>
      <c r="AE214" s="164">
        <v>225</v>
      </c>
      <c r="AF214" s="164">
        <v>39.9</v>
      </c>
      <c r="AG214" s="164">
        <v>11040</v>
      </c>
    </row>
    <row r="215" spans="1:341">
      <c r="A215" s="191" t="s">
        <v>1295</v>
      </c>
      <c r="B215" s="192">
        <v>137.80000000000001</v>
      </c>
      <c r="C215" s="192">
        <v>78.900000000000006</v>
      </c>
      <c r="D215" s="182">
        <v>0.1025579016</v>
      </c>
      <c r="E215" s="182">
        <v>4.0555145909975891E-3</v>
      </c>
      <c r="F215" s="182">
        <v>1.5180000000000001E-2</v>
      </c>
      <c r="G215" s="182">
        <v>3.8088444441851393E-4</v>
      </c>
      <c r="H215" s="182">
        <v>4.9000000000000002E-2</v>
      </c>
      <c r="I215" s="182">
        <v>1.7089177862027185E-3</v>
      </c>
      <c r="J215" s="182">
        <v>96.994290147430476</v>
      </c>
      <c r="K215" s="182">
        <v>2.4303589022424936</v>
      </c>
      <c r="L215" s="182">
        <f t="shared" si="9"/>
        <v>97.122520015516486</v>
      </c>
      <c r="M215" s="182">
        <f t="shared" si="10"/>
        <v>99.134736678547966</v>
      </c>
      <c r="N215" s="182">
        <f t="shared" si="11"/>
        <v>0.9797022039857104</v>
      </c>
      <c r="O215" s="164"/>
      <c r="P215" s="164">
        <v>14.7</v>
      </c>
      <c r="Q215" s="164">
        <v>0.75</v>
      </c>
      <c r="R215" s="164">
        <v>0.01</v>
      </c>
      <c r="S215" s="164">
        <v>10.99</v>
      </c>
      <c r="T215" s="164">
        <v>8.7999999999999995E-2</v>
      </c>
      <c r="U215" s="164">
        <v>0.95</v>
      </c>
      <c r="V215" s="164">
        <v>2.2200000000000002</v>
      </c>
      <c r="W215" s="164">
        <v>0.45</v>
      </c>
      <c r="X215" s="164">
        <v>10.7</v>
      </c>
      <c r="Y215" s="164">
        <v>4.26</v>
      </c>
      <c r="Z215" s="164">
        <v>51.8</v>
      </c>
      <c r="AA215" s="164">
        <v>550</v>
      </c>
      <c r="AB215" s="164">
        <v>18.260000000000002</v>
      </c>
      <c r="AC215" s="164">
        <v>91</v>
      </c>
      <c r="AD215" s="164">
        <v>19</v>
      </c>
      <c r="AE215" s="164">
        <v>182</v>
      </c>
      <c r="AF215" s="164">
        <v>33.9</v>
      </c>
      <c r="AG215" s="164">
        <v>11350</v>
      </c>
    </row>
    <row r="216" spans="1:341">
      <c r="A216" s="164" t="s">
        <v>1296</v>
      </c>
      <c r="B216" s="193">
        <v>197.4</v>
      </c>
      <c r="C216" s="193">
        <v>148.6</v>
      </c>
      <c r="D216" s="184">
        <v>0.10271789647058822</v>
      </c>
      <c r="E216" s="184">
        <v>3.8136882901493321E-3</v>
      </c>
      <c r="F216" s="184">
        <v>1.5392156862745096E-2</v>
      </c>
      <c r="G216" s="184">
        <v>6.0395339870282245E-4</v>
      </c>
      <c r="H216" s="184">
        <v>4.8399999999999999E-2</v>
      </c>
      <c r="I216" s="184">
        <v>1.4652726708705105E-3</v>
      </c>
      <c r="J216" s="184">
        <v>98.416973618006892</v>
      </c>
      <c r="K216" s="184">
        <v>3.8461650003848957</v>
      </c>
      <c r="L216" s="184">
        <f t="shared" si="9"/>
        <v>98.469597135926847</v>
      </c>
      <c r="M216" s="184">
        <f t="shared" si="10"/>
        <v>99.282070704188115</v>
      </c>
      <c r="N216" s="184">
        <f t="shared" si="11"/>
        <v>0.99181651266438586</v>
      </c>
      <c r="O216" s="164"/>
      <c r="P216" s="164">
        <v>19</v>
      </c>
      <c r="Q216" s="164">
        <v>0.81</v>
      </c>
      <c r="R216" s="164">
        <v>0.16800000000000001</v>
      </c>
      <c r="S216" s="164">
        <v>9.74</v>
      </c>
      <c r="T216" s="164">
        <v>0.63</v>
      </c>
      <c r="U216" s="164">
        <v>5.89</v>
      </c>
      <c r="V216" s="164">
        <v>7</v>
      </c>
      <c r="W216" s="164">
        <v>1.66</v>
      </c>
      <c r="X216" s="164">
        <v>40.299999999999997</v>
      </c>
      <c r="Y216" s="164">
        <v>12.8</v>
      </c>
      <c r="Z216" s="164">
        <v>149</v>
      </c>
      <c r="AA216" s="164">
        <v>1460</v>
      </c>
      <c r="AB216" s="164">
        <v>51</v>
      </c>
      <c r="AC216" s="164">
        <v>205</v>
      </c>
      <c r="AD216" s="164">
        <v>47.8</v>
      </c>
      <c r="AE216" s="164">
        <v>361</v>
      </c>
      <c r="AF216" s="164">
        <v>68.2</v>
      </c>
      <c r="AG216" s="164">
        <v>9390</v>
      </c>
      <c r="MC216" s="158"/>
    </row>
    <row r="217" spans="1:341">
      <c r="A217" s="191" t="s">
        <v>1297</v>
      </c>
      <c r="B217" s="192">
        <v>138.4</v>
      </c>
      <c r="C217" s="192">
        <v>79.900000000000006</v>
      </c>
      <c r="D217" s="182">
        <v>0.10160101440000001</v>
      </c>
      <c r="E217" s="182">
        <v>3.8949905223142471E-3</v>
      </c>
      <c r="F217" s="182">
        <v>1.5100000000000001E-2</v>
      </c>
      <c r="G217" s="182">
        <v>4.4000454543106714E-4</v>
      </c>
      <c r="H217" s="182">
        <v>4.8800000000000003E-2</v>
      </c>
      <c r="I217" s="182">
        <v>1.7066270828742874E-3</v>
      </c>
      <c r="J217" s="182">
        <v>96.509884312115247</v>
      </c>
      <c r="K217" s="182">
        <v>2.8057503605418859</v>
      </c>
      <c r="L217" s="182">
        <f t="shared" si="9"/>
        <v>96.614491779092972</v>
      </c>
      <c r="M217" s="182">
        <f t="shared" si="10"/>
        <v>98.253124104477848</v>
      </c>
      <c r="N217" s="182">
        <f t="shared" si="11"/>
        <v>0.98332233870098185</v>
      </c>
      <c r="O217" s="164"/>
      <c r="P217" s="164">
        <v>15.2</v>
      </c>
      <c r="Q217" s="164">
        <v>0.81</v>
      </c>
      <c r="R217" s="164">
        <v>0.02</v>
      </c>
      <c r="S217" s="164">
        <v>9.7799999999999994</v>
      </c>
      <c r="T217" s="164">
        <v>0.06</v>
      </c>
      <c r="U217" s="164">
        <v>0.82</v>
      </c>
      <c r="V217" s="164">
        <v>1.93</v>
      </c>
      <c r="W217" s="164">
        <v>0.28999999999999998</v>
      </c>
      <c r="X217" s="164">
        <v>12.3</v>
      </c>
      <c r="Y217" s="164">
        <v>4.12</v>
      </c>
      <c r="Z217" s="164">
        <v>53.3</v>
      </c>
      <c r="AA217" s="164">
        <v>601</v>
      </c>
      <c r="AB217" s="164">
        <v>19.100000000000001</v>
      </c>
      <c r="AC217" s="164">
        <v>87.9</v>
      </c>
      <c r="AD217" s="164">
        <v>21</v>
      </c>
      <c r="AE217" s="164">
        <v>175</v>
      </c>
      <c r="AF217" s="164">
        <v>36.200000000000003</v>
      </c>
      <c r="AG217" s="164">
        <v>11400</v>
      </c>
    </row>
    <row r="218" spans="1:341">
      <c r="A218" s="191" t="s">
        <v>1298</v>
      </c>
      <c r="B218" s="192">
        <v>608.70000000000005</v>
      </c>
      <c r="C218" s="192">
        <v>462</v>
      </c>
      <c r="D218" s="182">
        <v>9.7927891199999992E-2</v>
      </c>
      <c r="E218" s="182">
        <v>2.5387320370271332E-3</v>
      </c>
      <c r="F218" s="182">
        <v>1.472E-2</v>
      </c>
      <c r="G218" s="182">
        <v>3.5038744269736609E-4</v>
      </c>
      <c r="H218" s="182">
        <v>4.8250000000000001E-2</v>
      </c>
      <c r="I218" s="182">
        <v>1.1258885380000989E-3</v>
      </c>
      <c r="J218" s="182">
        <v>94.157970983927953</v>
      </c>
      <c r="K218" s="182">
        <v>2.2342661256821938</v>
      </c>
      <c r="L218" s="182">
        <f t="shared" si="9"/>
        <v>94.200810762076017</v>
      </c>
      <c r="M218" s="182">
        <f t="shared" si="10"/>
        <v>94.861824715476601</v>
      </c>
      <c r="N218" s="182">
        <f t="shared" si="11"/>
        <v>0.993031823334801</v>
      </c>
      <c r="O218" s="164"/>
      <c r="P218" s="164">
        <v>11.2</v>
      </c>
      <c r="Q218" s="164">
        <v>1.02</v>
      </c>
      <c r="R218" s="164">
        <v>5.3999999999999999E-2</v>
      </c>
      <c r="S218" s="164">
        <v>20.3</v>
      </c>
      <c r="T218" s="164">
        <v>0.60599999999999998</v>
      </c>
      <c r="U218" s="164">
        <v>6.37</v>
      </c>
      <c r="V218" s="164">
        <v>8.5</v>
      </c>
      <c r="W218" s="164">
        <v>1.5</v>
      </c>
      <c r="X218" s="164">
        <v>41.6</v>
      </c>
      <c r="Y218" s="164">
        <v>12.52</v>
      </c>
      <c r="Z218" s="164">
        <v>159.9</v>
      </c>
      <c r="AA218" s="164">
        <v>1557</v>
      </c>
      <c r="AB218" s="164">
        <v>52.7</v>
      </c>
      <c r="AC218" s="164">
        <v>233</v>
      </c>
      <c r="AD218" s="164">
        <v>54.7</v>
      </c>
      <c r="AE218" s="164">
        <v>470</v>
      </c>
      <c r="AF218" s="164">
        <v>85</v>
      </c>
      <c r="AG218" s="164">
        <v>12630</v>
      </c>
    </row>
    <row r="219" spans="1:341" s="156" customFormat="1" ht="13" thickBot="1">
      <c r="A219" s="157" t="s">
        <v>1299</v>
      </c>
      <c r="B219" s="194">
        <v>153.4</v>
      </c>
      <c r="C219" s="194">
        <v>124.6</v>
      </c>
      <c r="D219" s="187">
        <v>0.10336725719999999</v>
      </c>
      <c r="E219" s="187">
        <v>3.7556207186099505E-3</v>
      </c>
      <c r="F219" s="187">
        <v>1.525E-2</v>
      </c>
      <c r="G219" s="187">
        <v>4.7183153773354322E-4</v>
      </c>
      <c r="H219" s="187">
        <v>4.9160000000000002E-2</v>
      </c>
      <c r="I219" s="187">
        <v>1.3602508004041019E-3</v>
      </c>
      <c r="J219" s="187">
        <v>97.419735950444746</v>
      </c>
      <c r="K219" s="187">
        <v>3.0035035479955425</v>
      </c>
      <c r="L219" s="187">
        <f t="shared" si="9"/>
        <v>97.567011882635754</v>
      </c>
      <c r="M219" s="187">
        <f t="shared" si="10"/>
        <v>99.879826323947952</v>
      </c>
      <c r="N219" s="187">
        <f t="shared" si="11"/>
        <v>0.97684402820434557</v>
      </c>
      <c r="O219" s="157"/>
      <c r="P219" s="157">
        <v>16.600000000000001</v>
      </c>
      <c r="Q219" s="157">
        <v>0.7</v>
      </c>
      <c r="R219" s="157">
        <v>5.8000000000000003E-2</v>
      </c>
      <c r="S219" s="157">
        <v>13.17</v>
      </c>
      <c r="T219" s="157">
        <v>0.67900000000000005</v>
      </c>
      <c r="U219" s="157">
        <v>7.8</v>
      </c>
      <c r="V219" s="157">
        <v>9.01</v>
      </c>
      <c r="W219" s="157">
        <v>1.82</v>
      </c>
      <c r="X219" s="157">
        <v>40.700000000000003</v>
      </c>
      <c r="Y219" s="157">
        <v>12.6</v>
      </c>
      <c r="Z219" s="157">
        <v>133.1</v>
      </c>
      <c r="AA219" s="157">
        <v>1244</v>
      </c>
      <c r="AB219" s="157">
        <v>44.5</v>
      </c>
      <c r="AC219" s="157">
        <v>178.3</v>
      </c>
      <c r="AD219" s="157">
        <v>38.299999999999997</v>
      </c>
      <c r="AE219" s="157">
        <v>329</v>
      </c>
      <c r="AF219" s="157">
        <v>59.6</v>
      </c>
      <c r="AG219" s="157">
        <v>9940</v>
      </c>
      <c r="AH219" s="158"/>
      <c r="AI219" s="158"/>
      <c r="AJ219" s="158"/>
      <c r="AK219" s="158"/>
      <c r="AL219" s="158"/>
      <c r="AM219" s="158"/>
      <c r="AN219" s="158"/>
      <c r="AO219" s="158"/>
      <c r="AP219" s="158"/>
      <c r="AQ219" s="158"/>
      <c r="AR219" s="158"/>
      <c r="AS219" s="158"/>
      <c r="AT219" s="158"/>
      <c r="AU219" s="158"/>
      <c r="AV219" s="158"/>
      <c r="AW219" s="158"/>
      <c r="AX219" s="158"/>
      <c r="AY219" s="158"/>
      <c r="AZ219" s="158"/>
      <c r="BA219" s="158"/>
      <c r="BB219" s="158"/>
      <c r="BC219" s="158"/>
      <c r="BD219" s="158"/>
      <c r="BE219" s="158"/>
      <c r="BF219" s="158"/>
      <c r="BG219" s="158"/>
      <c r="BH219" s="158"/>
      <c r="BI219" s="158"/>
      <c r="BJ219" s="158"/>
      <c r="BK219" s="158"/>
      <c r="BL219" s="158"/>
      <c r="BM219" s="158"/>
      <c r="BN219" s="158"/>
      <c r="BO219" s="158"/>
      <c r="BP219" s="158"/>
      <c r="BQ219" s="158"/>
      <c r="BR219" s="158"/>
      <c r="BS219" s="158"/>
      <c r="BT219" s="158"/>
      <c r="BU219" s="158"/>
      <c r="BV219" s="158"/>
      <c r="BW219" s="158"/>
      <c r="BX219" s="158"/>
      <c r="BY219" s="158"/>
      <c r="BZ219" s="158"/>
      <c r="CA219" s="158"/>
      <c r="CB219" s="158"/>
      <c r="CC219" s="158"/>
      <c r="CD219" s="158"/>
      <c r="CE219" s="158"/>
      <c r="CF219" s="158"/>
      <c r="CG219" s="158"/>
      <c r="CH219" s="158"/>
      <c r="CI219" s="158"/>
      <c r="CJ219" s="158"/>
      <c r="CK219" s="158"/>
      <c r="CL219" s="158"/>
      <c r="CM219" s="158"/>
      <c r="CN219" s="158"/>
      <c r="CO219" s="158"/>
      <c r="CP219" s="158"/>
      <c r="CQ219" s="158"/>
      <c r="CR219" s="158"/>
      <c r="CS219" s="158"/>
      <c r="CT219" s="158"/>
      <c r="CU219" s="158"/>
      <c r="CV219" s="158"/>
      <c r="CW219" s="158"/>
      <c r="CX219" s="158"/>
      <c r="CY219" s="158"/>
      <c r="CZ219" s="158"/>
      <c r="DA219" s="158"/>
      <c r="DB219" s="158"/>
      <c r="DC219" s="158"/>
      <c r="DD219" s="158"/>
      <c r="DE219" s="158"/>
      <c r="DF219" s="158"/>
      <c r="DG219" s="158"/>
      <c r="DH219" s="158"/>
      <c r="DI219" s="158"/>
      <c r="DJ219" s="158"/>
      <c r="DK219" s="158"/>
      <c r="DL219" s="158"/>
      <c r="DM219" s="158"/>
      <c r="DN219" s="158"/>
      <c r="DO219" s="158"/>
      <c r="DP219" s="158"/>
      <c r="DQ219" s="158"/>
      <c r="DR219" s="158"/>
      <c r="DS219" s="158"/>
      <c r="DT219" s="158"/>
      <c r="DU219" s="158"/>
      <c r="DV219" s="158"/>
      <c r="DW219" s="158"/>
      <c r="DX219" s="158"/>
      <c r="DY219" s="158"/>
      <c r="DZ219" s="158"/>
      <c r="EA219" s="158"/>
      <c r="EB219" s="158"/>
      <c r="EC219" s="158"/>
      <c r="ED219" s="158"/>
      <c r="EE219" s="158"/>
      <c r="EF219" s="158"/>
      <c r="EG219" s="158"/>
      <c r="EH219" s="158"/>
      <c r="EI219" s="158"/>
      <c r="EJ219" s="158"/>
      <c r="EK219" s="158"/>
      <c r="EL219" s="158"/>
      <c r="EM219" s="158"/>
      <c r="EN219" s="158"/>
      <c r="EO219" s="158"/>
      <c r="EP219" s="158"/>
      <c r="EQ219" s="158"/>
      <c r="ER219" s="158"/>
      <c r="ES219" s="158"/>
      <c r="ET219" s="158"/>
      <c r="EU219" s="158"/>
      <c r="EV219" s="158"/>
      <c r="EW219" s="158"/>
      <c r="EX219" s="158"/>
      <c r="EY219" s="158"/>
      <c r="EZ219" s="158"/>
      <c r="FA219" s="158"/>
      <c r="FB219" s="158"/>
      <c r="FC219" s="158"/>
      <c r="FD219" s="158"/>
      <c r="FE219" s="158"/>
      <c r="FF219" s="158"/>
      <c r="FG219" s="158"/>
      <c r="FH219" s="158"/>
      <c r="FI219" s="158"/>
      <c r="FJ219" s="158"/>
      <c r="FK219" s="158"/>
      <c r="FL219" s="158"/>
      <c r="FM219" s="158"/>
      <c r="FN219" s="158"/>
      <c r="FO219" s="158"/>
      <c r="FP219" s="158"/>
      <c r="FQ219" s="158"/>
      <c r="FR219" s="158"/>
      <c r="FS219" s="158"/>
      <c r="FT219" s="158"/>
      <c r="FU219" s="158"/>
      <c r="FV219" s="158"/>
      <c r="FW219" s="158"/>
      <c r="FX219" s="158"/>
      <c r="FY219" s="158"/>
      <c r="FZ219" s="158"/>
      <c r="GA219" s="158"/>
      <c r="GB219" s="158"/>
      <c r="GC219" s="158"/>
      <c r="GD219" s="158"/>
      <c r="GE219" s="158"/>
      <c r="GF219" s="158"/>
      <c r="GG219" s="158"/>
      <c r="GH219" s="158"/>
      <c r="GI219" s="158"/>
      <c r="GJ219" s="158"/>
      <c r="GK219" s="158"/>
      <c r="GL219" s="158"/>
      <c r="GM219" s="158"/>
      <c r="GN219" s="158"/>
      <c r="GO219" s="158"/>
      <c r="GP219" s="158"/>
      <c r="GQ219" s="158"/>
      <c r="GR219" s="158"/>
      <c r="GS219" s="158"/>
      <c r="GT219" s="158"/>
      <c r="GU219" s="158"/>
      <c r="GV219" s="158"/>
      <c r="GW219" s="158"/>
      <c r="GX219" s="158"/>
      <c r="GY219" s="158"/>
      <c r="GZ219" s="158"/>
      <c r="HA219" s="158"/>
      <c r="HB219" s="158"/>
      <c r="HC219" s="158"/>
      <c r="HD219" s="158"/>
      <c r="HE219" s="158"/>
      <c r="HF219" s="158"/>
      <c r="HG219" s="158"/>
      <c r="HH219" s="158"/>
      <c r="HI219" s="158"/>
      <c r="HJ219" s="158"/>
      <c r="HK219" s="158"/>
      <c r="HL219" s="158"/>
      <c r="HM219" s="158"/>
      <c r="HN219" s="158"/>
      <c r="HO219" s="158"/>
      <c r="HP219" s="158"/>
      <c r="HQ219" s="158"/>
      <c r="HR219" s="158"/>
      <c r="HS219" s="158"/>
      <c r="HT219" s="158"/>
      <c r="HU219" s="158"/>
      <c r="HV219" s="158"/>
      <c r="HW219" s="158"/>
      <c r="HX219" s="158"/>
      <c r="HY219" s="158"/>
      <c r="HZ219" s="158"/>
      <c r="IA219" s="158"/>
      <c r="IB219" s="158"/>
      <c r="IC219" s="158"/>
      <c r="ID219" s="158"/>
      <c r="IE219" s="158"/>
      <c r="IF219" s="158"/>
      <c r="IG219" s="158"/>
      <c r="IH219" s="158"/>
      <c r="II219" s="158"/>
      <c r="IJ219" s="158"/>
      <c r="IK219" s="158"/>
      <c r="IL219" s="158"/>
      <c r="IM219" s="158"/>
      <c r="IN219" s="158"/>
      <c r="IO219" s="158"/>
      <c r="IP219" s="158"/>
      <c r="IQ219" s="158"/>
      <c r="IR219" s="158"/>
      <c r="IS219" s="158"/>
      <c r="IT219" s="158"/>
      <c r="IU219" s="158"/>
      <c r="IV219" s="158"/>
      <c r="IW219" s="158"/>
      <c r="IX219" s="158"/>
      <c r="IY219" s="158"/>
      <c r="IZ219" s="158"/>
      <c r="JA219" s="158"/>
      <c r="JB219" s="158"/>
      <c r="JC219" s="158"/>
      <c r="JD219" s="158"/>
      <c r="JE219" s="158"/>
      <c r="JF219" s="158"/>
      <c r="JG219" s="158"/>
      <c r="JH219" s="158"/>
      <c r="JI219" s="158"/>
      <c r="JJ219" s="158"/>
      <c r="JK219" s="158"/>
      <c r="JL219" s="158"/>
      <c r="JM219" s="158"/>
      <c r="JN219" s="158"/>
      <c r="JO219" s="158"/>
      <c r="JP219" s="158"/>
      <c r="JQ219" s="158"/>
      <c r="JR219" s="158"/>
      <c r="JS219" s="158"/>
      <c r="JT219" s="158"/>
      <c r="JU219" s="158"/>
      <c r="JV219" s="158"/>
      <c r="JW219" s="158"/>
      <c r="JX219" s="158"/>
      <c r="JY219" s="158"/>
      <c r="JZ219" s="158"/>
      <c r="KA219" s="158"/>
      <c r="KB219" s="158"/>
      <c r="KC219" s="158"/>
      <c r="KD219" s="158"/>
      <c r="KE219" s="158"/>
      <c r="KF219" s="158"/>
      <c r="KG219" s="158"/>
      <c r="KH219" s="158"/>
      <c r="KI219" s="158"/>
      <c r="KJ219" s="158"/>
      <c r="KK219" s="158"/>
      <c r="KL219" s="158"/>
      <c r="KM219" s="158"/>
      <c r="KN219" s="158"/>
      <c r="KO219" s="158"/>
      <c r="KP219" s="158"/>
      <c r="KQ219" s="158"/>
      <c r="KR219" s="158"/>
      <c r="KS219" s="158"/>
      <c r="KT219" s="158"/>
      <c r="KU219" s="158"/>
      <c r="KV219" s="158"/>
      <c r="KW219" s="158"/>
      <c r="KX219" s="158"/>
      <c r="KY219" s="158"/>
      <c r="KZ219" s="158"/>
      <c r="LA219" s="158"/>
      <c r="LB219" s="158"/>
      <c r="LC219" s="158"/>
      <c r="LD219" s="158"/>
      <c r="LE219" s="158"/>
      <c r="LF219" s="158"/>
      <c r="LG219" s="158"/>
      <c r="LH219" s="158"/>
      <c r="LI219" s="158"/>
      <c r="LJ219" s="158"/>
      <c r="LK219" s="158"/>
      <c r="LL219" s="158"/>
      <c r="LM219" s="158"/>
      <c r="LN219" s="158"/>
      <c r="LO219" s="158"/>
      <c r="LP219" s="158"/>
      <c r="LQ219" s="158"/>
      <c r="LR219" s="158"/>
      <c r="LS219" s="158"/>
      <c r="LT219" s="158"/>
      <c r="LU219" s="158"/>
      <c r="LV219" s="158"/>
      <c r="LW219" s="158"/>
      <c r="LX219" s="158"/>
      <c r="LY219" s="158"/>
      <c r="LZ219" s="158"/>
      <c r="MA219" s="158"/>
      <c r="MB219" s="158"/>
    </row>
    <row r="220" spans="1:341" ht="13" thickTop="1">
      <c r="A220" s="198"/>
      <c r="B220" s="199"/>
      <c r="C220" s="199"/>
      <c r="D220" s="190"/>
      <c r="E220" s="190"/>
      <c r="F220" s="190"/>
      <c r="G220" s="190"/>
      <c r="H220" s="190"/>
      <c r="I220" s="190"/>
      <c r="J220" s="190"/>
      <c r="K220" s="190"/>
      <c r="L220" s="182"/>
      <c r="M220" s="182"/>
      <c r="N220" s="182"/>
      <c r="O220" s="164"/>
    </row>
    <row r="221" spans="1:341" s="156" customFormat="1" ht="13" thickBot="1">
      <c r="A221" s="195"/>
      <c r="B221" s="196"/>
      <c r="C221" s="196"/>
      <c r="D221" s="197"/>
      <c r="E221" s="197"/>
      <c r="F221" s="197"/>
      <c r="G221" s="197"/>
      <c r="H221" s="197"/>
      <c r="I221" s="197"/>
      <c r="J221" s="197"/>
      <c r="K221" s="197"/>
      <c r="L221" s="187"/>
      <c r="M221" s="187"/>
      <c r="N221" s="187"/>
      <c r="O221" s="157"/>
      <c r="P221" s="157"/>
      <c r="Q221" s="157"/>
      <c r="R221" s="157"/>
      <c r="S221" s="157"/>
      <c r="T221" s="157"/>
      <c r="U221" s="157"/>
      <c r="V221" s="157"/>
      <c r="W221" s="157"/>
      <c r="X221" s="157"/>
      <c r="Y221" s="157"/>
      <c r="Z221" s="157"/>
      <c r="AA221" s="157"/>
      <c r="AB221" s="157"/>
      <c r="AC221" s="157"/>
      <c r="AD221" s="157"/>
      <c r="AE221" s="157"/>
      <c r="AF221" s="157"/>
      <c r="AG221" s="157"/>
      <c r="AH221" s="158"/>
      <c r="AI221" s="158"/>
      <c r="AJ221" s="158"/>
      <c r="AK221" s="158"/>
      <c r="AL221" s="158"/>
      <c r="AM221" s="158"/>
      <c r="AN221" s="158"/>
      <c r="AO221" s="158"/>
      <c r="AP221" s="158"/>
      <c r="AQ221" s="158"/>
      <c r="AR221" s="158"/>
      <c r="AS221" s="158"/>
      <c r="AT221" s="158"/>
      <c r="AU221" s="158"/>
      <c r="AV221" s="158"/>
      <c r="AW221" s="158"/>
      <c r="AX221" s="158"/>
      <c r="AY221" s="158"/>
      <c r="AZ221" s="158"/>
      <c r="BA221" s="158"/>
      <c r="BB221" s="158"/>
      <c r="BC221" s="158"/>
      <c r="BD221" s="158"/>
      <c r="BE221" s="158"/>
      <c r="BF221" s="158"/>
      <c r="BG221" s="158"/>
      <c r="BH221" s="158"/>
      <c r="BI221" s="158"/>
      <c r="BJ221" s="158"/>
      <c r="BK221" s="158"/>
      <c r="BL221" s="158"/>
      <c r="BM221" s="158"/>
      <c r="BN221" s="158"/>
      <c r="BO221" s="158"/>
      <c r="BP221" s="158"/>
      <c r="BQ221" s="158"/>
      <c r="BR221" s="158"/>
      <c r="BS221" s="158"/>
      <c r="BT221" s="158"/>
      <c r="BU221" s="158"/>
      <c r="BV221" s="158"/>
      <c r="BW221" s="158"/>
      <c r="BX221" s="158"/>
      <c r="BY221" s="158"/>
      <c r="BZ221" s="158"/>
      <c r="CA221" s="158"/>
      <c r="CB221" s="158"/>
      <c r="CC221" s="158"/>
      <c r="CD221" s="158"/>
      <c r="CE221" s="158"/>
      <c r="CF221" s="158"/>
      <c r="CG221" s="158"/>
      <c r="CH221" s="158"/>
      <c r="CI221" s="158"/>
      <c r="CJ221" s="158"/>
      <c r="CK221" s="158"/>
      <c r="CL221" s="158"/>
      <c r="CM221" s="158"/>
      <c r="CN221" s="158"/>
      <c r="CO221" s="158"/>
      <c r="CP221" s="158"/>
      <c r="CQ221" s="158"/>
      <c r="CR221" s="158"/>
      <c r="CS221" s="158"/>
      <c r="CT221" s="158"/>
      <c r="CU221" s="158"/>
      <c r="CV221" s="158"/>
      <c r="CW221" s="158"/>
      <c r="CX221" s="158"/>
      <c r="CY221" s="158"/>
      <c r="CZ221" s="158"/>
      <c r="DA221" s="158"/>
      <c r="DB221" s="158"/>
      <c r="DC221" s="158"/>
      <c r="DD221" s="158"/>
      <c r="DE221" s="158"/>
      <c r="DF221" s="158"/>
      <c r="DG221" s="158"/>
      <c r="DH221" s="158"/>
      <c r="DI221" s="158"/>
      <c r="DJ221" s="158"/>
      <c r="DK221" s="158"/>
      <c r="DL221" s="158"/>
      <c r="DM221" s="158"/>
      <c r="DN221" s="158"/>
      <c r="DO221" s="158"/>
      <c r="DP221" s="158"/>
      <c r="DQ221" s="158"/>
      <c r="DR221" s="158"/>
      <c r="DS221" s="158"/>
      <c r="DT221" s="158"/>
      <c r="DU221" s="158"/>
      <c r="DV221" s="158"/>
      <c r="DW221" s="158"/>
      <c r="DX221" s="158"/>
      <c r="DY221" s="158"/>
      <c r="DZ221" s="158"/>
      <c r="EA221" s="158"/>
      <c r="EB221" s="158"/>
      <c r="EC221" s="158"/>
      <c r="ED221" s="158"/>
      <c r="EE221" s="158"/>
      <c r="EF221" s="158"/>
      <c r="EG221" s="158"/>
      <c r="EH221" s="158"/>
      <c r="EI221" s="158"/>
      <c r="EJ221" s="158"/>
      <c r="EK221" s="158"/>
      <c r="EL221" s="158"/>
      <c r="EM221" s="158"/>
      <c r="EN221" s="158"/>
      <c r="EO221" s="158"/>
      <c r="EP221" s="158"/>
      <c r="EQ221" s="158"/>
      <c r="ER221" s="158"/>
      <c r="ES221" s="158"/>
      <c r="ET221" s="158"/>
      <c r="EU221" s="158"/>
      <c r="EV221" s="158"/>
      <c r="EW221" s="158"/>
      <c r="EX221" s="158"/>
      <c r="EY221" s="158"/>
      <c r="EZ221" s="158"/>
      <c r="FA221" s="158"/>
      <c r="FB221" s="158"/>
      <c r="FC221" s="158"/>
      <c r="FD221" s="158"/>
      <c r="FE221" s="158"/>
      <c r="FF221" s="158"/>
      <c r="FG221" s="158"/>
      <c r="FH221" s="158"/>
      <c r="FI221" s="158"/>
      <c r="FJ221" s="158"/>
      <c r="FK221" s="158"/>
      <c r="FL221" s="158"/>
      <c r="FM221" s="158"/>
      <c r="FN221" s="158"/>
      <c r="FO221" s="158"/>
      <c r="FP221" s="158"/>
      <c r="FQ221" s="158"/>
      <c r="FR221" s="158"/>
      <c r="FS221" s="158"/>
      <c r="FT221" s="158"/>
      <c r="FU221" s="158"/>
      <c r="FV221" s="158"/>
      <c r="FW221" s="158"/>
      <c r="FX221" s="158"/>
      <c r="FY221" s="158"/>
      <c r="FZ221" s="158"/>
      <c r="GA221" s="158"/>
      <c r="GB221" s="158"/>
      <c r="GC221" s="158"/>
      <c r="GD221" s="158"/>
      <c r="GE221" s="158"/>
      <c r="GF221" s="158"/>
      <c r="GG221" s="158"/>
      <c r="GH221" s="158"/>
      <c r="GI221" s="158"/>
      <c r="GJ221" s="158"/>
      <c r="GK221" s="158"/>
      <c r="GL221" s="158"/>
      <c r="GM221" s="158"/>
      <c r="GN221" s="158"/>
      <c r="GO221" s="158"/>
      <c r="GP221" s="158"/>
      <c r="GQ221" s="158"/>
      <c r="GR221" s="158"/>
      <c r="GS221" s="158"/>
      <c r="GT221" s="158"/>
      <c r="GU221" s="158"/>
      <c r="GV221" s="158"/>
      <c r="GW221" s="158"/>
      <c r="GX221" s="158"/>
      <c r="GY221" s="158"/>
      <c r="GZ221" s="158"/>
      <c r="HA221" s="158"/>
      <c r="HB221" s="158"/>
      <c r="HC221" s="158"/>
      <c r="HD221" s="158"/>
      <c r="HE221" s="158"/>
      <c r="HF221" s="158"/>
      <c r="HG221" s="158"/>
      <c r="HH221" s="158"/>
      <c r="HI221" s="158"/>
      <c r="HJ221" s="158"/>
      <c r="HK221" s="158"/>
      <c r="HL221" s="158"/>
      <c r="HM221" s="158"/>
      <c r="HN221" s="158"/>
      <c r="HO221" s="158"/>
      <c r="HP221" s="158"/>
      <c r="HQ221" s="158"/>
      <c r="HR221" s="158"/>
      <c r="HS221" s="158"/>
      <c r="HT221" s="158"/>
      <c r="HU221" s="158"/>
      <c r="HV221" s="158"/>
      <c r="HW221" s="158"/>
      <c r="HX221" s="158"/>
      <c r="HY221" s="158"/>
      <c r="HZ221" s="158"/>
      <c r="IA221" s="158"/>
      <c r="IB221" s="158"/>
      <c r="IC221" s="158"/>
      <c r="ID221" s="158"/>
      <c r="IE221" s="158"/>
      <c r="IF221" s="158"/>
      <c r="IG221" s="158"/>
      <c r="IH221" s="158"/>
      <c r="II221" s="158"/>
      <c r="IJ221" s="158"/>
      <c r="IK221" s="158"/>
      <c r="IL221" s="158"/>
      <c r="IM221" s="158"/>
      <c r="IN221" s="158"/>
      <c r="IO221" s="158"/>
      <c r="IP221" s="158"/>
      <c r="IQ221" s="158"/>
      <c r="IR221" s="158"/>
      <c r="IS221" s="158"/>
      <c r="IT221" s="158"/>
      <c r="IU221" s="158"/>
      <c r="IV221" s="158"/>
      <c r="IW221" s="158"/>
      <c r="IX221" s="158"/>
      <c r="IY221" s="158"/>
      <c r="IZ221" s="158"/>
      <c r="JA221" s="158"/>
      <c r="JB221" s="158"/>
      <c r="JC221" s="158"/>
      <c r="JD221" s="158"/>
      <c r="JE221" s="158"/>
      <c r="JF221" s="158"/>
      <c r="JG221" s="158"/>
      <c r="JH221" s="158"/>
      <c r="JI221" s="158"/>
      <c r="JJ221" s="158"/>
      <c r="JK221" s="158"/>
      <c r="JL221" s="158"/>
      <c r="JM221" s="158"/>
      <c r="JN221" s="158"/>
      <c r="JO221" s="158"/>
      <c r="JP221" s="158"/>
      <c r="JQ221" s="158"/>
      <c r="JR221" s="158"/>
      <c r="JS221" s="158"/>
      <c r="JT221" s="158"/>
      <c r="JU221" s="158"/>
      <c r="JV221" s="158"/>
      <c r="JW221" s="158"/>
      <c r="JX221" s="158"/>
      <c r="JY221" s="158"/>
      <c r="JZ221" s="158"/>
      <c r="KA221" s="158"/>
      <c r="KB221" s="158"/>
      <c r="KC221" s="158"/>
      <c r="KD221" s="158"/>
      <c r="KE221" s="158"/>
      <c r="KF221" s="158"/>
      <c r="KG221" s="158"/>
      <c r="KH221" s="158"/>
      <c r="KI221" s="158"/>
      <c r="KJ221" s="158"/>
      <c r="KK221" s="158"/>
      <c r="KL221" s="158"/>
      <c r="KM221" s="158"/>
      <c r="KN221" s="158"/>
      <c r="KO221" s="158"/>
      <c r="KP221" s="158"/>
      <c r="KQ221" s="158"/>
      <c r="KR221" s="158"/>
      <c r="KS221" s="158"/>
      <c r="KT221" s="158"/>
      <c r="KU221" s="158"/>
      <c r="KV221" s="158"/>
      <c r="KW221" s="158"/>
      <c r="KX221" s="158"/>
      <c r="KY221" s="158"/>
      <c r="KZ221" s="158"/>
      <c r="LA221" s="158"/>
      <c r="LB221" s="158"/>
      <c r="LC221" s="158"/>
      <c r="LD221" s="158"/>
      <c r="LE221" s="158"/>
      <c r="LF221" s="158"/>
      <c r="LG221" s="158"/>
      <c r="LH221" s="158"/>
      <c r="LI221" s="158"/>
      <c r="LJ221" s="158"/>
      <c r="LK221" s="158"/>
      <c r="LL221" s="158"/>
      <c r="LM221" s="158"/>
      <c r="LN221" s="158"/>
      <c r="LO221" s="158"/>
      <c r="LP221" s="158"/>
      <c r="LQ221" s="158"/>
      <c r="LR221" s="158"/>
      <c r="LS221" s="158"/>
      <c r="LT221" s="158"/>
      <c r="LU221" s="158"/>
      <c r="LV221" s="158"/>
      <c r="LW221" s="158"/>
      <c r="LX221" s="158"/>
      <c r="LY221" s="158"/>
      <c r="LZ221" s="158"/>
      <c r="MA221" s="158"/>
      <c r="MB221" s="158"/>
    </row>
    <row r="222" spans="1:341" s="167" customFormat="1" ht="13" thickTop="1">
      <c r="A222" s="160" t="s">
        <v>681</v>
      </c>
      <c r="B222" s="160" t="s">
        <v>1077</v>
      </c>
      <c r="C222" s="181"/>
      <c r="E222" s="161" t="s">
        <v>1099</v>
      </c>
      <c r="F222" s="165">
        <v>95.08</v>
      </c>
      <c r="G222" s="159" t="s">
        <v>1100</v>
      </c>
      <c r="H222" s="182"/>
      <c r="I222" s="182"/>
      <c r="J222" s="182"/>
      <c r="K222" s="182"/>
      <c r="L222" s="182"/>
      <c r="M222" s="182"/>
      <c r="N222" s="182"/>
      <c r="O222" s="169"/>
      <c r="P222" s="163" t="s">
        <v>1101</v>
      </c>
      <c r="Q222" s="169"/>
      <c r="R222" s="169"/>
      <c r="S222" s="169"/>
      <c r="T222" s="169"/>
      <c r="U222" s="169"/>
      <c r="V222" s="169"/>
      <c r="W222" s="169"/>
      <c r="X222" s="169"/>
      <c r="Y222" s="169"/>
      <c r="Z222" s="169"/>
      <c r="AA222" s="169"/>
      <c r="AB222" s="169"/>
      <c r="AC222" s="169"/>
      <c r="AD222" s="169"/>
      <c r="AE222" s="169"/>
      <c r="AF222" s="169"/>
      <c r="AG222" s="169"/>
      <c r="AH222" s="168"/>
      <c r="AI222" s="168"/>
      <c r="AJ222" s="168"/>
      <c r="AK222" s="168"/>
      <c r="AL222" s="168"/>
      <c r="AM222" s="168"/>
      <c r="AN222" s="168"/>
      <c r="AO222" s="168"/>
      <c r="AP222" s="168"/>
      <c r="AQ222" s="168"/>
      <c r="AR222" s="168"/>
      <c r="AS222" s="168"/>
      <c r="AT222" s="168"/>
      <c r="AU222" s="168"/>
      <c r="AV222" s="168"/>
      <c r="AW222" s="168"/>
      <c r="AX222" s="168"/>
      <c r="AY222" s="168"/>
      <c r="AZ222" s="168"/>
      <c r="BA222" s="168"/>
      <c r="BB222" s="168"/>
      <c r="BC222" s="168"/>
      <c r="BD222" s="168"/>
      <c r="BE222" s="168"/>
      <c r="BF222" s="168"/>
      <c r="BG222" s="168"/>
      <c r="BH222" s="168"/>
      <c r="BI222" s="168"/>
      <c r="BJ222" s="168"/>
      <c r="BK222" s="168"/>
      <c r="BL222" s="168"/>
      <c r="BM222" s="168"/>
      <c r="BN222" s="168"/>
      <c r="BO222" s="168"/>
      <c r="BP222" s="168"/>
      <c r="BQ222" s="168"/>
      <c r="BR222" s="168"/>
      <c r="BS222" s="168"/>
      <c r="BT222" s="168"/>
      <c r="BU222" s="168"/>
      <c r="BV222" s="168"/>
      <c r="BW222" s="168"/>
      <c r="BX222" s="168"/>
      <c r="BY222" s="168"/>
      <c r="BZ222" s="168"/>
      <c r="CA222" s="168"/>
      <c r="CB222" s="168"/>
      <c r="CC222" s="168"/>
      <c r="CD222" s="168"/>
      <c r="CE222" s="168"/>
      <c r="CF222" s="168"/>
      <c r="CG222" s="168"/>
      <c r="CH222" s="168"/>
      <c r="CI222" s="168"/>
      <c r="CJ222" s="168"/>
      <c r="CK222" s="168"/>
      <c r="CL222" s="168"/>
      <c r="CM222" s="168"/>
      <c r="CN222" s="168"/>
      <c r="CO222" s="168"/>
      <c r="CP222" s="168"/>
      <c r="CQ222" s="168"/>
      <c r="CR222" s="168"/>
      <c r="CS222" s="168"/>
      <c r="CT222" s="168"/>
      <c r="CU222" s="168"/>
      <c r="CV222" s="168"/>
      <c r="CW222" s="168"/>
      <c r="CX222" s="168"/>
      <c r="CY222" s="168"/>
      <c r="CZ222" s="168"/>
      <c r="DA222" s="168"/>
      <c r="DB222" s="168"/>
      <c r="DC222" s="168"/>
      <c r="DD222" s="168"/>
      <c r="DE222" s="168"/>
      <c r="DF222" s="168"/>
      <c r="DG222" s="168"/>
      <c r="DH222" s="168"/>
      <c r="DI222" s="168"/>
      <c r="DJ222" s="168"/>
      <c r="DK222" s="168"/>
      <c r="DL222" s="168"/>
      <c r="DM222" s="168"/>
      <c r="DN222" s="168"/>
      <c r="DO222" s="168"/>
      <c r="DP222" s="168"/>
      <c r="DQ222" s="168"/>
      <c r="DR222" s="168"/>
      <c r="DS222" s="168"/>
      <c r="DT222" s="168"/>
      <c r="DU222" s="168"/>
      <c r="DV222" s="168"/>
      <c r="DW222" s="168"/>
      <c r="DX222" s="168"/>
      <c r="DY222" s="168"/>
      <c r="DZ222" s="168"/>
      <c r="EA222" s="168"/>
      <c r="EB222" s="168"/>
      <c r="EC222" s="168"/>
      <c r="ED222" s="168"/>
      <c r="EE222" s="168"/>
      <c r="EF222" s="168"/>
      <c r="EG222" s="168"/>
      <c r="EH222" s="168"/>
      <c r="EI222" s="168"/>
      <c r="EJ222" s="168"/>
      <c r="EK222" s="168"/>
      <c r="EL222" s="168"/>
      <c r="EM222" s="168"/>
      <c r="EN222" s="168"/>
      <c r="EO222" s="168"/>
      <c r="EP222" s="168"/>
      <c r="EQ222" s="168"/>
      <c r="ER222" s="168"/>
      <c r="ES222" s="168"/>
      <c r="ET222" s="168"/>
      <c r="EU222" s="168"/>
      <c r="EV222" s="168"/>
      <c r="EW222" s="168"/>
      <c r="EX222" s="168"/>
      <c r="EY222" s="168"/>
      <c r="EZ222" s="168"/>
      <c r="FA222" s="168"/>
      <c r="FB222" s="168"/>
      <c r="FC222" s="168"/>
      <c r="FD222" s="168"/>
      <c r="FE222" s="168"/>
      <c r="FF222" s="168"/>
      <c r="FG222" s="168"/>
      <c r="FH222" s="168"/>
      <c r="FI222" s="168"/>
      <c r="FJ222" s="168"/>
      <c r="FK222" s="168"/>
      <c r="FL222" s="168"/>
      <c r="FM222" s="168"/>
      <c r="FN222" s="168"/>
      <c r="FO222" s="168"/>
      <c r="FP222" s="168"/>
      <c r="FQ222" s="168"/>
      <c r="FR222" s="168"/>
      <c r="FS222" s="168"/>
      <c r="FT222" s="168"/>
      <c r="FU222" s="168"/>
      <c r="FV222" s="168"/>
      <c r="FW222" s="168"/>
      <c r="FX222" s="168"/>
      <c r="FY222" s="168"/>
      <c r="FZ222" s="168"/>
      <c r="GA222" s="168"/>
      <c r="GB222" s="168"/>
      <c r="GC222" s="168"/>
      <c r="GD222" s="168"/>
      <c r="GE222" s="168"/>
      <c r="GF222" s="168"/>
      <c r="GG222" s="168"/>
      <c r="GH222" s="168"/>
      <c r="GI222" s="168"/>
      <c r="GJ222" s="168"/>
      <c r="GK222" s="168"/>
      <c r="GL222" s="168"/>
      <c r="GM222" s="168"/>
      <c r="GN222" s="168"/>
      <c r="GO222" s="168"/>
      <c r="GP222" s="168"/>
      <c r="GQ222" s="168"/>
      <c r="GR222" s="168"/>
      <c r="GS222" s="168"/>
      <c r="GT222" s="168"/>
      <c r="GU222" s="168"/>
      <c r="GV222" s="168"/>
      <c r="GW222" s="168"/>
      <c r="GX222" s="168"/>
      <c r="GY222" s="168"/>
      <c r="GZ222" s="168"/>
      <c r="HA222" s="168"/>
      <c r="HB222" s="168"/>
      <c r="HC222" s="168"/>
      <c r="HD222" s="168"/>
      <c r="HE222" s="168"/>
      <c r="HF222" s="168"/>
      <c r="HG222" s="168"/>
      <c r="HH222" s="168"/>
      <c r="HI222" s="168"/>
      <c r="HJ222" s="168"/>
      <c r="HK222" s="168"/>
      <c r="HL222" s="168"/>
      <c r="HM222" s="168"/>
      <c r="HN222" s="168"/>
      <c r="HO222" s="168"/>
      <c r="HP222" s="168"/>
      <c r="HQ222" s="168"/>
      <c r="HR222" s="168"/>
      <c r="HS222" s="168"/>
      <c r="HT222" s="168"/>
      <c r="HU222" s="168"/>
      <c r="HV222" s="168"/>
      <c r="HW222" s="168"/>
      <c r="HX222" s="168"/>
      <c r="HY222" s="168"/>
      <c r="HZ222" s="168"/>
      <c r="IA222" s="168"/>
      <c r="IB222" s="168"/>
      <c r="IC222" s="168"/>
      <c r="ID222" s="168"/>
      <c r="IE222" s="168"/>
      <c r="IF222" s="168"/>
      <c r="IG222" s="168"/>
      <c r="IH222" s="168"/>
      <c r="II222" s="168"/>
      <c r="IJ222" s="168"/>
      <c r="IK222" s="168"/>
      <c r="IL222" s="168"/>
      <c r="IM222" s="168"/>
      <c r="IN222" s="168"/>
      <c r="IO222" s="168"/>
      <c r="IP222" s="168"/>
      <c r="IQ222" s="168"/>
      <c r="IR222" s="168"/>
      <c r="IS222" s="168"/>
      <c r="IT222" s="168"/>
      <c r="IU222" s="168"/>
      <c r="IV222" s="168"/>
      <c r="IW222" s="168"/>
      <c r="IX222" s="168"/>
      <c r="IY222" s="168"/>
      <c r="IZ222" s="168"/>
      <c r="JA222" s="168"/>
      <c r="JB222" s="168"/>
      <c r="JC222" s="168"/>
      <c r="JD222" s="168"/>
      <c r="JE222" s="168"/>
      <c r="JF222" s="168"/>
      <c r="JG222" s="168"/>
      <c r="JH222" s="168"/>
      <c r="JI222" s="168"/>
      <c r="JJ222" s="168"/>
      <c r="JK222" s="168"/>
      <c r="JL222" s="168"/>
      <c r="JM222" s="168"/>
      <c r="JN222" s="168"/>
      <c r="JO222" s="168"/>
      <c r="JP222" s="168"/>
      <c r="JQ222" s="168"/>
      <c r="JR222" s="168"/>
      <c r="JS222" s="168"/>
      <c r="JT222" s="168"/>
      <c r="JU222" s="168"/>
      <c r="JV222" s="168"/>
      <c r="JW222" s="168"/>
      <c r="JX222" s="168"/>
      <c r="JY222" s="168"/>
      <c r="JZ222" s="168"/>
      <c r="KA222" s="168"/>
      <c r="KB222" s="168"/>
      <c r="KC222" s="168"/>
      <c r="KD222" s="168"/>
      <c r="KE222" s="168"/>
      <c r="KF222" s="168"/>
      <c r="KG222" s="168"/>
      <c r="KH222" s="168"/>
      <c r="KI222" s="168"/>
      <c r="KJ222" s="168"/>
      <c r="KK222" s="168"/>
      <c r="KL222" s="168"/>
      <c r="KM222" s="168"/>
      <c r="KN222" s="168"/>
      <c r="KO222" s="168"/>
      <c r="KP222" s="168"/>
      <c r="KQ222" s="168"/>
      <c r="KR222" s="168"/>
      <c r="KS222" s="168"/>
      <c r="KT222" s="168"/>
      <c r="KU222" s="168"/>
      <c r="KV222" s="168"/>
      <c r="KW222" s="168"/>
      <c r="KX222" s="168"/>
      <c r="KY222" s="168"/>
      <c r="KZ222" s="168"/>
      <c r="LA222" s="168"/>
      <c r="LB222" s="168"/>
      <c r="LC222" s="168"/>
      <c r="LD222" s="168"/>
      <c r="LE222" s="168"/>
      <c r="LF222" s="168"/>
      <c r="LG222" s="168"/>
      <c r="LH222" s="168"/>
      <c r="LI222" s="168"/>
      <c r="LJ222" s="168"/>
      <c r="LK222" s="168"/>
      <c r="LL222" s="168"/>
      <c r="LM222" s="168"/>
      <c r="LN222" s="168"/>
      <c r="LO222" s="168"/>
      <c r="LP222" s="168"/>
      <c r="LQ222" s="168"/>
      <c r="LR222" s="168"/>
      <c r="LS222" s="168"/>
      <c r="LT222" s="168"/>
      <c r="LU222" s="168"/>
      <c r="LV222" s="168"/>
      <c r="LW222" s="168"/>
      <c r="LX222" s="168"/>
      <c r="LY222" s="168"/>
      <c r="LZ222" s="168"/>
      <c r="MA222" s="168"/>
      <c r="MB222" s="168"/>
    </row>
    <row r="223" spans="1:341" s="167" customFormat="1">
      <c r="A223" s="160" t="s">
        <v>775</v>
      </c>
      <c r="B223" s="160" t="s">
        <v>1204</v>
      </c>
      <c r="C223" s="189"/>
      <c r="D223" s="160"/>
      <c r="E223" s="161" t="s">
        <v>1103</v>
      </c>
      <c r="F223" s="165">
        <v>1.02</v>
      </c>
      <c r="G223" s="159" t="s">
        <v>1100</v>
      </c>
      <c r="H223" s="190"/>
      <c r="I223" s="190"/>
      <c r="J223" s="190"/>
      <c r="K223" s="190"/>
      <c r="L223" s="182"/>
      <c r="M223" s="182"/>
      <c r="N223" s="182"/>
      <c r="O223" s="169"/>
      <c r="P223" s="169"/>
      <c r="Q223" s="169"/>
      <c r="R223" s="169"/>
      <c r="S223" s="169"/>
      <c r="T223" s="169"/>
      <c r="U223" s="169"/>
      <c r="V223" s="169"/>
      <c r="W223" s="169"/>
      <c r="X223" s="169"/>
      <c r="Y223" s="169"/>
      <c r="Z223" s="169"/>
      <c r="AA223" s="169"/>
      <c r="AB223" s="169"/>
      <c r="AC223" s="169"/>
      <c r="AD223" s="169"/>
      <c r="AE223" s="169"/>
      <c r="AF223" s="169"/>
      <c r="AG223" s="169"/>
      <c r="AH223" s="168"/>
      <c r="AI223" s="168"/>
      <c r="AJ223" s="168"/>
      <c r="AK223" s="168"/>
      <c r="AL223" s="168"/>
      <c r="AM223" s="168"/>
      <c r="AN223" s="168"/>
      <c r="AO223" s="168"/>
      <c r="AP223" s="168"/>
      <c r="AQ223" s="168"/>
      <c r="AR223" s="168"/>
      <c r="AS223" s="168"/>
      <c r="AT223" s="168"/>
      <c r="AU223" s="168"/>
      <c r="AV223" s="168"/>
      <c r="AW223" s="168"/>
      <c r="AX223" s="168"/>
      <c r="AY223" s="168"/>
      <c r="AZ223" s="168"/>
      <c r="BA223" s="168"/>
      <c r="BB223" s="168"/>
      <c r="BC223" s="168"/>
      <c r="BD223" s="168"/>
      <c r="BE223" s="168"/>
      <c r="BF223" s="168"/>
      <c r="BG223" s="168"/>
      <c r="BH223" s="168"/>
      <c r="BI223" s="168"/>
      <c r="BJ223" s="168"/>
      <c r="BK223" s="168"/>
      <c r="BL223" s="168"/>
      <c r="BM223" s="168"/>
      <c r="BN223" s="168"/>
      <c r="BO223" s="168"/>
      <c r="BP223" s="168"/>
      <c r="BQ223" s="168"/>
      <c r="BR223" s="168"/>
      <c r="BS223" s="168"/>
      <c r="BT223" s="168"/>
      <c r="BU223" s="168"/>
      <c r="BV223" s="168"/>
      <c r="BW223" s="168"/>
      <c r="BX223" s="168"/>
      <c r="BY223" s="168"/>
      <c r="BZ223" s="168"/>
      <c r="CA223" s="168"/>
      <c r="CB223" s="168"/>
      <c r="CC223" s="168"/>
      <c r="CD223" s="168"/>
      <c r="CE223" s="168"/>
      <c r="CF223" s="168"/>
      <c r="CG223" s="168"/>
      <c r="CH223" s="168"/>
      <c r="CI223" s="168"/>
      <c r="CJ223" s="168"/>
      <c r="CK223" s="168"/>
      <c r="CL223" s="168"/>
      <c r="CM223" s="168"/>
      <c r="CN223" s="168"/>
      <c r="CO223" s="168"/>
      <c r="CP223" s="168"/>
      <c r="CQ223" s="168"/>
      <c r="CR223" s="168"/>
      <c r="CS223" s="168"/>
      <c r="CT223" s="168"/>
      <c r="CU223" s="168"/>
      <c r="CV223" s="168"/>
      <c r="CW223" s="168"/>
      <c r="CX223" s="168"/>
      <c r="CY223" s="168"/>
      <c r="CZ223" s="168"/>
      <c r="DA223" s="168"/>
      <c r="DB223" s="168"/>
      <c r="DC223" s="168"/>
      <c r="DD223" s="168"/>
      <c r="DE223" s="168"/>
      <c r="DF223" s="168"/>
      <c r="DG223" s="168"/>
      <c r="DH223" s="168"/>
      <c r="DI223" s="168"/>
      <c r="DJ223" s="168"/>
      <c r="DK223" s="168"/>
      <c r="DL223" s="168"/>
      <c r="DM223" s="168"/>
      <c r="DN223" s="168"/>
      <c r="DO223" s="168"/>
      <c r="DP223" s="168"/>
      <c r="DQ223" s="168"/>
      <c r="DR223" s="168"/>
      <c r="DS223" s="168"/>
      <c r="DT223" s="168"/>
      <c r="DU223" s="168"/>
      <c r="DV223" s="168"/>
      <c r="DW223" s="168"/>
      <c r="DX223" s="168"/>
      <c r="DY223" s="168"/>
      <c r="DZ223" s="168"/>
      <c r="EA223" s="168"/>
      <c r="EB223" s="168"/>
      <c r="EC223" s="168"/>
      <c r="ED223" s="168"/>
      <c r="EE223" s="168"/>
      <c r="EF223" s="168"/>
      <c r="EG223" s="168"/>
      <c r="EH223" s="168"/>
      <c r="EI223" s="168"/>
      <c r="EJ223" s="168"/>
      <c r="EK223" s="168"/>
      <c r="EL223" s="168"/>
      <c r="EM223" s="168"/>
      <c r="EN223" s="168"/>
      <c r="EO223" s="168"/>
      <c r="EP223" s="168"/>
      <c r="EQ223" s="168"/>
      <c r="ER223" s="168"/>
      <c r="ES223" s="168"/>
      <c r="ET223" s="168"/>
      <c r="EU223" s="168"/>
      <c r="EV223" s="168"/>
      <c r="EW223" s="168"/>
      <c r="EX223" s="168"/>
      <c r="EY223" s="168"/>
      <c r="EZ223" s="168"/>
      <c r="FA223" s="168"/>
      <c r="FB223" s="168"/>
      <c r="FC223" s="168"/>
      <c r="FD223" s="168"/>
      <c r="FE223" s="168"/>
      <c r="FF223" s="168"/>
      <c r="FG223" s="168"/>
      <c r="FH223" s="168"/>
      <c r="FI223" s="168"/>
      <c r="FJ223" s="168"/>
      <c r="FK223" s="168"/>
      <c r="FL223" s="168"/>
      <c r="FM223" s="168"/>
      <c r="FN223" s="168"/>
      <c r="FO223" s="168"/>
      <c r="FP223" s="168"/>
      <c r="FQ223" s="168"/>
      <c r="FR223" s="168"/>
      <c r="FS223" s="168"/>
      <c r="FT223" s="168"/>
      <c r="FU223" s="168"/>
      <c r="FV223" s="168"/>
      <c r="FW223" s="168"/>
      <c r="FX223" s="168"/>
      <c r="FY223" s="168"/>
      <c r="FZ223" s="168"/>
      <c r="GA223" s="168"/>
      <c r="GB223" s="168"/>
      <c r="GC223" s="168"/>
      <c r="GD223" s="168"/>
      <c r="GE223" s="168"/>
      <c r="GF223" s="168"/>
      <c r="GG223" s="168"/>
      <c r="GH223" s="168"/>
      <c r="GI223" s="168"/>
      <c r="GJ223" s="168"/>
      <c r="GK223" s="168"/>
      <c r="GL223" s="168"/>
      <c r="GM223" s="168"/>
      <c r="GN223" s="168"/>
      <c r="GO223" s="168"/>
      <c r="GP223" s="168"/>
      <c r="GQ223" s="168"/>
      <c r="GR223" s="168"/>
      <c r="GS223" s="168"/>
      <c r="GT223" s="168"/>
      <c r="GU223" s="168"/>
      <c r="GV223" s="168"/>
      <c r="GW223" s="168"/>
      <c r="GX223" s="168"/>
      <c r="GY223" s="168"/>
      <c r="GZ223" s="168"/>
      <c r="HA223" s="168"/>
      <c r="HB223" s="168"/>
      <c r="HC223" s="168"/>
      <c r="HD223" s="168"/>
      <c r="HE223" s="168"/>
      <c r="HF223" s="168"/>
      <c r="HG223" s="168"/>
      <c r="HH223" s="168"/>
      <c r="HI223" s="168"/>
      <c r="HJ223" s="168"/>
      <c r="HK223" s="168"/>
      <c r="HL223" s="168"/>
      <c r="HM223" s="168"/>
      <c r="HN223" s="168"/>
      <c r="HO223" s="168"/>
      <c r="HP223" s="168"/>
      <c r="HQ223" s="168"/>
      <c r="HR223" s="168"/>
      <c r="HS223" s="168"/>
      <c r="HT223" s="168"/>
      <c r="HU223" s="168"/>
      <c r="HV223" s="168"/>
      <c r="HW223" s="168"/>
      <c r="HX223" s="168"/>
      <c r="HY223" s="168"/>
      <c r="HZ223" s="168"/>
      <c r="IA223" s="168"/>
      <c r="IB223" s="168"/>
      <c r="IC223" s="168"/>
      <c r="ID223" s="168"/>
      <c r="IE223" s="168"/>
      <c r="IF223" s="168"/>
      <c r="IG223" s="168"/>
      <c r="IH223" s="168"/>
      <c r="II223" s="168"/>
      <c r="IJ223" s="168"/>
      <c r="IK223" s="168"/>
      <c r="IL223" s="168"/>
      <c r="IM223" s="168"/>
      <c r="IN223" s="168"/>
      <c r="IO223" s="168"/>
      <c r="IP223" s="168"/>
      <c r="IQ223" s="168"/>
      <c r="IR223" s="168"/>
      <c r="IS223" s="168"/>
      <c r="IT223" s="168"/>
      <c r="IU223" s="168"/>
      <c r="IV223" s="168"/>
      <c r="IW223" s="168"/>
      <c r="IX223" s="168"/>
      <c r="IY223" s="168"/>
      <c r="IZ223" s="168"/>
      <c r="JA223" s="168"/>
      <c r="JB223" s="168"/>
      <c r="JC223" s="168"/>
      <c r="JD223" s="168"/>
      <c r="JE223" s="168"/>
      <c r="JF223" s="168"/>
      <c r="JG223" s="168"/>
      <c r="JH223" s="168"/>
      <c r="JI223" s="168"/>
      <c r="JJ223" s="168"/>
      <c r="JK223" s="168"/>
      <c r="JL223" s="168"/>
      <c r="JM223" s="168"/>
      <c r="JN223" s="168"/>
      <c r="JO223" s="168"/>
      <c r="JP223" s="168"/>
      <c r="JQ223" s="168"/>
      <c r="JR223" s="168"/>
      <c r="JS223" s="168"/>
      <c r="JT223" s="168"/>
      <c r="JU223" s="168"/>
      <c r="JV223" s="168"/>
      <c r="JW223" s="168"/>
      <c r="JX223" s="168"/>
      <c r="JY223" s="168"/>
      <c r="JZ223" s="168"/>
      <c r="KA223" s="168"/>
      <c r="KB223" s="168"/>
      <c r="KC223" s="168"/>
      <c r="KD223" s="168"/>
      <c r="KE223" s="168"/>
      <c r="KF223" s="168"/>
      <c r="KG223" s="168"/>
      <c r="KH223" s="168"/>
      <c r="KI223" s="168"/>
      <c r="KJ223" s="168"/>
      <c r="KK223" s="168"/>
      <c r="KL223" s="168"/>
      <c r="KM223" s="168"/>
      <c r="KN223" s="168"/>
      <c r="KO223" s="168"/>
      <c r="KP223" s="168"/>
      <c r="KQ223" s="168"/>
      <c r="KR223" s="168"/>
      <c r="KS223" s="168"/>
      <c r="KT223" s="168"/>
      <c r="KU223" s="168"/>
      <c r="KV223" s="168"/>
      <c r="KW223" s="168"/>
      <c r="KX223" s="168"/>
      <c r="KY223" s="168"/>
      <c r="KZ223" s="168"/>
      <c r="LA223" s="168"/>
      <c r="LB223" s="168"/>
      <c r="LC223" s="168"/>
      <c r="LD223" s="168"/>
      <c r="LE223" s="168"/>
      <c r="LF223" s="168"/>
      <c r="LG223" s="168"/>
      <c r="LH223" s="168"/>
      <c r="LI223" s="168"/>
      <c r="LJ223" s="168"/>
      <c r="LK223" s="168"/>
      <c r="LL223" s="168"/>
      <c r="LM223" s="168"/>
      <c r="LN223" s="168"/>
      <c r="LO223" s="168"/>
      <c r="LP223" s="168"/>
      <c r="LQ223" s="168"/>
      <c r="LR223" s="168"/>
      <c r="LS223" s="168"/>
      <c r="LT223" s="168"/>
      <c r="LU223" s="168"/>
      <c r="LV223" s="168"/>
      <c r="LW223" s="168"/>
      <c r="LX223" s="168"/>
      <c r="LY223" s="168"/>
      <c r="LZ223" s="168"/>
      <c r="MA223" s="168"/>
      <c r="MB223" s="168"/>
    </row>
    <row r="224" spans="1:341" s="167" customFormat="1">
      <c r="A224" s="160"/>
      <c r="B224" s="160"/>
      <c r="C224" s="189"/>
      <c r="D224" s="160"/>
      <c r="E224" s="161" t="s">
        <v>1104</v>
      </c>
      <c r="F224" s="165">
        <v>0.24</v>
      </c>
      <c r="G224" s="159" t="s">
        <v>1100</v>
      </c>
      <c r="H224" s="190"/>
      <c r="I224" s="190"/>
      <c r="J224" s="190"/>
      <c r="K224" s="190"/>
      <c r="L224" s="182"/>
      <c r="M224" s="182"/>
      <c r="N224" s="182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  <c r="Z224" s="169"/>
      <c r="AA224" s="169"/>
      <c r="AB224" s="169"/>
      <c r="AC224" s="169"/>
      <c r="AD224" s="169"/>
      <c r="AE224" s="169"/>
      <c r="AF224" s="169"/>
      <c r="AG224" s="169"/>
      <c r="AH224" s="168"/>
      <c r="AI224" s="168"/>
      <c r="AJ224" s="168"/>
      <c r="AK224" s="168"/>
      <c r="AL224" s="168"/>
      <c r="AM224" s="168"/>
      <c r="AN224" s="168"/>
      <c r="AO224" s="168"/>
      <c r="AP224" s="168"/>
      <c r="AQ224" s="168"/>
      <c r="AR224" s="168"/>
      <c r="AS224" s="168"/>
      <c r="AT224" s="168"/>
      <c r="AU224" s="168"/>
      <c r="AV224" s="168"/>
      <c r="AW224" s="168"/>
      <c r="AX224" s="168"/>
      <c r="AY224" s="168"/>
      <c r="AZ224" s="168"/>
      <c r="BA224" s="168"/>
      <c r="BB224" s="168"/>
      <c r="BC224" s="168"/>
      <c r="BD224" s="168"/>
      <c r="BE224" s="168"/>
      <c r="BF224" s="168"/>
      <c r="BG224" s="168"/>
      <c r="BH224" s="168"/>
      <c r="BI224" s="168"/>
      <c r="BJ224" s="168"/>
      <c r="BK224" s="168"/>
      <c r="BL224" s="168"/>
      <c r="BM224" s="168"/>
      <c r="BN224" s="168"/>
      <c r="BO224" s="168"/>
      <c r="BP224" s="168"/>
      <c r="BQ224" s="168"/>
      <c r="BR224" s="168"/>
      <c r="BS224" s="168"/>
      <c r="BT224" s="168"/>
      <c r="BU224" s="168"/>
      <c r="BV224" s="168"/>
      <c r="BW224" s="168"/>
      <c r="BX224" s="168"/>
      <c r="BY224" s="168"/>
      <c r="BZ224" s="168"/>
      <c r="CA224" s="168"/>
      <c r="CB224" s="168"/>
      <c r="CC224" s="168"/>
      <c r="CD224" s="168"/>
      <c r="CE224" s="168"/>
      <c r="CF224" s="168"/>
      <c r="CG224" s="168"/>
      <c r="CH224" s="168"/>
      <c r="CI224" s="168"/>
      <c r="CJ224" s="168"/>
      <c r="CK224" s="168"/>
      <c r="CL224" s="168"/>
      <c r="CM224" s="168"/>
      <c r="CN224" s="168"/>
      <c r="CO224" s="168"/>
      <c r="CP224" s="168"/>
      <c r="CQ224" s="168"/>
      <c r="CR224" s="168"/>
      <c r="CS224" s="168"/>
      <c r="CT224" s="168"/>
      <c r="CU224" s="168"/>
      <c r="CV224" s="168"/>
      <c r="CW224" s="168"/>
      <c r="CX224" s="168"/>
      <c r="CY224" s="168"/>
      <c r="CZ224" s="168"/>
      <c r="DA224" s="168"/>
      <c r="DB224" s="168"/>
      <c r="DC224" s="168"/>
      <c r="DD224" s="168"/>
      <c r="DE224" s="168"/>
      <c r="DF224" s="168"/>
      <c r="DG224" s="168"/>
      <c r="DH224" s="168"/>
      <c r="DI224" s="168"/>
      <c r="DJ224" s="168"/>
      <c r="DK224" s="168"/>
      <c r="DL224" s="168"/>
      <c r="DM224" s="168"/>
      <c r="DN224" s="168"/>
      <c r="DO224" s="168"/>
      <c r="DP224" s="168"/>
      <c r="DQ224" s="168"/>
      <c r="DR224" s="168"/>
      <c r="DS224" s="168"/>
      <c r="DT224" s="168"/>
      <c r="DU224" s="168"/>
      <c r="DV224" s="168"/>
      <c r="DW224" s="168"/>
      <c r="DX224" s="168"/>
      <c r="DY224" s="168"/>
      <c r="DZ224" s="168"/>
      <c r="EA224" s="168"/>
      <c r="EB224" s="168"/>
      <c r="EC224" s="168"/>
      <c r="ED224" s="168"/>
      <c r="EE224" s="168"/>
      <c r="EF224" s="168"/>
      <c r="EG224" s="168"/>
      <c r="EH224" s="168"/>
      <c r="EI224" s="168"/>
      <c r="EJ224" s="168"/>
      <c r="EK224" s="168"/>
      <c r="EL224" s="168"/>
      <c r="EM224" s="168"/>
      <c r="EN224" s="168"/>
      <c r="EO224" s="168"/>
      <c r="EP224" s="168"/>
      <c r="EQ224" s="168"/>
      <c r="ER224" s="168"/>
      <c r="ES224" s="168"/>
      <c r="ET224" s="168"/>
      <c r="EU224" s="168"/>
      <c r="EV224" s="168"/>
      <c r="EW224" s="168"/>
      <c r="EX224" s="168"/>
      <c r="EY224" s="168"/>
      <c r="EZ224" s="168"/>
      <c r="FA224" s="168"/>
      <c r="FB224" s="168"/>
      <c r="FC224" s="168"/>
      <c r="FD224" s="168"/>
      <c r="FE224" s="168"/>
      <c r="FF224" s="168"/>
      <c r="FG224" s="168"/>
      <c r="FH224" s="168"/>
      <c r="FI224" s="168"/>
      <c r="FJ224" s="168"/>
      <c r="FK224" s="168"/>
      <c r="FL224" s="168"/>
      <c r="FM224" s="168"/>
      <c r="FN224" s="168"/>
      <c r="FO224" s="168"/>
      <c r="FP224" s="168"/>
      <c r="FQ224" s="168"/>
      <c r="FR224" s="168"/>
      <c r="FS224" s="168"/>
      <c r="FT224" s="168"/>
      <c r="FU224" s="168"/>
      <c r="FV224" s="168"/>
      <c r="FW224" s="168"/>
      <c r="FX224" s="168"/>
      <c r="FY224" s="168"/>
      <c r="FZ224" s="168"/>
      <c r="GA224" s="168"/>
      <c r="GB224" s="168"/>
      <c r="GC224" s="168"/>
      <c r="GD224" s="168"/>
      <c r="GE224" s="168"/>
      <c r="GF224" s="168"/>
      <c r="GG224" s="168"/>
      <c r="GH224" s="168"/>
      <c r="GI224" s="168"/>
      <c r="GJ224" s="168"/>
      <c r="GK224" s="168"/>
      <c r="GL224" s="168"/>
      <c r="GM224" s="168"/>
      <c r="GN224" s="168"/>
      <c r="GO224" s="168"/>
      <c r="GP224" s="168"/>
      <c r="GQ224" s="168"/>
      <c r="GR224" s="168"/>
      <c r="GS224" s="168"/>
      <c r="GT224" s="168"/>
      <c r="GU224" s="168"/>
      <c r="GV224" s="168"/>
      <c r="GW224" s="168"/>
      <c r="GX224" s="168"/>
      <c r="GY224" s="168"/>
      <c r="GZ224" s="168"/>
      <c r="HA224" s="168"/>
      <c r="HB224" s="168"/>
      <c r="HC224" s="168"/>
      <c r="HD224" s="168"/>
      <c r="HE224" s="168"/>
      <c r="HF224" s="168"/>
      <c r="HG224" s="168"/>
      <c r="HH224" s="168"/>
      <c r="HI224" s="168"/>
      <c r="HJ224" s="168"/>
      <c r="HK224" s="168"/>
      <c r="HL224" s="168"/>
      <c r="HM224" s="168"/>
      <c r="HN224" s="168"/>
      <c r="HO224" s="168"/>
      <c r="HP224" s="168"/>
      <c r="HQ224" s="168"/>
      <c r="HR224" s="168"/>
      <c r="HS224" s="168"/>
      <c r="HT224" s="168"/>
      <c r="HU224" s="168"/>
      <c r="HV224" s="168"/>
      <c r="HW224" s="168"/>
      <c r="HX224" s="168"/>
      <c r="HY224" s="168"/>
      <c r="HZ224" s="168"/>
      <c r="IA224" s="168"/>
      <c r="IB224" s="168"/>
      <c r="IC224" s="168"/>
      <c r="ID224" s="168"/>
      <c r="IE224" s="168"/>
      <c r="IF224" s="168"/>
      <c r="IG224" s="168"/>
      <c r="IH224" s="168"/>
      <c r="II224" s="168"/>
      <c r="IJ224" s="168"/>
      <c r="IK224" s="168"/>
      <c r="IL224" s="168"/>
      <c r="IM224" s="168"/>
      <c r="IN224" s="168"/>
      <c r="IO224" s="168"/>
      <c r="IP224" s="168"/>
      <c r="IQ224" s="168"/>
      <c r="IR224" s="168"/>
      <c r="IS224" s="168"/>
      <c r="IT224" s="168"/>
      <c r="IU224" s="168"/>
      <c r="IV224" s="168"/>
      <c r="IW224" s="168"/>
      <c r="IX224" s="168"/>
      <c r="IY224" s="168"/>
      <c r="IZ224" s="168"/>
      <c r="JA224" s="168"/>
      <c r="JB224" s="168"/>
      <c r="JC224" s="168"/>
      <c r="JD224" s="168"/>
      <c r="JE224" s="168"/>
      <c r="JF224" s="168"/>
      <c r="JG224" s="168"/>
      <c r="JH224" s="168"/>
      <c r="JI224" s="168"/>
      <c r="JJ224" s="168"/>
      <c r="JK224" s="168"/>
      <c r="JL224" s="168"/>
      <c r="JM224" s="168"/>
      <c r="JN224" s="168"/>
      <c r="JO224" s="168"/>
      <c r="JP224" s="168"/>
      <c r="JQ224" s="168"/>
      <c r="JR224" s="168"/>
      <c r="JS224" s="168"/>
      <c r="JT224" s="168"/>
      <c r="JU224" s="168"/>
      <c r="JV224" s="168"/>
      <c r="JW224" s="168"/>
      <c r="JX224" s="168"/>
      <c r="JY224" s="168"/>
      <c r="JZ224" s="168"/>
      <c r="KA224" s="168"/>
      <c r="KB224" s="168"/>
      <c r="KC224" s="168"/>
      <c r="KD224" s="168"/>
      <c r="KE224" s="168"/>
      <c r="KF224" s="168"/>
      <c r="KG224" s="168"/>
      <c r="KH224" s="168"/>
      <c r="KI224" s="168"/>
      <c r="KJ224" s="168"/>
      <c r="KK224" s="168"/>
      <c r="KL224" s="168"/>
      <c r="KM224" s="168"/>
      <c r="KN224" s="168"/>
      <c r="KO224" s="168"/>
      <c r="KP224" s="168"/>
      <c r="KQ224" s="168"/>
      <c r="KR224" s="168"/>
      <c r="KS224" s="168"/>
      <c r="KT224" s="168"/>
      <c r="KU224" s="168"/>
      <c r="KV224" s="168"/>
      <c r="KW224" s="168"/>
      <c r="KX224" s="168"/>
      <c r="KY224" s="168"/>
      <c r="KZ224" s="168"/>
      <c r="LA224" s="168"/>
      <c r="LB224" s="168"/>
      <c r="LC224" s="168"/>
      <c r="LD224" s="168"/>
      <c r="LE224" s="168"/>
      <c r="LF224" s="168"/>
      <c r="LG224" s="168"/>
      <c r="LH224" s="168"/>
      <c r="LI224" s="168"/>
      <c r="LJ224" s="168"/>
      <c r="LK224" s="168"/>
      <c r="LL224" s="168"/>
      <c r="LM224" s="168"/>
      <c r="LN224" s="168"/>
      <c r="LO224" s="168"/>
      <c r="LP224" s="168"/>
      <c r="LQ224" s="168"/>
      <c r="LR224" s="168"/>
      <c r="LS224" s="168"/>
      <c r="LT224" s="168"/>
      <c r="LU224" s="168"/>
      <c r="LV224" s="168"/>
      <c r="LW224" s="168"/>
      <c r="LX224" s="168"/>
      <c r="LY224" s="168"/>
      <c r="LZ224" s="168"/>
      <c r="MA224" s="168"/>
      <c r="MB224" s="168"/>
    </row>
    <row r="225" spans="1:340" s="167" customFormat="1">
      <c r="A225" s="200" t="s">
        <v>1105</v>
      </c>
      <c r="B225" s="200" t="s">
        <v>1106</v>
      </c>
      <c r="C225" s="189"/>
      <c r="D225" s="190"/>
      <c r="E225" s="161" t="s">
        <v>1107</v>
      </c>
      <c r="F225" s="166">
        <f>COUNT(J228:J252)</f>
        <v>25</v>
      </c>
      <c r="G225" s="190"/>
      <c r="H225" s="190"/>
      <c r="I225" s="190"/>
      <c r="J225" s="190"/>
      <c r="K225" s="190"/>
      <c r="L225" s="182"/>
      <c r="M225" s="182"/>
      <c r="N225" s="182"/>
      <c r="O225" s="169"/>
      <c r="P225" s="169"/>
      <c r="Q225" s="169"/>
      <c r="R225" s="169"/>
      <c r="S225" s="169"/>
      <c r="T225" s="169"/>
      <c r="U225" s="169"/>
      <c r="V225" s="169"/>
      <c r="W225" s="169"/>
      <c r="X225" s="169"/>
      <c r="Y225" s="169"/>
      <c r="Z225" s="169"/>
      <c r="AA225" s="169"/>
      <c r="AB225" s="169"/>
      <c r="AC225" s="169"/>
      <c r="AD225" s="169"/>
      <c r="AE225" s="169"/>
      <c r="AF225" s="169"/>
      <c r="AG225" s="169"/>
      <c r="AH225" s="168"/>
      <c r="AI225" s="168"/>
      <c r="AJ225" s="168"/>
      <c r="AK225" s="168"/>
      <c r="AL225" s="168"/>
      <c r="AM225" s="168"/>
      <c r="AN225" s="168"/>
      <c r="AO225" s="168"/>
      <c r="AP225" s="168"/>
      <c r="AQ225" s="168"/>
      <c r="AR225" s="168"/>
      <c r="AS225" s="168"/>
      <c r="AT225" s="168"/>
      <c r="AU225" s="168"/>
      <c r="AV225" s="168"/>
      <c r="AW225" s="168"/>
      <c r="AX225" s="168"/>
      <c r="AY225" s="168"/>
      <c r="AZ225" s="168"/>
      <c r="BA225" s="168"/>
      <c r="BB225" s="168"/>
      <c r="BC225" s="168"/>
      <c r="BD225" s="168"/>
      <c r="BE225" s="168"/>
      <c r="BF225" s="168"/>
      <c r="BG225" s="168"/>
      <c r="BH225" s="168"/>
      <c r="BI225" s="168"/>
      <c r="BJ225" s="168"/>
      <c r="BK225" s="168"/>
      <c r="BL225" s="168"/>
      <c r="BM225" s="168"/>
      <c r="BN225" s="168"/>
      <c r="BO225" s="168"/>
      <c r="BP225" s="168"/>
      <c r="BQ225" s="168"/>
      <c r="BR225" s="168"/>
      <c r="BS225" s="168"/>
      <c r="BT225" s="168"/>
      <c r="BU225" s="168"/>
      <c r="BV225" s="168"/>
      <c r="BW225" s="168"/>
      <c r="BX225" s="168"/>
      <c r="BY225" s="168"/>
      <c r="BZ225" s="168"/>
      <c r="CA225" s="168"/>
      <c r="CB225" s="168"/>
      <c r="CC225" s="168"/>
      <c r="CD225" s="168"/>
      <c r="CE225" s="168"/>
      <c r="CF225" s="168"/>
      <c r="CG225" s="168"/>
      <c r="CH225" s="168"/>
      <c r="CI225" s="168"/>
      <c r="CJ225" s="168"/>
      <c r="CK225" s="168"/>
      <c r="CL225" s="168"/>
      <c r="CM225" s="168"/>
      <c r="CN225" s="168"/>
      <c r="CO225" s="168"/>
      <c r="CP225" s="168"/>
      <c r="CQ225" s="168"/>
      <c r="CR225" s="168"/>
      <c r="CS225" s="168"/>
      <c r="CT225" s="168"/>
      <c r="CU225" s="168"/>
      <c r="CV225" s="168"/>
      <c r="CW225" s="168"/>
      <c r="CX225" s="168"/>
      <c r="CY225" s="168"/>
      <c r="CZ225" s="168"/>
      <c r="DA225" s="168"/>
      <c r="DB225" s="168"/>
      <c r="DC225" s="168"/>
      <c r="DD225" s="168"/>
      <c r="DE225" s="168"/>
      <c r="DF225" s="168"/>
      <c r="DG225" s="168"/>
      <c r="DH225" s="168"/>
      <c r="DI225" s="168"/>
      <c r="DJ225" s="168"/>
      <c r="DK225" s="168"/>
      <c r="DL225" s="168"/>
      <c r="DM225" s="168"/>
      <c r="DN225" s="168"/>
      <c r="DO225" s="168"/>
      <c r="DP225" s="168"/>
      <c r="DQ225" s="168"/>
      <c r="DR225" s="168"/>
      <c r="DS225" s="168"/>
      <c r="DT225" s="168"/>
      <c r="DU225" s="168"/>
      <c r="DV225" s="168"/>
      <c r="DW225" s="168"/>
      <c r="DX225" s="168"/>
      <c r="DY225" s="168"/>
      <c r="DZ225" s="168"/>
      <c r="EA225" s="168"/>
      <c r="EB225" s="168"/>
      <c r="EC225" s="168"/>
      <c r="ED225" s="168"/>
      <c r="EE225" s="168"/>
      <c r="EF225" s="168"/>
      <c r="EG225" s="168"/>
      <c r="EH225" s="168"/>
      <c r="EI225" s="168"/>
      <c r="EJ225" s="168"/>
      <c r="EK225" s="168"/>
      <c r="EL225" s="168"/>
      <c r="EM225" s="168"/>
      <c r="EN225" s="168"/>
      <c r="EO225" s="168"/>
      <c r="EP225" s="168"/>
      <c r="EQ225" s="168"/>
      <c r="ER225" s="168"/>
      <c r="ES225" s="168"/>
      <c r="ET225" s="168"/>
      <c r="EU225" s="168"/>
      <c r="EV225" s="168"/>
      <c r="EW225" s="168"/>
      <c r="EX225" s="168"/>
      <c r="EY225" s="168"/>
      <c r="EZ225" s="168"/>
      <c r="FA225" s="168"/>
      <c r="FB225" s="168"/>
      <c r="FC225" s="168"/>
      <c r="FD225" s="168"/>
      <c r="FE225" s="168"/>
      <c r="FF225" s="168"/>
      <c r="FG225" s="168"/>
      <c r="FH225" s="168"/>
      <c r="FI225" s="168"/>
      <c r="FJ225" s="168"/>
      <c r="FK225" s="168"/>
      <c r="FL225" s="168"/>
      <c r="FM225" s="168"/>
      <c r="FN225" s="168"/>
      <c r="FO225" s="168"/>
      <c r="FP225" s="168"/>
      <c r="FQ225" s="168"/>
      <c r="FR225" s="168"/>
      <c r="FS225" s="168"/>
      <c r="FT225" s="168"/>
      <c r="FU225" s="168"/>
      <c r="FV225" s="168"/>
      <c r="FW225" s="168"/>
      <c r="FX225" s="168"/>
      <c r="FY225" s="168"/>
      <c r="FZ225" s="168"/>
      <c r="GA225" s="168"/>
      <c r="GB225" s="168"/>
      <c r="GC225" s="168"/>
      <c r="GD225" s="168"/>
      <c r="GE225" s="168"/>
      <c r="GF225" s="168"/>
      <c r="GG225" s="168"/>
      <c r="GH225" s="168"/>
      <c r="GI225" s="168"/>
      <c r="GJ225" s="168"/>
      <c r="GK225" s="168"/>
      <c r="GL225" s="168"/>
      <c r="GM225" s="168"/>
      <c r="GN225" s="168"/>
      <c r="GO225" s="168"/>
      <c r="GP225" s="168"/>
      <c r="GQ225" s="168"/>
      <c r="GR225" s="168"/>
      <c r="GS225" s="168"/>
      <c r="GT225" s="168"/>
      <c r="GU225" s="168"/>
      <c r="GV225" s="168"/>
      <c r="GW225" s="168"/>
      <c r="GX225" s="168"/>
      <c r="GY225" s="168"/>
      <c r="GZ225" s="168"/>
      <c r="HA225" s="168"/>
      <c r="HB225" s="168"/>
      <c r="HC225" s="168"/>
      <c r="HD225" s="168"/>
      <c r="HE225" s="168"/>
      <c r="HF225" s="168"/>
      <c r="HG225" s="168"/>
      <c r="HH225" s="168"/>
      <c r="HI225" s="168"/>
      <c r="HJ225" s="168"/>
      <c r="HK225" s="168"/>
      <c r="HL225" s="168"/>
      <c r="HM225" s="168"/>
      <c r="HN225" s="168"/>
      <c r="HO225" s="168"/>
      <c r="HP225" s="168"/>
      <c r="HQ225" s="168"/>
      <c r="HR225" s="168"/>
      <c r="HS225" s="168"/>
      <c r="HT225" s="168"/>
      <c r="HU225" s="168"/>
      <c r="HV225" s="168"/>
      <c r="HW225" s="168"/>
      <c r="HX225" s="168"/>
      <c r="HY225" s="168"/>
      <c r="HZ225" s="168"/>
      <c r="IA225" s="168"/>
      <c r="IB225" s="168"/>
      <c r="IC225" s="168"/>
      <c r="ID225" s="168"/>
      <c r="IE225" s="168"/>
      <c r="IF225" s="168"/>
      <c r="IG225" s="168"/>
      <c r="IH225" s="168"/>
      <c r="II225" s="168"/>
      <c r="IJ225" s="168"/>
      <c r="IK225" s="168"/>
      <c r="IL225" s="168"/>
      <c r="IM225" s="168"/>
      <c r="IN225" s="168"/>
      <c r="IO225" s="168"/>
      <c r="IP225" s="168"/>
      <c r="IQ225" s="168"/>
      <c r="IR225" s="168"/>
      <c r="IS225" s="168"/>
      <c r="IT225" s="168"/>
      <c r="IU225" s="168"/>
      <c r="IV225" s="168"/>
      <c r="IW225" s="168"/>
      <c r="IX225" s="168"/>
      <c r="IY225" s="168"/>
      <c r="IZ225" s="168"/>
      <c r="JA225" s="168"/>
      <c r="JB225" s="168"/>
      <c r="JC225" s="168"/>
      <c r="JD225" s="168"/>
      <c r="JE225" s="168"/>
      <c r="JF225" s="168"/>
      <c r="JG225" s="168"/>
      <c r="JH225" s="168"/>
      <c r="JI225" s="168"/>
      <c r="JJ225" s="168"/>
      <c r="JK225" s="168"/>
      <c r="JL225" s="168"/>
      <c r="JM225" s="168"/>
      <c r="JN225" s="168"/>
      <c r="JO225" s="168"/>
      <c r="JP225" s="168"/>
      <c r="JQ225" s="168"/>
      <c r="JR225" s="168"/>
      <c r="JS225" s="168"/>
      <c r="JT225" s="168"/>
      <c r="JU225" s="168"/>
      <c r="JV225" s="168"/>
      <c r="JW225" s="168"/>
      <c r="JX225" s="168"/>
      <c r="JY225" s="168"/>
      <c r="JZ225" s="168"/>
      <c r="KA225" s="168"/>
      <c r="KB225" s="168"/>
      <c r="KC225" s="168"/>
      <c r="KD225" s="168"/>
      <c r="KE225" s="168"/>
      <c r="KF225" s="168"/>
      <c r="KG225" s="168"/>
      <c r="KH225" s="168"/>
      <c r="KI225" s="168"/>
      <c r="KJ225" s="168"/>
      <c r="KK225" s="168"/>
      <c r="KL225" s="168"/>
      <c r="KM225" s="168"/>
      <c r="KN225" s="168"/>
      <c r="KO225" s="168"/>
      <c r="KP225" s="168"/>
      <c r="KQ225" s="168"/>
      <c r="KR225" s="168"/>
      <c r="KS225" s="168"/>
      <c r="KT225" s="168"/>
      <c r="KU225" s="168"/>
      <c r="KV225" s="168"/>
      <c r="KW225" s="168"/>
      <c r="KX225" s="168"/>
      <c r="KY225" s="168"/>
      <c r="KZ225" s="168"/>
      <c r="LA225" s="168"/>
      <c r="LB225" s="168"/>
      <c r="LC225" s="168"/>
      <c r="LD225" s="168"/>
      <c r="LE225" s="168"/>
      <c r="LF225" s="168"/>
      <c r="LG225" s="168"/>
      <c r="LH225" s="168"/>
      <c r="LI225" s="168"/>
      <c r="LJ225" s="168"/>
      <c r="LK225" s="168"/>
      <c r="LL225" s="168"/>
      <c r="LM225" s="168"/>
      <c r="LN225" s="168"/>
      <c r="LO225" s="168"/>
      <c r="LP225" s="168"/>
      <c r="LQ225" s="168"/>
      <c r="LR225" s="168"/>
      <c r="LS225" s="168"/>
      <c r="LT225" s="168"/>
      <c r="LU225" s="168"/>
      <c r="LV225" s="168"/>
      <c r="LW225" s="168"/>
      <c r="LX225" s="168"/>
      <c r="LY225" s="168"/>
      <c r="LZ225" s="168"/>
      <c r="MA225" s="168"/>
      <c r="MB225" s="168"/>
    </row>
    <row r="226" spans="1:340" s="167" customFormat="1">
      <c r="A226" s="160"/>
      <c r="B226" s="166"/>
      <c r="C226" s="189"/>
      <c r="D226" s="190"/>
      <c r="E226" s="190"/>
      <c r="F226" s="190"/>
      <c r="G226" s="190"/>
      <c r="H226" s="190"/>
      <c r="I226" s="190"/>
      <c r="J226" s="190"/>
      <c r="K226" s="190"/>
      <c r="L226" s="182"/>
      <c r="M226" s="182"/>
      <c r="N226" s="182"/>
      <c r="O226" s="169"/>
      <c r="P226" s="169"/>
      <c r="Q226" s="169"/>
      <c r="R226" s="169"/>
      <c r="S226" s="169"/>
      <c r="T226" s="169"/>
      <c r="U226" s="169"/>
      <c r="V226" s="169"/>
      <c r="W226" s="169"/>
      <c r="X226" s="169"/>
      <c r="Y226" s="169"/>
      <c r="Z226" s="169"/>
      <c r="AA226" s="169"/>
      <c r="AB226" s="169"/>
      <c r="AC226" s="169"/>
      <c r="AD226" s="169"/>
      <c r="AE226" s="169"/>
      <c r="AF226" s="169"/>
      <c r="AG226" s="169"/>
      <c r="AH226" s="168"/>
      <c r="AI226" s="168"/>
      <c r="AJ226" s="168"/>
      <c r="AK226" s="168"/>
      <c r="AL226" s="168"/>
      <c r="AM226" s="168"/>
      <c r="AN226" s="168"/>
      <c r="AO226" s="168"/>
      <c r="AP226" s="168"/>
      <c r="AQ226" s="168"/>
      <c r="AR226" s="168"/>
      <c r="AS226" s="168"/>
      <c r="AT226" s="168"/>
      <c r="AU226" s="168"/>
      <c r="AV226" s="168"/>
      <c r="AW226" s="168"/>
      <c r="AX226" s="168"/>
      <c r="AY226" s="168"/>
      <c r="AZ226" s="168"/>
      <c r="BA226" s="168"/>
      <c r="BB226" s="168"/>
      <c r="BC226" s="168"/>
      <c r="BD226" s="168"/>
      <c r="BE226" s="168"/>
      <c r="BF226" s="168"/>
      <c r="BG226" s="168"/>
      <c r="BH226" s="168"/>
      <c r="BI226" s="168"/>
      <c r="BJ226" s="168"/>
      <c r="BK226" s="168"/>
      <c r="BL226" s="168"/>
      <c r="BM226" s="168"/>
      <c r="BN226" s="168"/>
      <c r="BO226" s="168"/>
      <c r="BP226" s="168"/>
      <c r="BQ226" s="168"/>
      <c r="BR226" s="168"/>
      <c r="BS226" s="168"/>
      <c r="BT226" s="168"/>
      <c r="BU226" s="168"/>
      <c r="BV226" s="168"/>
      <c r="BW226" s="168"/>
      <c r="BX226" s="168"/>
      <c r="BY226" s="168"/>
      <c r="BZ226" s="168"/>
      <c r="CA226" s="168"/>
      <c r="CB226" s="168"/>
      <c r="CC226" s="168"/>
      <c r="CD226" s="168"/>
      <c r="CE226" s="168"/>
      <c r="CF226" s="168"/>
      <c r="CG226" s="168"/>
      <c r="CH226" s="168"/>
      <c r="CI226" s="168"/>
      <c r="CJ226" s="168"/>
      <c r="CK226" s="168"/>
      <c r="CL226" s="168"/>
      <c r="CM226" s="168"/>
      <c r="CN226" s="168"/>
      <c r="CO226" s="168"/>
      <c r="CP226" s="168"/>
      <c r="CQ226" s="168"/>
      <c r="CR226" s="168"/>
      <c r="CS226" s="168"/>
      <c r="CT226" s="168"/>
      <c r="CU226" s="168"/>
      <c r="CV226" s="168"/>
      <c r="CW226" s="168"/>
      <c r="CX226" s="168"/>
      <c r="CY226" s="168"/>
      <c r="CZ226" s="168"/>
      <c r="DA226" s="168"/>
      <c r="DB226" s="168"/>
      <c r="DC226" s="168"/>
      <c r="DD226" s="168"/>
      <c r="DE226" s="168"/>
      <c r="DF226" s="168"/>
      <c r="DG226" s="168"/>
      <c r="DH226" s="168"/>
      <c r="DI226" s="168"/>
      <c r="DJ226" s="168"/>
      <c r="DK226" s="168"/>
      <c r="DL226" s="168"/>
      <c r="DM226" s="168"/>
      <c r="DN226" s="168"/>
      <c r="DO226" s="168"/>
      <c r="DP226" s="168"/>
      <c r="DQ226" s="168"/>
      <c r="DR226" s="168"/>
      <c r="DS226" s="168"/>
      <c r="DT226" s="168"/>
      <c r="DU226" s="168"/>
      <c r="DV226" s="168"/>
      <c r="DW226" s="168"/>
      <c r="DX226" s="168"/>
      <c r="DY226" s="168"/>
      <c r="DZ226" s="168"/>
      <c r="EA226" s="168"/>
      <c r="EB226" s="168"/>
      <c r="EC226" s="168"/>
      <c r="ED226" s="168"/>
      <c r="EE226" s="168"/>
      <c r="EF226" s="168"/>
      <c r="EG226" s="168"/>
      <c r="EH226" s="168"/>
      <c r="EI226" s="168"/>
      <c r="EJ226" s="168"/>
      <c r="EK226" s="168"/>
      <c r="EL226" s="168"/>
      <c r="EM226" s="168"/>
      <c r="EN226" s="168"/>
      <c r="EO226" s="168"/>
      <c r="EP226" s="168"/>
      <c r="EQ226" s="168"/>
      <c r="ER226" s="168"/>
      <c r="ES226" s="168"/>
      <c r="ET226" s="168"/>
      <c r="EU226" s="168"/>
      <c r="EV226" s="168"/>
      <c r="EW226" s="168"/>
      <c r="EX226" s="168"/>
      <c r="EY226" s="168"/>
      <c r="EZ226" s="168"/>
      <c r="FA226" s="168"/>
      <c r="FB226" s="168"/>
      <c r="FC226" s="168"/>
      <c r="FD226" s="168"/>
      <c r="FE226" s="168"/>
      <c r="FF226" s="168"/>
      <c r="FG226" s="168"/>
      <c r="FH226" s="168"/>
      <c r="FI226" s="168"/>
      <c r="FJ226" s="168"/>
      <c r="FK226" s="168"/>
      <c r="FL226" s="168"/>
      <c r="FM226" s="168"/>
      <c r="FN226" s="168"/>
      <c r="FO226" s="168"/>
      <c r="FP226" s="168"/>
      <c r="FQ226" s="168"/>
      <c r="FR226" s="168"/>
      <c r="FS226" s="168"/>
      <c r="FT226" s="168"/>
      <c r="FU226" s="168"/>
      <c r="FV226" s="168"/>
      <c r="FW226" s="168"/>
      <c r="FX226" s="168"/>
      <c r="FY226" s="168"/>
      <c r="FZ226" s="168"/>
      <c r="GA226" s="168"/>
      <c r="GB226" s="168"/>
      <c r="GC226" s="168"/>
      <c r="GD226" s="168"/>
      <c r="GE226" s="168"/>
      <c r="GF226" s="168"/>
      <c r="GG226" s="168"/>
      <c r="GH226" s="168"/>
      <c r="GI226" s="168"/>
      <c r="GJ226" s="168"/>
      <c r="GK226" s="168"/>
      <c r="GL226" s="168"/>
      <c r="GM226" s="168"/>
      <c r="GN226" s="168"/>
      <c r="GO226" s="168"/>
      <c r="GP226" s="168"/>
      <c r="GQ226" s="168"/>
      <c r="GR226" s="168"/>
      <c r="GS226" s="168"/>
      <c r="GT226" s="168"/>
      <c r="GU226" s="168"/>
      <c r="GV226" s="168"/>
      <c r="GW226" s="168"/>
      <c r="GX226" s="168"/>
      <c r="GY226" s="168"/>
      <c r="GZ226" s="168"/>
      <c r="HA226" s="168"/>
      <c r="HB226" s="168"/>
      <c r="HC226" s="168"/>
      <c r="HD226" s="168"/>
      <c r="HE226" s="168"/>
      <c r="HF226" s="168"/>
      <c r="HG226" s="168"/>
      <c r="HH226" s="168"/>
      <c r="HI226" s="168"/>
      <c r="HJ226" s="168"/>
      <c r="HK226" s="168"/>
      <c r="HL226" s="168"/>
      <c r="HM226" s="168"/>
      <c r="HN226" s="168"/>
      <c r="HO226" s="168"/>
      <c r="HP226" s="168"/>
      <c r="HQ226" s="168"/>
      <c r="HR226" s="168"/>
      <c r="HS226" s="168"/>
      <c r="HT226" s="168"/>
      <c r="HU226" s="168"/>
      <c r="HV226" s="168"/>
      <c r="HW226" s="168"/>
      <c r="HX226" s="168"/>
      <c r="HY226" s="168"/>
      <c r="HZ226" s="168"/>
      <c r="IA226" s="168"/>
      <c r="IB226" s="168"/>
      <c r="IC226" s="168"/>
      <c r="ID226" s="168"/>
      <c r="IE226" s="168"/>
      <c r="IF226" s="168"/>
      <c r="IG226" s="168"/>
      <c r="IH226" s="168"/>
      <c r="II226" s="168"/>
      <c r="IJ226" s="168"/>
      <c r="IK226" s="168"/>
      <c r="IL226" s="168"/>
      <c r="IM226" s="168"/>
      <c r="IN226" s="168"/>
      <c r="IO226" s="168"/>
      <c r="IP226" s="168"/>
      <c r="IQ226" s="168"/>
      <c r="IR226" s="168"/>
      <c r="IS226" s="168"/>
      <c r="IT226" s="168"/>
      <c r="IU226" s="168"/>
      <c r="IV226" s="168"/>
      <c r="IW226" s="168"/>
      <c r="IX226" s="168"/>
      <c r="IY226" s="168"/>
      <c r="IZ226" s="168"/>
      <c r="JA226" s="168"/>
      <c r="JB226" s="168"/>
      <c r="JC226" s="168"/>
      <c r="JD226" s="168"/>
      <c r="JE226" s="168"/>
      <c r="JF226" s="168"/>
      <c r="JG226" s="168"/>
      <c r="JH226" s="168"/>
      <c r="JI226" s="168"/>
      <c r="JJ226" s="168"/>
      <c r="JK226" s="168"/>
      <c r="JL226" s="168"/>
      <c r="JM226" s="168"/>
      <c r="JN226" s="168"/>
      <c r="JO226" s="168"/>
      <c r="JP226" s="168"/>
      <c r="JQ226" s="168"/>
      <c r="JR226" s="168"/>
      <c r="JS226" s="168"/>
      <c r="JT226" s="168"/>
      <c r="JU226" s="168"/>
      <c r="JV226" s="168"/>
      <c r="JW226" s="168"/>
      <c r="JX226" s="168"/>
      <c r="JY226" s="168"/>
      <c r="JZ226" s="168"/>
      <c r="KA226" s="168"/>
      <c r="KB226" s="168"/>
      <c r="KC226" s="168"/>
      <c r="KD226" s="168"/>
      <c r="KE226" s="168"/>
      <c r="KF226" s="168"/>
      <c r="KG226" s="168"/>
      <c r="KH226" s="168"/>
      <c r="KI226" s="168"/>
      <c r="KJ226" s="168"/>
      <c r="KK226" s="168"/>
      <c r="KL226" s="168"/>
      <c r="KM226" s="168"/>
      <c r="KN226" s="168"/>
      <c r="KO226" s="168"/>
      <c r="KP226" s="168"/>
      <c r="KQ226" s="168"/>
      <c r="KR226" s="168"/>
      <c r="KS226" s="168"/>
      <c r="KT226" s="168"/>
      <c r="KU226" s="168"/>
      <c r="KV226" s="168"/>
      <c r="KW226" s="168"/>
      <c r="KX226" s="168"/>
      <c r="KY226" s="168"/>
      <c r="KZ226" s="168"/>
      <c r="LA226" s="168"/>
      <c r="LB226" s="168"/>
      <c r="LC226" s="168"/>
      <c r="LD226" s="168"/>
      <c r="LE226" s="168"/>
      <c r="LF226" s="168"/>
      <c r="LG226" s="168"/>
      <c r="LH226" s="168"/>
      <c r="LI226" s="168"/>
      <c r="LJ226" s="168"/>
      <c r="LK226" s="168"/>
      <c r="LL226" s="168"/>
      <c r="LM226" s="168"/>
      <c r="LN226" s="168"/>
      <c r="LO226" s="168"/>
      <c r="LP226" s="168"/>
      <c r="LQ226" s="168"/>
      <c r="LR226" s="168"/>
      <c r="LS226" s="168"/>
      <c r="LT226" s="168"/>
      <c r="LU226" s="168"/>
      <c r="LV226" s="168"/>
      <c r="LW226" s="168"/>
      <c r="LX226" s="168"/>
      <c r="LY226" s="168"/>
      <c r="LZ226" s="168"/>
      <c r="MA226" s="168"/>
      <c r="MB226" s="168"/>
    </row>
    <row r="227" spans="1:340" s="179" customFormat="1">
      <c r="A227" s="170" t="s">
        <v>1108</v>
      </c>
      <c r="B227" s="171" t="s">
        <v>969</v>
      </c>
      <c r="C227" s="171" t="s">
        <v>964</v>
      </c>
      <c r="D227" s="172" t="s">
        <v>1109</v>
      </c>
      <c r="E227" s="173" t="s">
        <v>1110</v>
      </c>
      <c r="F227" s="174" t="s">
        <v>1111</v>
      </c>
      <c r="G227" s="165" t="s">
        <v>1110</v>
      </c>
      <c r="H227" s="172" t="s">
        <v>1112</v>
      </c>
      <c r="I227" s="173" t="s">
        <v>1110</v>
      </c>
      <c r="J227" s="175" t="s">
        <v>68</v>
      </c>
      <c r="K227" s="171" t="s">
        <v>1110</v>
      </c>
      <c r="L227" s="174" t="s">
        <v>1113</v>
      </c>
      <c r="M227" s="172" t="s">
        <v>1114</v>
      </c>
      <c r="N227" s="171" t="s">
        <v>1115</v>
      </c>
      <c r="O227" s="176"/>
      <c r="P227" s="177" t="s">
        <v>12</v>
      </c>
      <c r="Q227" s="177" t="s">
        <v>14</v>
      </c>
      <c r="R227" s="177" t="s">
        <v>15</v>
      </c>
      <c r="S227" s="177" t="s">
        <v>16</v>
      </c>
      <c r="T227" s="177" t="s">
        <v>17</v>
      </c>
      <c r="U227" s="177" t="s">
        <v>18</v>
      </c>
      <c r="V227" s="177" t="s">
        <v>19</v>
      </c>
      <c r="W227" s="177" t="s">
        <v>20</v>
      </c>
      <c r="X227" s="177" t="s">
        <v>21</v>
      </c>
      <c r="Y227" s="177" t="s">
        <v>22</v>
      </c>
      <c r="Z227" s="177" t="s">
        <v>23</v>
      </c>
      <c r="AA227" s="177" t="s">
        <v>13</v>
      </c>
      <c r="AB227" s="177" t="s">
        <v>24</v>
      </c>
      <c r="AC227" s="177" t="s">
        <v>25</v>
      </c>
      <c r="AD227" s="177" t="s">
        <v>26</v>
      </c>
      <c r="AE227" s="177" t="s">
        <v>27</v>
      </c>
      <c r="AF227" s="177" t="s">
        <v>28</v>
      </c>
      <c r="AG227" s="177" t="s">
        <v>29</v>
      </c>
      <c r="AH227" s="178"/>
      <c r="AI227" s="178"/>
      <c r="AJ227" s="178"/>
      <c r="AK227" s="178"/>
      <c r="AL227" s="178"/>
      <c r="AM227" s="178"/>
      <c r="AN227" s="178"/>
      <c r="AO227" s="178"/>
      <c r="AP227" s="178"/>
      <c r="AQ227" s="178"/>
      <c r="AR227" s="178"/>
      <c r="AS227" s="178"/>
      <c r="AT227" s="178"/>
      <c r="AU227" s="178"/>
      <c r="AV227" s="178"/>
      <c r="AW227" s="178"/>
      <c r="AX227" s="178"/>
      <c r="AY227" s="178"/>
      <c r="AZ227" s="178"/>
      <c r="BA227" s="178"/>
      <c r="BB227" s="178"/>
      <c r="BC227" s="178"/>
      <c r="BD227" s="178"/>
      <c r="BE227" s="178"/>
      <c r="BF227" s="178"/>
      <c r="BG227" s="178"/>
      <c r="BH227" s="178"/>
      <c r="BI227" s="178"/>
      <c r="BJ227" s="178"/>
      <c r="BK227" s="178"/>
      <c r="BL227" s="178"/>
      <c r="BM227" s="178"/>
      <c r="BN227" s="178"/>
      <c r="BO227" s="178"/>
      <c r="BP227" s="178"/>
      <c r="BQ227" s="178"/>
      <c r="BR227" s="178"/>
      <c r="BS227" s="178"/>
      <c r="BT227" s="178"/>
      <c r="BU227" s="178"/>
      <c r="BV227" s="178"/>
      <c r="BW227" s="178"/>
      <c r="BX227" s="178"/>
      <c r="BY227" s="178"/>
      <c r="BZ227" s="178"/>
      <c r="CA227" s="178"/>
      <c r="CB227" s="178"/>
      <c r="CC227" s="178"/>
      <c r="CD227" s="178"/>
      <c r="CE227" s="178"/>
      <c r="CF227" s="178"/>
      <c r="CG227" s="178"/>
      <c r="CH227" s="178"/>
      <c r="CI227" s="178"/>
      <c r="CJ227" s="178"/>
      <c r="CK227" s="178"/>
      <c r="CL227" s="178"/>
      <c r="CM227" s="178"/>
      <c r="CN227" s="178"/>
      <c r="CO227" s="178"/>
      <c r="CP227" s="178"/>
      <c r="CQ227" s="178"/>
      <c r="CR227" s="178"/>
      <c r="CS227" s="178"/>
      <c r="CT227" s="178"/>
      <c r="CU227" s="178"/>
      <c r="CV227" s="178"/>
      <c r="CW227" s="178"/>
      <c r="CX227" s="178"/>
      <c r="CY227" s="178"/>
      <c r="CZ227" s="178"/>
      <c r="DA227" s="178"/>
      <c r="DB227" s="178"/>
      <c r="DC227" s="178"/>
      <c r="DD227" s="178"/>
      <c r="DE227" s="178"/>
      <c r="DF227" s="178"/>
      <c r="DG227" s="178"/>
      <c r="DH227" s="178"/>
      <c r="DI227" s="178"/>
      <c r="DJ227" s="178"/>
      <c r="DK227" s="178"/>
      <c r="DL227" s="178"/>
      <c r="DM227" s="178"/>
      <c r="DN227" s="178"/>
      <c r="DO227" s="178"/>
      <c r="DP227" s="178"/>
      <c r="DQ227" s="178"/>
      <c r="DR227" s="178"/>
      <c r="DS227" s="178"/>
      <c r="DT227" s="178"/>
      <c r="DU227" s="178"/>
      <c r="DV227" s="178"/>
      <c r="DW227" s="178"/>
      <c r="DX227" s="178"/>
      <c r="DY227" s="178"/>
      <c r="DZ227" s="178"/>
      <c r="EA227" s="178"/>
      <c r="EB227" s="178"/>
      <c r="EC227" s="178"/>
      <c r="ED227" s="178"/>
      <c r="EE227" s="178"/>
      <c r="EF227" s="178"/>
      <c r="EG227" s="178"/>
      <c r="EH227" s="178"/>
      <c r="EI227" s="178"/>
      <c r="EJ227" s="178"/>
      <c r="EK227" s="178"/>
      <c r="EL227" s="178"/>
      <c r="EM227" s="178"/>
      <c r="EN227" s="178"/>
      <c r="EO227" s="178"/>
      <c r="EP227" s="178"/>
      <c r="EQ227" s="178"/>
      <c r="ER227" s="178"/>
      <c r="ES227" s="178"/>
      <c r="ET227" s="178"/>
      <c r="EU227" s="178"/>
      <c r="EV227" s="178"/>
      <c r="EW227" s="178"/>
      <c r="EX227" s="178"/>
      <c r="EY227" s="178"/>
      <c r="EZ227" s="178"/>
      <c r="FA227" s="178"/>
      <c r="FB227" s="178"/>
      <c r="FC227" s="178"/>
      <c r="FD227" s="178"/>
      <c r="FE227" s="178"/>
      <c r="FF227" s="178"/>
      <c r="FG227" s="178"/>
      <c r="FH227" s="178"/>
      <c r="FI227" s="178"/>
      <c r="FJ227" s="178"/>
      <c r="FK227" s="178"/>
      <c r="FL227" s="178"/>
      <c r="FM227" s="178"/>
      <c r="FN227" s="178"/>
      <c r="FO227" s="178"/>
      <c r="FP227" s="178"/>
      <c r="FQ227" s="178"/>
      <c r="FR227" s="178"/>
      <c r="FS227" s="178"/>
      <c r="FT227" s="178"/>
      <c r="FU227" s="178"/>
      <c r="FV227" s="178"/>
      <c r="FW227" s="178"/>
      <c r="FX227" s="178"/>
      <c r="FY227" s="178"/>
      <c r="FZ227" s="178"/>
      <c r="GA227" s="178"/>
      <c r="GB227" s="178"/>
      <c r="GC227" s="178"/>
      <c r="GD227" s="178"/>
      <c r="GE227" s="178"/>
      <c r="GF227" s="178"/>
      <c r="GG227" s="178"/>
      <c r="GH227" s="178"/>
      <c r="GI227" s="178"/>
      <c r="GJ227" s="178"/>
      <c r="GK227" s="178"/>
      <c r="GL227" s="178"/>
      <c r="GM227" s="178"/>
      <c r="GN227" s="178"/>
      <c r="GO227" s="178"/>
      <c r="GP227" s="178"/>
      <c r="GQ227" s="178"/>
      <c r="GR227" s="178"/>
      <c r="GS227" s="178"/>
      <c r="GT227" s="178"/>
      <c r="GU227" s="178"/>
      <c r="GV227" s="178"/>
      <c r="GW227" s="178"/>
      <c r="GX227" s="178"/>
      <c r="GY227" s="178"/>
      <c r="GZ227" s="178"/>
      <c r="HA227" s="178"/>
      <c r="HB227" s="178"/>
      <c r="HC227" s="178"/>
      <c r="HD227" s="178"/>
      <c r="HE227" s="178"/>
      <c r="HF227" s="178"/>
      <c r="HG227" s="178"/>
      <c r="HH227" s="178"/>
      <c r="HI227" s="178"/>
      <c r="HJ227" s="178"/>
      <c r="HK227" s="178"/>
      <c r="HL227" s="178"/>
      <c r="HM227" s="178"/>
      <c r="HN227" s="178"/>
      <c r="HO227" s="178"/>
      <c r="HP227" s="178"/>
      <c r="HQ227" s="178"/>
      <c r="HR227" s="178"/>
      <c r="HS227" s="178"/>
      <c r="HT227" s="178"/>
      <c r="HU227" s="178"/>
      <c r="HV227" s="178"/>
      <c r="HW227" s="178"/>
      <c r="HX227" s="178"/>
      <c r="HY227" s="178"/>
      <c r="HZ227" s="178"/>
      <c r="IA227" s="178"/>
      <c r="IB227" s="178"/>
      <c r="IC227" s="178"/>
      <c r="ID227" s="178"/>
      <c r="IE227" s="178"/>
      <c r="IF227" s="178"/>
      <c r="IG227" s="178"/>
      <c r="IH227" s="178"/>
      <c r="II227" s="178"/>
      <c r="IJ227" s="178"/>
      <c r="IK227" s="178"/>
      <c r="IL227" s="178"/>
      <c r="IM227" s="178"/>
      <c r="IN227" s="178"/>
      <c r="IO227" s="178"/>
      <c r="IP227" s="178"/>
      <c r="IQ227" s="178"/>
      <c r="IR227" s="178"/>
      <c r="IS227" s="178"/>
      <c r="IT227" s="178"/>
      <c r="IU227" s="178"/>
      <c r="IV227" s="178"/>
      <c r="IW227" s="178"/>
      <c r="IX227" s="178"/>
      <c r="IY227" s="178"/>
      <c r="IZ227" s="178"/>
      <c r="JA227" s="178"/>
      <c r="JB227" s="178"/>
      <c r="JC227" s="178"/>
      <c r="JD227" s="178"/>
      <c r="JE227" s="178"/>
      <c r="JF227" s="178"/>
      <c r="JG227" s="178"/>
      <c r="JH227" s="178"/>
      <c r="JI227" s="178"/>
      <c r="JJ227" s="178"/>
      <c r="JK227" s="178"/>
      <c r="JL227" s="178"/>
      <c r="JM227" s="178"/>
      <c r="JN227" s="178"/>
      <c r="JO227" s="178"/>
      <c r="JP227" s="178"/>
      <c r="JQ227" s="178"/>
      <c r="JR227" s="178"/>
      <c r="JS227" s="178"/>
      <c r="JT227" s="178"/>
      <c r="JU227" s="178"/>
      <c r="JV227" s="178"/>
      <c r="JW227" s="178"/>
      <c r="JX227" s="178"/>
      <c r="JY227" s="178"/>
      <c r="JZ227" s="178"/>
      <c r="KA227" s="178"/>
      <c r="KB227" s="178"/>
      <c r="KC227" s="178"/>
      <c r="KD227" s="178"/>
      <c r="KE227" s="178"/>
      <c r="KF227" s="178"/>
      <c r="KG227" s="178"/>
      <c r="KH227" s="178"/>
      <c r="KI227" s="178"/>
      <c r="KJ227" s="178"/>
      <c r="KK227" s="178"/>
      <c r="KL227" s="178"/>
      <c r="KM227" s="178"/>
      <c r="KN227" s="178"/>
      <c r="KO227" s="178"/>
      <c r="KP227" s="178"/>
      <c r="KQ227" s="178"/>
      <c r="KR227" s="178"/>
      <c r="KS227" s="178"/>
      <c r="KT227" s="178"/>
      <c r="KU227" s="178"/>
      <c r="KV227" s="178"/>
      <c r="KW227" s="178"/>
      <c r="KX227" s="178"/>
      <c r="KY227" s="178"/>
      <c r="KZ227" s="178"/>
      <c r="LA227" s="178"/>
      <c r="LB227" s="178"/>
      <c r="LC227" s="178"/>
      <c r="LD227" s="178"/>
      <c r="LE227" s="178"/>
      <c r="LF227" s="178"/>
      <c r="LG227" s="178"/>
      <c r="LH227" s="178"/>
      <c r="LI227" s="178"/>
      <c r="LJ227" s="178"/>
      <c r="LK227" s="178"/>
      <c r="LL227" s="178"/>
      <c r="LM227" s="178"/>
      <c r="LN227" s="178"/>
      <c r="LO227" s="178"/>
      <c r="LP227" s="178"/>
      <c r="LQ227" s="178"/>
      <c r="LR227" s="178"/>
      <c r="LS227" s="178"/>
      <c r="LT227" s="178"/>
      <c r="LU227" s="178"/>
      <c r="LV227" s="178"/>
      <c r="LW227" s="178"/>
      <c r="LX227" s="178"/>
      <c r="LY227" s="178"/>
      <c r="LZ227" s="178"/>
      <c r="MA227" s="178"/>
      <c r="MB227" s="178"/>
    </row>
    <row r="228" spans="1:340">
      <c r="A228" s="191" t="s">
        <v>1300</v>
      </c>
      <c r="B228" s="192">
        <v>391.4</v>
      </c>
      <c r="C228" s="192">
        <v>302.2</v>
      </c>
      <c r="D228" s="182">
        <v>9.9993664511999994E-2</v>
      </c>
      <c r="E228" s="182">
        <v>3.9326978070746664E-3</v>
      </c>
      <c r="F228" s="182">
        <v>1.491E-2</v>
      </c>
      <c r="G228" s="182">
        <v>4.301432784549818E-4</v>
      </c>
      <c r="H228" s="182">
        <v>4.8640000000000003E-2</v>
      </c>
      <c r="I228" s="182">
        <v>1.1589822431771768E-3</v>
      </c>
      <c r="J228" s="182">
        <v>95.320673719830012</v>
      </c>
      <c r="K228" s="182">
        <v>2.7398137668849012</v>
      </c>
      <c r="L228" s="182">
        <f t="shared" ref="L228:L252" si="12">((1/0.000000000155123)*LN(F228+1))/1000000</f>
        <v>95.407764236117373</v>
      </c>
      <c r="M228" s="182">
        <f t="shared" ref="M228:M252" si="13">((1/0.00000000098485)*LN(D228+1))/1000000</f>
        <v>96.770493225560543</v>
      </c>
      <c r="N228" s="182">
        <f t="shared" ref="N228:N252" si="14">L228/M228</f>
        <v>0.98591792865758354</v>
      </c>
      <c r="O228" s="164"/>
      <c r="P228" s="164">
        <v>20.9</v>
      </c>
      <c r="Q228" s="164">
        <v>0.87</v>
      </c>
      <c r="R228" s="164">
        <v>1.91</v>
      </c>
      <c r="S228" s="164">
        <v>21.89</v>
      </c>
      <c r="T228" s="164">
        <v>1.55</v>
      </c>
      <c r="U228" s="164">
        <v>10.47</v>
      </c>
      <c r="V228" s="164">
        <v>11.4</v>
      </c>
      <c r="W228" s="164">
        <v>1.04</v>
      </c>
      <c r="X228" s="164">
        <v>45.3</v>
      </c>
      <c r="Y228" s="164">
        <v>13.8</v>
      </c>
      <c r="Z228" s="164">
        <v>160</v>
      </c>
      <c r="AA228" s="164">
        <v>1546</v>
      </c>
      <c r="AB228" s="164">
        <v>50.3</v>
      </c>
      <c r="AC228" s="164">
        <v>230</v>
      </c>
      <c r="AD228" s="164">
        <v>47.2</v>
      </c>
      <c r="AE228" s="164">
        <v>399</v>
      </c>
      <c r="AF228" s="164">
        <v>67.5</v>
      </c>
      <c r="AG228" s="164">
        <v>11530</v>
      </c>
    </row>
    <row r="229" spans="1:340">
      <c r="A229" s="191" t="s">
        <v>1301</v>
      </c>
      <c r="B229" s="192">
        <v>488.1</v>
      </c>
      <c r="C229" s="192">
        <v>374.7</v>
      </c>
      <c r="D229" s="182">
        <v>0.10000732842</v>
      </c>
      <c r="E229" s="182">
        <v>2.4983878199808544E-3</v>
      </c>
      <c r="F229" s="182">
        <v>1.465E-2</v>
      </c>
      <c r="G229" s="182">
        <v>3.4387352326109669E-4</v>
      </c>
      <c r="H229" s="182">
        <v>4.9509999999999998E-2</v>
      </c>
      <c r="I229" s="182">
        <v>1.1844813379703371E-3</v>
      </c>
      <c r="J229" s="182">
        <v>93.564363503449357</v>
      </c>
      <c r="K229" s="182">
        <v>2.1899636482437104</v>
      </c>
      <c r="L229" s="182">
        <f t="shared" si="12"/>
        <v>93.756086723701884</v>
      </c>
      <c r="M229" s="182">
        <f t="shared" si="13"/>
        <v>96.783106038617589</v>
      </c>
      <c r="N229" s="182">
        <f t="shared" si="14"/>
        <v>0.96872368082805804</v>
      </c>
      <c r="O229" s="164"/>
      <c r="P229" s="164">
        <v>13.1</v>
      </c>
      <c r="Q229" s="164">
        <v>0.75600000000000001</v>
      </c>
      <c r="R229" s="164">
        <v>4.8000000000000001E-2</v>
      </c>
      <c r="S229" s="164">
        <v>17.5</v>
      </c>
      <c r="T229" s="164">
        <v>0.44500000000000001</v>
      </c>
      <c r="U229" s="164">
        <v>5.05</v>
      </c>
      <c r="V229" s="164">
        <v>7.2</v>
      </c>
      <c r="W229" s="164">
        <v>0.62</v>
      </c>
      <c r="X229" s="164">
        <v>33.700000000000003</v>
      </c>
      <c r="Y229" s="164">
        <v>11.29</v>
      </c>
      <c r="Z229" s="164">
        <v>129.9</v>
      </c>
      <c r="AA229" s="164">
        <v>1340</v>
      </c>
      <c r="AB229" s="164">
        <v>42.9</v>
      </c>
      <c r="AC229" s="164">
        <v>187.2</v>
      </c>
      <c r="AD229" s="164">
        <v>42.1</v>
      </c>
      <c r="AE229" s="164">
        <v>332</v>
      </c>
      <c r="AF229" s="164">
        <v>63.1</v>
      </c>
      <c r="AG229" s="164">
        <v>11380</v>
      </c>
    </row>
    <row r="230" spans="1:340">
      <c r="A230" s="191" t="s">
        <v>1302</v>
      </c>
      <c r="B230" s="192">
        <v>239.4</v>
      </c>
      <c r="C230" s="192">
        <v>186</v>
      </c>
      <c r="D230" s="182">
        <v>0.10312541568</v>
      </c>
      <c r="E230" s="182">
        <v>4.8297365645110597E-3</v>
      </c>
      <c r="F230" s="182">
        <v>1.4840000000000001E-2</v>
      </c>
      <c r="G230" s="182">
        <v>3.8169390878032102E-4</v>
      </c>
      <c r="H230" s="182">
        <v>5.04E-2</v>
      </c>
      <c r="I230" s="182">
        <v>1.8910483864777231E-3</v>
      </c>
      <c r="J230" s="182">
        <v>94.665958138721635</v>
      </c>
      <c r="K230" s="182">
        <v>2.433374006159629</v>
      </c>
      <c r="L230" s="182">
        <f t="shared" si="12"/>
        <v>94.963123456831653</v>
      </c>
      <c r="M230" s="182">
        <f t="shared" si="13"/>
        <v>99.657245225009149</v>
      </c>
      <c r="N230" s="182">
        <f t="shared" si="14"/>
        <v>0.95289733568714485</v>
      </c>
      <c r="O230" s="164"/>
      <c r="P230" s="164">
        <v>18.399999999999999</v>
      </c>
      <c r="Q230" s="164">
        <v>0.69</v>
      </c>
      <c r="R230" s="164">
        <v>1.4E-2</v>
      </c>
      <c r="S230" s="164">
        <v>15.87</v>
      </c>
      <c r="T230" s="164">
        <v>0.5</v>
      </c>
      <c r="U230" s="164">
        <v>4.99</v>
      </c>
      <c r="V230" s="164">
        <v>7.96</v>
      </c>
      <c r="W230" s="164">
        <v>0.69</v>
      </c>
      <c r="X230" s="164">
        <v>36.5</v>
      </c>
      <c r="Y230" s="164">
        <v>11.3</v>
      </c>
      <c r="Z230" s="164">
        <v>120</v>
      </c>
      <c r="AA230" s="164">
        <v>1211</v>
      </c>
      <c r="AB230" s="164">
        <v>38</v>
      </c>
      <c r="AC230" s="164">
        <v>169.9</v>
      </c>
      <c r="AD230" s="164">
        <v>35.299999999999997</v>
      </c>
      <c r="AE230" s="164">
        <v>276</v>
      </c>
      <c r="AF230" s="164">
        <v>46.9</v>
      </c>
      <c r="AG230" s="164">
        <v>10240</v>
      </c>
    </row>
    <row r="231" spans="1:340">
      <c r="A231" s="191" t="s">
        <v>1303</v>
      </c>
      <c r="B231" s="192">
        <v>227.9</v>
      </c>
      <c r="C231" s="192">
        <v>143</v>
      </c>
      <c r="D231" s="182">
        <v>0.10248081289199999</v>
      </c>
      <c r="E231" s="182">
        <v>2.79708763994463E-3</v>
      </c>
      <c r="F231" s="182">
        <v>1.511E-2</v>
      </c>
      <c r="G231" s="182">
        <v>3.467345382277341E-4</v>
      </c>
      <c r="H231" s="182">
        <v>4.9189999999999998E-2</v>
      </c>
      <c r="I231" s="182">
        <v>1.2680151576381095E-3</v>
      </c>
      <c r="J231" s="182">
        <v>96.526239263279251</v>
      </c>
      <c r="K231" s="182">
        <v>2.2092723469968805</v>
      </c>
      <c r="L231" s="182">
        <f t="shared" si="12"/>
        <v>96.677997498164288</v>
      </c>
      <c r="M231" s="182">
        <f t="shared" si="13"/>
        <v>99.063740584721529</v>
      </c>
      <c r="N231" s="182">
        <f t="shared" si="14"/>
        <v>0.97591709062795884</v>
      </c>
      <c r="O231" s="164"/>
      <c r="P231" s="164">
        <v>16.100000000000001</v>
      </c>
      <c r="Q231" s="164">
        <v>0.95399999999999996</v>
      </c>
      <c r="R231" s="164">
        <v>2.3E-2</v>
      </c>
      <c r="S231" s="164">
        <v>12.51</v>
      </c>
      <c r="T231" s="164">
        <v>0.23300000000000001</v>
      </c>
      <c r="U231" s="164">
        <v>2.3199999999999998</v>
      </c>
      <c r="V231" s="164">
        <v>3.07</v>
      </c>
      <c r="W231" s="164">
        <v>0.44</v>
      </c>
      <c r="X231" s="164">
        <v>16.7</v>
      </c>
      <c r="Y231" s="164">
        <v>5.37</v>
      </c>
      <c r="Z231" s="164">
        <v>72.7</v>
      </c>
      <c r="AA231" s="164">
        <v>732</v>
      </c>
      <c r="AB231" s="164">
        <v>23.9</v>
      </c>
      <c r="AC231" s="164">
        <v>103.7</v>
      </c>
      <c r="AD231" s="164">
        <v>23.9</v>
      </c>
      <c r="AE231" s="164">
        <v>211.8</v>
      </c>
      <c r="AF231" s="164">
        <v>38.4</v>
      </c>
      <c r="AG231" s="164">
        <v>11690</v>
      </c>
    </row>
    <row r="232" spans="1:340">
      <c r="A232" s="191" t="s">
        <v>1304</v>
      </c>
      <c r="B232" s="192">
        <v>173.6</v>
      </c>
      <c r="C232" s="192">
        <v>99.8</v>
      </c>
      <c r="D232" s="182">
        <v>9.9991679039999989E-2</v>
      </c>
      <c r="E232" s="182">
        <v>3.290335616734876E-3</v>
      </c>
      <c r="F232" s="182">
        <v>1.474E-2</v>
      </c>
      <c r="G232" s="182">
        <v>3.4540851176541673E-4</v>
      </c>
      <c r="H232" s="182">
        <v>4.9200000000000001E-2</v>
      </c>
      <c r="I232" s="182">
        <v>1.4758915949350754E-3</v>
      </c>
      <c r="J232" s="182">
        <v>94.172984620777655</v>
      </c>
      <c r="K232" s="182">
        <v>2.2029206028241335</v>
      </c>
      <c r="L232" s="182">
        <f t="shared" si="12"/>
        <v>94.327869138114451</v>
      </c>
      <c r="M232" s="182">
        <f t="shared" si="13"/>
        <v>96.768660472785555</v>
      </c>
      <c r="N232" s="182">
        <f t="shared" si="14"/>
        <v>0.97477704741652871</v>
      </c>
      <c r="O232" s="164"/>
      <c r="P232" s="164">
        <v>16.3</v>
      </c>
      <c r="Q232" s="164">
        <v>0.91</v>
      </c>
      <c r="R232" s="164">
        <v>3.1E-2</v>
      </c>
      <c r="S232" s="164">
        <v>11.3</v>
      </c>
      <c r="T232" s="164">
        <v>8.1000000000000003E-2</v>
      </c>
      <c r="U232" s="164">
        <v>0.94</v>
      </c>
      <c r="V232" s="164">
        <v>2.21</v>
      </c>
      <c r="W232" s="164">
        <v>0.26</v>
      </c>
      <c r="X232" s="164">
        <v>10.6</v>
      </c>
      <c r="Y232" s="164">
        <v>3.85</v>
      </c>
      <c r="Z232" s="164">
        <v>50.6</v>
      </c>
      <c r="AA232" s="164">
        <v>555</v>
      </c>
      <c r="AB232" s="164">
        <v>18.5</v>
      </c>
      <c r="AC232" s="164">
        <v>81.400000000000006</v>
      </c>
      <c r="AD232" s="164">
        <v>18.5</v>
      </c>
      <c r="AE232" s="164">
        <v>169</v>
      </c>
      <c r="AF232" s="164">
        <v>30.9</v>
      </c>
      <c r="AG232" s="164">
        <v>12080</v>
      </c>
    </row>
    <row r="233" spans="1:340">
      <c r="A233" s="191" t="s">
        <v>1305</v>
      </c>
      <c r="B233" s="192">
        <v>188.6</v>
      </c>
      <c r="C233" s="192">
        <v>127.4</v>
      </c>
      <c r="D233" s="182">
        <v>9.8024407199999997E-2</v>
      </c>
      <c r="E233" s="182">
        <v>3.1303784630969736E-3</v>
      </c>
      <c r="F233" s="182">
        <v>1.4449999999999999E-2</v>
      </c>
      <c r="G233" s="182">
        <v>3.4586268951709723E-4</v>
      </c>
      <c r="H233" s="182">
        <v>4.9200000000000001E-2</v>
      </c>
      <c r="I233" s="182">
        <v>1.402945472924732E-3</v>
      </c>
      <c r="J233" s="182">
        <v>92.329104210563827</v>
      </c>
      <c r="K233" s="182">
        <v>2.2053106406021006</v>
      </c>
      <c r="L233" s="182">
        <f t="shared" si="12"/>
        <v>92.48527753409661</v>
      </c>
      <c r="M233" s="182">
        <f t="shared" si="13"/>
        <v>94.951080489295379</v>
      </c>
      <c r="N233" s="182">
        <f t="shared" si="14"/>
        <v>0.97403080678500797</v>
      </c>
      <c r="O233" s="164"/>
      <c r="P233" s="164">
        <v>15.7</v>
      </c>
      <c r="Q233" s="164">
        <v>0.8</v>
      </c>
      <c r="R233" s="164">
        <v>1.9E-2</v>
      </c>
      <c r="S233" s="164">
        <v>11.6</v>
      </c>
      <c r="T233" s="164">
        <v>7.9000000000000001E-2</v>
      </c>
      <c r="U233" s="164">
        <v>0.8</v>
      </c>
      <c r="V233" s="164">
        <v>1.99</v>
      </c>
      <c r="W233" s="164">
        <v>0.22700000000000001</v>
      </c>
      <c r="X233" s="164">
        <v>9.9</v>
      </c>
      <c r="Y233" s="164">
        <v>3.67</v>
      </c>
      <c r="Z233" s="164">
        <v>44.4</v>
      </c>
      <c r="AA233" s="164">
        <v>503</v>
      </c>
      <c r="AB233" s="164">
        <v>15.5</v>
      </c>
      <c r="AC233" s="164">
        <v>75.3</v>
      </c>
      <c r="AD233" s="164">
        <v>18.3</v>
      </c>
      <c r="AE233" s="164">
        <v>145.5</v>
      </c>
      <c r="AF233" s="164">
        <v>29</v>
      </c>
      <c r="AG233" s="164">
        <v>11440</v>
      </c>
    </row>
    <row r="234" spans="1:340">
      <c r="A234" s="191" t="s">
        <v>1306</v>
      </c>
      <c r="B234" s="192">
        <v>316.39999999999998</v>
      </c>
      <c r="C234" s="192">
        <v>187.2</v>
      </c>
      <c r="D234" s="182">
        <v>9.9132507395999991E-2</v>
      </c>
      <c r="E234" s="182">
        <v>2.4298387620923074E-3</v>
      </c>
      <c r="F234" s="182">
        <v>1.4670000000000001E-2</v>
      </c>
      <c r="G234" s="182">
        <v>3.2509007982403892E-4</v>
      </c>
      <c r="H234" s="182">
        <v>4.9009999999999998E-2</v>
      </c>
      <c r="I234" s="182">
        <v>1.1652004291108032E-3</v>
      </c>
      <c r="J234" s="182">
        <v>93.750291354919824</v>
      </c>
      <c r="K234" s="182">
        <v>2.0719455826155273</v>
      </c>
      <c r="L234" s="182">
        <f t="shared" si="12"/>
        <v>93.883153865323166</v>
      </c>
      <c r="M234" s="182">
        <f t="shared" si="13"/>
        <v>95.975264286318605</v>
      </c>
      <c r="N234" s="182">
        <f t="shared" si="14"/>
        <v>0.97820156644993295</v>
      </c>
      <c r="O234" s="164"/>
      <c r="P234" s="164">
        <v>17</v>
      </c>
      <c r="Q234" s="164">
        <v>1.1000000000000001</v>
      </c>
      <c r="S234" s="164">
        <v>16.149999999999999</v>
      </c>
      <c r="T234" s="164">
        <v>9.1999999999999998E-2</v>
      </c>
      <c r="U234" s="164">
        <v>1.31</v>
      </c>
      <c r="V234" s="164">
        <v>2.89</v>
      </c>
      <c r="W234" s="164">
        <v>0.39</v>
      </c>
      <c r="X234" s="164">
        <v>11.2</v>
      </c>
      <c r="Y234" s="164">
        <v>4.99</v>
      </c>
      <c r="Z234" s="164">
        <v>65</v>
      </c>
      <c r="AA234" s="164">
        <v>695</v>
      </c>
      <c r="AB234" s="164">
        <v>22.8</v>
      </c>
      <c r="AC234" s="164">
        <v>102.7</v>
      </c>
      <c r="AD234" s="164">
        <v>23.6</v>
      </c>
      <c r="AE234" s="164">
        <v>191</v>
      </c>
      <c r="AF234" s="164">
        <v>36.6</v>
      </c>
      <c r="AG234" s="164">
        <v>11490</v>
      </c>
    </row>
    <row r="235" spans="1:340">
      <c r="A235" s="191" t="s">
        <v>1307</v>
      </c>
      <c r="B235" s="192">
        <v>241.5</v>
      </c>
      <c r="C235" s="192">
        <v>187.3</v>
      </c>
      <c r="D235" s="182">
        <v>0.10429849871999999</v>
      </c>
      <c r="E235" s="182">
        <v>3.4872718636385506E-3</v>
      </c>
      <c r="F235" s="182">
        <v>1.4919999999999999E-2</v>
      </c>
      <c r="G235" s="182">
        <v>3.3858907247576669E-4</v>
      </c>
      <c r="H235" s="182">
        <v>5.0700000000000002E-2</v>
      </c>
      <c r="I235" s="182">
        <v>1.6486952416987198E-3</v>
      </c>
      <c r="J235" s="182">
        <v>95.137865285618275</v>
      </c>
      <c r="K235" s="182">
        <v>2.1574762267907421</v>
      </c>
      <c r="L235" s="182">
        <f t="shared" si="12"/>
        <v>95.471281843954387</v>
      </c>
      <c r="M235" s="182">
        <f t="shared" si="13"/>
        <v>100.73644776806309</v>
      </c>
      <c r="N235" s="182">
        <f t="shared" si="14"/>
        <v>0.94773325801371033</v>
      </c>
      <c r="O235" s="164"/>
      <c r="P235" s="164">
        <v>22.3</v>
      </c>
      <c r="Q235" s="164">
        <v>0.99</v>
      </c>
      <c r="R235" s="164">
        <v>2.1000000000000001E-2</v>
      </c>
      <c r="S235" s="164">
        <v>17.7</v>
      </c>
      <c r="T235" s="164">
        <v>0.57699999999999996</v>
      </c>
      <c r="U235" s="164">
        <v>7.28</v>
      </c>
      <c r="V235" s="164">
        <v>8.9600000000000009</v>
      </c>
      <c r="W235" s="164">
        <v>0.96</v>
      </c>
      <c r="X235" s="164">
        <v>38.799999999999997</v>
      </c>
      <c r="Y235" s="164">
        <v>12</v>
      </c>
      <c r="Z235" s="164">
        <v>143.69999999999999</v>
      </c>
      <c r="AA235" s="164">
        <v>1294</v>
      </c>
      <c r="AB235" s="164">
        <v>42.8</v>
      </c>
      <c r="AC235" s="164">
        <v>179</v>
      </c>
      <c r="AD235" s="164">
        <v>36.200000000000003</v>
      </c>
      <c r="AE235" s="164">
        <v>321</v>
      </c>
      <c r="AF235" s="164">
        <v>54.5</v>
      </c>
      <c r="AG235" s="164">
        <v>11110</v>
      </c>
    </row>
    <row r="236" spans="1:340">
      <c r="A236" s="191" t="s">
        <v>1308</v>
      </c>
      <c r="B236" s="192">
        <v>240.8</v>
      </c>
      <c r="C236" s="192">
        <v>119</v>
      </c>
      <c r="D236" s="182">
        <v>0.10078216941176471</v>
      </c>
      <c r="E236" s="182">
        <v>3.3520036862249051E-3</v>
      </c>
      <c r="F236" s="182">
        <v>1.4901960784313726E-2</v>
      </c>
      <c r="G236" s="182">
        <v>4.3272515212968544E-4</v>
      </c>
      <c r="H236" s="182">
        <v>4.9050000000000003E-2</v>
      </c>
      <c r="I236" s="182">
        <v>1.1713073892023393E-3</v>
      </c>
      <c r="J236" s="182">
        <v>95.220551540313366</v>
      </c>
      <c r="K236" s="182">
        <v>2.7549041123127442</v>
      </c>
      <c r="L236" s="182">
        <f t="shared" si="12"/>
        <v>95.356700607384752</v>
      </c>
      <c r="M236" s="182">
        <f t="shared" si="13"/>
        <v>97.498086226672555</v>
      </c>
      <c r="N236" s="182">
        <f t="shared" si="14"/>
        <v>0.97803663946480635</v>
      </c>
      <c r="O236" s="164"/>
      <c r="P236" s="164">
        <v>14.5</v>
      </c>
      <c r="Q236" s="164">
        <v>1.35</v>
      </c>
      <c r="S236" s="164">
        <v>14.4</v>
      </c>
      <c r="T236" s="164">
        <v>7.8E-2</v>
      </c>
      <c r="U236" s="164">
        <v>1.02</v>
      </c>
      <c r="V236" s="164">
        <v>1.65</v>
      </c>
      <c r="W236" s="164">
        <v>0.28000000000000003</v>
      </c>
      <c r="X236" s="164">
        <v>13.5</v>
      </c>
      <c r="Y236" s="164">
        <v>3.91</v>
      </c>
      <c r="Z236" s="164">
        <v>54.4</v>
      </c>
      <c r="AA236" s="164">
        <v>574</v>
      </c>
      <c r="AB236" s="164">
        <v>19.100000000000001</v>
      </c>
      <c r="AC236" s="164">
        <v>88.8</v>
      </c>
      <c r="AD236" s="164">
        <v>21</v>
      </c>
      <c r="AE236" s="164">
        <v>176</v>
      </c>
      <c r="AF236" s="164">
        <v>34</v>
      </c>
      <c r="AG236" s="164">
        <v>11680</v>
      </c>
    </row>
    <row r="237" spans="1:340">
      <c r="A237" s="191" t="s">
        <v>1309</v>
      </c>
      <c r="B237" s="192">
        <v>200.8</v>
      </c>
      <c r="C237" s="192">
        <v>113.6</v>
      </c>
      <c r="D237" s="182">
        <v>0.10032425911764704</v>
      </c>
      <c r="E237" s="182">
        <v>3.2544448189714462E-3</v>
      </c>
      <c r="F237" s="182">
        <v>1.5049019607843137E-2</v>
      </c>
      <c r="G237" s="182">
        <v>4.347561151515509E-4</v>
      </c>
      <c r="H237" s="182">
        <v>4.8349999999999997E-2</v>
      </c>
      <c r="I237" s="182">
        <v>1.3142256275084578E-3</v>
      </c>
      <c r="J237" s="182">
        <v>96.239974113077309</v>
      </c>
      <c r="K237" s="182">
        <v>2.7709384359117712</v>
      </c>
      <c r="L237" s="182">
        <f t="shared" si="12"/>
        <v>96.29072740803808</v>
      </c>
      <c r="M237" s="182">
        <f t="shared" si="13"/>
        <v>97.075612916667907</v>
      </c>
      <c r="N237" s="182">
        <f t="shared" si="14"/>
        <v>0.99191469942812938</v>
      </c>
      <c r="O237" s="164"/>
      <c r="P237" s="164">
        <v>19.2</v>
      </c>
      <c r="Q237" s="164">
        <v>1.1499999999999999</v>
      </c>
      <c r="R237" s="164">
        <v>7.5999999999999998E-2</v>
      </c>
      <c r="S237" s="164">
        <v>13.6</v>
      </c>
      <c r="T237" s="164">
        <v>0.35</v>
      </c>
      <c r="U237" s="164">
        <v>2.83</v>
      </c>
      <c r="V237" s="164">
        <v>4.12</v>
      </c>
      <c r="W237" s="164">
        <v>0.44</v>
      </c>
      <c r="X237" s="164">
        <v>19.8</v>
      </c>
      <c r="Y237" s="164">
        <v>6.84</v>
      </c>
      <c r="Z237" s="164">
        <v>81.2</v>
      </c>
      <c r="AA237" s="164">
        <v>799</v>
      </c>
      <c r="AB237" s="164">
        <v>27.7</v>
      </c>
      <c r="AC237" s="164">
        <v>114.9</v>
      </c>
      <c r="AD237" s="164">
        <v>26.7</v>
      </c>
      <c r="AE237" s="164">
        <v>225</v>
      </c>
      <c r="AF237" s="164">
        <v>41.5</v>
      </c>
      <c r="AG237" s="164">
        <v>11290</v>
      </c>
    </row>
    <row r="238" spans="1:340">
      <c r="A238" s="191" t="s">
        <v>1310</v>
      </c>
      <c r="B238" s="192">
        <v>197.9</v>
      </c>
      <c r="C238" s="192">
        <v>144.80000000000001</v>
      </c>
      <c r="D238" s="182">
        <v>0.10031743270588235</v>
      </c>
      <c r="E238" s="182">
        <v>2.9523323320287628E-3</v>
      </c>
      <c r="F238" s="182">
        <v>1.4970588235294117E-2</v>
      </c>
      <c r="G238" s="182">
        <v>3.6336613504409819E-4</v>
      </c>
      <c r="H238" s="182">
        <v>4.8599999999999997E-2</v>
      </c>
      <c r="I238" s="182">
        <v>1.2462680289568532E-3</v>
      </c>
      <c r="J238" s="182">
        <v>95.710896737413506</v>
      </c>
      <c r="K238" s="182">
        <v>2.3163727014219995</v>
      </c>
      <c r="L238" s="182">
        <f t="shared" si="12"/>
        <v>95.792596622174642</v>
      </c>
      <c r="M238" s="182">
        <f t="shared" si="13"/>
        <v>97.069313460608299</v>
      </c>
      <c r="N238" s="182">
        <f t="shared" si="14"/>
        <v>0.98684736923629568</v>
      </c>
      <c r="O238" s="164"/>
      <c r="P238" s="164">
        <v>23.2</v>
      </c>
      <c r="Q238" s="164">
        <v>1.07</v>
      </c>
      <c r="R238" s="164">
        <v>0.31</v>
      </c>
      <c r="S238" s="164">
        <v>15.3</v>
      </c>
      <c r="T238" s="164">
        <v>0.82</v>
      </c>
      <c r="U238" s="164">
        <v>8.6999999999999993</v>
      </c>
      <c r="V238" s="164">
        <v>9.9</v>
      </c>
      <c r="W238" s="164">
        <v>1.28</v>
      </c>
      <c r="X238" s="164">
        <v>39.700000000000003</v>
      </c>
      <c r="Y238" s="164">
        <v>12.9</v>
      </c>
      <c r="Z238" s="164">
        <v>126.5</v>
      </c>
      <c r="AA238" s="164">
        <v>1280</v>
      </c>
      <c r="AB238" s="164">
        <v>44.9</v>
      </c>
      <c r="AC238" s="164">
        <v>173</v>
      </c>
      <c r="AD238" s="164">
        <v>36.4</v>
      </c>
      <c r="AE238" s="164">
        <v>303</v>
      </c>
      <c r="AF238" s="164">
        <v>51.6</v>
      </c>
      <c r="AG238" s="164">
        <v>9610</v>
      </c>
    </row>
    <row r="239" spans="1:340">
      <c r="A239" s="191" t="s">
        <v>1311</v>
      </c>
      <c r="B239" s="192">
        <v>245.5</v>
      </c>
      <c r="C239" s="192">
        <v>166.1</v>
      </c>
      <c r="D239" s="182">
        <v>0.10269096931764704</v>
      </c>
      <c r="E239" s="182">
        <v>3.6959801752560364E-3</v>
      </c>
      <c r="F239" s="182">
        <v>1.5274509803921569E-2</v>
      </c>
      <c r="G239" s="182">
        <v>4.8940579433261308E-4</v>
      </c>
      <c r="H239" s="182">
        <v>4.8759999999999998E-2</v>
      </c>
      <c r="I239" s="182">
        <v>1.20628149285314E-3</v>
      </c>
      <c r="J239" s="182">
        <v>97.624491204881579</v>
      </c>
      <c r="K239" s="182">
        <v>3.1155943551859586</v>
      </c>
      <c r="L239" s="182">
        <f t="shared" si="12"/>
        <v>97.722639045906178</v>
      </c>
      <c r="M239" s="182">
        <f t="shared" si="13"/>
        <v>99.257275868913425</v>
      </c>
      <c r="N239" s="182">
        <f t="shared" si="14"/>
        <v>0.98453879768941066</v>
      </c>
      <c r="O239" s="164"/>
      <c r="P239" s="164">
        <v>20.9</v>
      </c>
      <c r="Q239" s="164">
        <v>0.98</v>
      </c>
      <c r="R239" s="164">
        <v>0.157</v>
      </c>
      <c r="S239" s="164">
        <v>14.8</v>
      </c>
      <c r="T239" s="164">
        <v>0.56000000000000005</v>
      </c>
      <c r="U239" s="164">
        <v>5.38</v>
      </c>
      <c r="V239" s="164">
        <v>6.43</v>
      </c>
      <c r="W239" s="164">
        <v>0.78</v>
      </c>
      <c r="X239" s="164">
        <v>33.299999999999997</v>
      </c>
      <c r="Y239" s="164">
        <v>10.28</v>
      </c>
      <c r="Z239" s="164">
        <v>123.7</v>
      </c>
      <c r="AA239" s="164">
        <v>1166</v>
      </c>
      <c r="AB239" s="164">
        <v>42.6</v>
      </c>
      <c r="AC239" s="164">
        <v>169</v>
      </c>
      <c r="AD239" s="164">
        <v>36.200000000000003</v>
      </c>
      <c r="AE239" s="164">
        <v>290</v>
      </c>
      <c r="AF239" s="164">
        <v>54</v>
      </c>
      <c r="AG239" s="164">
        <v>11240</v>
      </c>
    </row>
    <row r="240" spans="1:340">
      <c r="A240" s="191" t="s">
        <v>1312</v>
      </c>
      <c r="B240" s="192">
        <v>173.4</v>
      </c>
      <c r="C240" s="192">
        <v>127.1</v>
      </c>
      <c r="D240" s="182">
        <v>0.101442912</v>
      </c>
      <c r="E240" s="182">
        <v>3.4235971252858663E-3</v>
      </c>
      <c r="F240" s="182">
        <v>1.4833333333333332E-2</v>
      </c>
      <c r="G240" s="182">
        <v>3.6110753850301469E-4</v>
      </c>
      <c r="H240" s="182">
        <v>4.9599999999999998E-2</v>
      </c>
      <c r="I240" s="182">
        <v>1.5569405897464424E-3</v>
      </c>
      <c r="J240" s="182">
        <v>94.71878452908453</v>
      </c>
      <c r="K240" s="182">
        <v>2.301998539196664</v>
      </c>
      <c r="L240" s="182">
        <f t="shared" si="12"/>
        <v>94.920775116404059</v>
      </c>
      <c r="M240" s="182">
        <f t="shared" si="13"/>
        <v>98.107385296466816</v>
      </c>
      <c r="N240" s="182">
        <f t="shared" si="14"/>
        <v>0.96751916106587421</v>
      </c>
      <c r="O240" s="164"/>
      <c r="P240" s="164">
        <v>26.1</v>
      </c>
      <c r="Q240" s="164">
        <v>0.88</v>
      </c>
      <c r="R240" s="164">
        <v>0.189</v>
      </c>
      <c r="S240" s="164">
        <v>13</v>
      </c>
      <c r="T240" s="164">
        <v>0.75</v>
      </c>
      <c r="U240" s="164">
        <v>6.3</v>
      </c>
      <c r="V240" s="164">
        <v>7.9</v>
      </c>
      <c r="W240" s="164">
        <v>1</v>
      </c>
      <c r="X240" s="164">
        <v>39.9</v>
      </c>
      <c r="Y240" s="164">
        <v>11.5</v>
      </c>
      <c r="Z240" s="164">
        <v>127</v>
      </c>
      <c r="AA240" s="164">
        <v>1210</v>
      </c>
      <c r="AB240" s="164">
        <v>41.4</v>
      </c>
      <c r="AC240" s="164">
        <v>171</v>
      </c>
      <c r="AD240" s="164">
        <v>37.700000000000003</v>
      </c>
      <c r="AE240" s="164">
        <v>282</v>
      </c>
      <c r="AF240" s="164">
        <v>51.3</v>
      </c>
      <c r="AG240" s="164">
        <v>9970</v>
      </c>
    </row>
    <row r="241" spans="1:341">
      <c r="A241" s="191" t="s">
        <v>1313</v>
      </c>
      <c r="B241" s="192">
        <v>527</v>
      </c>
      <c r="C241" s="192">
        <v>466.2</v>
      </c>
      <c r="D241" s="182">
        <v>0.10017411861176469</v>
      </c>
      <c r="E241" s="182">
        <v>2.6741865806215216E-3</v>
      </c>
      <c r="F241" s="182">
        <v>1.492156862745098E-2</v>
      </c>
      <c r="G241" s="182">
        <v>3.5708267301986401E-4</v>
      </c>
      <c r="H241" s="182">
        <v>4.8689999999999997E-2</v>
      </c>
      <c r="I241" s="182">
        <v>1.2110683052578E-3</v>
      </c>
      <c r="J241" s="182">
        <v>95.388286002209384</v>
      </c>
      <c r="K241" s="182">
        <v>2.2760018201590699</v>
      </c>
      <c r="L241" s="182">
        <f t="shared" si="12"/>
        <v>95.481245333497</v>
      </c>
      <c r="M241" s="182">
        <f t="shared" si="13"/>
        <v>96.937053282123443</v>
      </c>
      <c r="N241" s="182">
        <f t="shared" si="14"/>
        <v>0.98498192487459368</v>
      </c>
      <c r="O241" s="164"/>
      <c r="P241" s="164">
        <v>24.4</v>
      </c>
      <c r="Q241" s="164">
        <v>1.8</v>
      </c>
      <c r="R241" s="164">
        <v>0.76</v>
      </c>
      <c r="S241" s="164">
        <v>22.3</v>
      </c>
      <c r="T241" s="164">
        <v>1.57</v>
      </c>
      <c r="U241" s="164">
        <v>12.4</v>
      </c>
      <c r="V241" s="164">
        <v>13.4</v>
      </c>
      <c r="W241" s="164">
        <v>1.71</v>
      </c>
      <c r="X241" s="164">
        <v>76.5</v>
      </c>
      <c r="Y241" s="164">
        <v>22</v>
      </c>
      <c r="Z241" s="164">
        <v>288</v>
      </c>
      <c r="AA241" s="164">
        <v>2710</v>
      </c>
      <c r="AB241" s="164">
        <v>89.5</v>
      </c>
      <c r="AC241" s="164">
        <v>376</v>
      </c>
      <c r="AD241" s="164">
        <v>78.8</v>
      </c>
      <c r="AE241" s="164">
        <v>549</v>
      </c>
      <c r="AF241" s="164">
        <v>101.5</v>
      </c>
      <c r="AG241" s="164">
        <v>10060</v>
      </c>
    </row>
    <row r="242" spans="1:341">
      <c r="A242" s="191" t="s">
        <v>1314</v>
      </c>
      <c r="B242" s="192">
        <v>189.5</v>
      </c>
      <c r="C242" s="192">
        <v>127.6</v>
      </c>
      <c r="D242" s="182">
        <v>9.6469120800000002E-2</v>
      </c>
      <c r="E242" s="182">
        <v>3.0539837947421906E-3</v>
      </c>
      <c r="F242" s="182">
        <v>1.495E-2</v>
      </c>
      <c r="G242" s="182">
        <v>4.3069827025424658E-4</v>
      </c>
      <c r="H242" s="182">
        <v>4.6800000000000001E-2</v>
      </c>
      <c r="I242" s="182">
        <v>1.3194680746422022E-3</v>
      </c>
      <c r="J242" s="182">
        <v>95.795661712130411</v>
      </c>
      <c r="K242" s="182">
        <v>2.7506164632205201</v>
      </c>
      <c r="L242" s="182">
        <f t="shared" si="12"/>
        <v>95.661830912500392</v>
      </c>
      <c r="M242" s="182">
        <f t="shared" si="13"/>
        <v>93.51183111555379</v>
      </c>
      <c r="N242" s="182">
        <f t="shared" si="14"/>
        <v>1.0229917409518996</v>
      </c>
      <c r="O242" s="164"/>
      <c r="P242" s="164">
        <v>17.899999999999999</v>
      </c>
      <c r="Q242" s="164">
        <v>0.94</v>
      </c>
      <c r="R242" s="164">
        <v>3.7999999999999999E-2</v>
      </c>
      <c r="S242" s="164">
        <v>12.2</v>
      </c>
      <c r="T242" s="164">
        <v>0.376</v>
      </c>
      <c r="U242" s="164">
        <v>4.04</v>
      </c>
      <c r="V242" s="164">
        <v>5.45</v>
      </c>
      <c r="W242" s="164">
        <v>0.47</v>
      </c>
      <c r="X242" s="164">
        <v>22.2</v>
      </c>
      <c r="Y242" s="164">
        <v>7.53</v>
      </c>
      <c r="Z242" s="164">
        <v>84</v>
      </c>
      <c r="AA242" s="164">
        <v>887</v>
      </c>
      <c r="AB242" s="164">
        <v>28.3</v>
      </c>
      <c r="AC242" s="164">
        <v>127.5</v>
      </c>
      <c r="AD242" s="164">
        <v>27.6</v>
      </c>
      <c r="AE242" s="164">
        <v>212</v>
      </c>
      <c r="AF242" s="164">
        <v>38.5</v>
      </c>
      <c r="AG242" s="164">
        <v>10640</v>
      </c>
    </row>
    <row r="243" spans="1:341">
      <c r="A243" s="164" t="s">
        <v>1315</v>
      </c>
      <c r="B243" s="193">
        <v>270.10000000000002</v>
      </c>
      <c r="C243" s="193">
        <v>202.1</v>
      </c>
      <c r="D243" s="184">
        <v>0.10272169492941177</v>
      </c>
      <c r="E243" s="184">
        <v>3.3786635536323527E-3</v>
      </c>
      <c r="F243" s="184">
        <v>1.5029411764705881E-2</v>
      </c>
      <c r="G243" s="184">
        <v>4.4884785652639906E-4</v>
      </c>
      <c r="H243" s="184">
        <v>4.9570000000000003E-2</v>
      </c>
      <c r="I243" s="184">
        <v>1.3870017880305708E-3</v>
      </c>
      <c r="J243" s="184">
        <v>95.96821443761786</v>
      </c>
      <c r="K243" s="184">
        <v>2.8566733936019886</v>
      </c>
      <c r="L243" s="184">
        <f t="shared" si="12"/>
        <v>96.166198320087588</v>
      </c>
      <c r="M243" s="184">
        <f t="shared" si="13"/>
        <v>99.285568320475704</v>
      </c>
      <c r="N243" s="184">
        <f t="shared" si="14"/>
        <v>0.96858183869865799</v>
      </c>
      <c r="O243" s="164"/>
      <c r="P243" s="164">
        <v>20.7</v>
      </c>
      <c r="Q243" s="164">
        <v>0.94</v>
      </c>
      <c r="R243" s="164">
        <v>5.1999999999999998E-2</v>
      </c>
      <c r="S243" s="164">
        <v>16.8</v>
      </c>
      <c r="T243" s="164">
        <v>0.54800000000000004</v>
      </c>
      <c r="U243" s="164">
        <v>5.73</v>
      </c>
      <c r="V243" s="164">
        <v>8.27</v>
      </c>
      <c r="W243" s="164">
        <v>0.85</v>
      </c>
      <c r="X243" s="164">
        <v>38.5</v>
      </c>
      <c r="Y243" s="164">
        <v>12.7</v>
      </c>
      <c r="Z243" s="164">
        <v>150.1</v>
      </c>
      <c r="AA243" s="164">
        <v>1258</v>
      </c>
      <c r="AB243" s="164">
        <v>47.9</v>
      </c>
      <c r="AC243" s="164">
        <v>196</v>
      </c>
      <c r="AD243" s="164">
        <v>40.799999999999997</v>
      </c>
      <c r="AE243" s="164">
        <v>333</v>
      </c>
      <c r="AF243" s="164">
        <v>57.8</v>
      </c>
      <c r="AG243" s="164">
        <v>11110</v>
      </c>
      <c r="MC243" s="158"/>
    </row>
    <row r="244" spans="1:341">
      <c r="A244" s="191" t="s">
        <v>1316</v>
      </c>
      <c r="B244" s="192">
        <v>517.1</v>
      </c>
      <c r="C244" s="192">
        <v>441.4</v>
      </c>
      <c r="D244" s="182">
        <v>9.7913275920000001E-2</v>
      </c>
      <c r="E244" s="182">
        <v>3.0085500528132152E-3</v>
      </c>
      <c r="F244" s="182">
        <v>1.49E-2</v>
      </c>
      <c r="G244" s="182">
        <v>4.4463917956023624E-4</v>
      </c>
      <c r="H244" s="182">
        <v>4.7660000000000001E-2</v>
      </c>
      <c r="I244" s="182">
        <v>1.0416286478395263E-3</v>
      </c>
      <c r="J244" s="182">
        <v>95.374134135818267</v>
      </c>
      <c r="K244" s="182">
        <v>2.8347289137860439</v>
      </c>
      <c r="L244" s="182">
        <f t="shared" si="12"/>
        <v>95.344246002432556</v>
      </c>
      <c r="M244" s="182">
        <f t="shared" si="13"/>
        <v>94.848308157127278</v>
      </c>
      <c r="N244" s="182">
        <f t="shared" si="14"/>
        <v>1.0052287474066874</v>
      </c>
      <c r="O244" s="164"/>
      <c r="P244" s="164">
        <v>26.9</v>
      </c>
      <c r="Q244" s="164">
        <v>1.109</v>
      </c>
      <c r="R244" s="164">
        <v>0.23200000000000001</v>
      </c>
      <c r="S244" s="164">
        <v>20.010000000000002</v>
      </c>
      <c r="T244" s="164">
        <v>1.32</v>
      </c>
      <c r="U244" s="164">
        <v>11.6</v>
      </c>
      <c r="V244" s="164">
        <v>12.9</v>
      </c>
      <c r="W244" s="164">
        <v>1.18</v>
      </c>
      <c r="X244" s="164">
        <v>61.2</v>
      </c>
      <c r="Y244" s="164">
        <v>19.3</v>
      </c>
      <c r="Z244" s="164">
        <v>207.8</v>
      </c>
      <c r="AA244" s="164">
        <v>2313</v>
      </c>
      <c r="AB244" s="164">
        <v>71.2</v>
      </c>
      <c r="AC244" s="164">
        <v>311</v>
      </c>
      <c r="AD244" s="164">
        <v>62.9</v>
      </c>
      <c r="AE244" s="164">
        <v>475</v>
      </c>
      <c r="AF244" s="164">
        <v>83.4</v>
      </c>
      <c r="AG244" s="164">
        <v>9980</v>
      </c>
    </row>
    <row r="245" spans="1:341">
      <c r="A245" s="191" t="s">
        <v>1316</v>
      </c>
      <c r="B245" s="192">
        <v>437.1</v>
      </c>
      <c r="C245" s="192">
        <v>351.8</v>
      </c>
      <c r="D245" s="182">
        <v>9.7970358239999999E-2</v>
      </c>
      <c r="E245" s="182">
        <v>3.0173769937369573E-3</v>
      </c>
      <c r="F245" s="182">
        <v>1.4800000000000001E-2</v>
      </c>
      <c r="G245" s="182">
        <v>4.214451328464952E-4</v>
      </c>
      <c r="H245" s="182">
        <v>4.8009999999999997E-2</v>
      </c>
      <c r="I245" s="182">
        <v>1.1217771793007737E-3</v>
      </c>
      <c r="J245" s="182">
        <v>94.695651603436104</v>
      </c>
      <c r="K245" s="182">
        <v>2.6865724838131446</v>
      </c>
      <c r="L245" s="182">
        <f t="shared" si="12"/>
        <v>94.709029241245219</v>
      </c>
      <c r="M245" s="182">
        <f t="shared" si="13"/>
        <v>94.901098222575087</v>
      </c>
      <c r="N245" s="182">
        <f t="shared" si="14"/>
        <v>0.99797611423969612</v>
      </c>
      <c r="O245" s="164"/>
      <c r="P245" s="164">
        <v>20.5</v>
      </c>
      <c r="Q245" s="164">
        <v>0.97</v>
      </c>
      <c r="R245" s="164">
        <v>0.14399999999999999</v>
      </c>
      <c r="S245" s="164">
        <v>19.100000000000001</v>
      </c>
      <c r="T245" s="164">
        <v>1.1000000000000001</v>
      </c>
      <c r="U245" s="164">
        <v>10.56</v>
      </c>
      <c r="V245" s="164">
        <v>12.8</v>
      </c>
      <c r="W245" s="164">
        <v>1.07</v>
      </c>
      <c r="X245" s="164">
        <v>46.1</v>
      </c>
      <c r="Y245" s="164">
        <v>16.14</v>
      </c>
      <c r="Z245" s="164">
        <v>183</v>
      </c>
      <c r="AA245" s="164">
        <v>1894</v>
      </c>
      <c r="AB245" s="164">
        <v>57.1</v>
      </c>
      <c r="AC245" s="164">
        <v>249</v>
      </c>
      <c r="AD245" s="164">
        <v>51.2</v>
      </c>
      <c r="AE245" s="164">
        <v>365</v>
      </c>
      <c r="AF245" s="164">
        <v>69.3</v>
      </c>
      <c r="AG245" s="164">
        <v>10350</v>
      </c>
    </row>
    <row r="246" spans="1:341">
      <c r="A246" s="191" t="s">
        <v>1317</v>
      </c>
      <c r="B246" s="192">
        <v>256</v>
      </c>
      <c r="C246" s="192">
        <v>216.1</v>
      </c>
      <c r="D246" s="182">
        <v>9.9313309439999997E-2</v>
      </c>
      <c r="E246" s="182">
        <v>5.4499713889652225E-3</v>
      </c>
      <c r="F246" s="182">
        <v>1.4760000000000001E-2</v>
      </c>
      <c r="G246" s="182">
        <v>4.2088364187741959E-4</v>
      </c>
      <c r="H246" s="182">
        <v>4.8800000000000003E-2</v>
      </c>
      <c r="I246" s="182">
        <v>2.7771524985135405E-3</v>
      </c>
      <c r="J246" s="182">
        <v>94.347479484516086</v>
      </c>
      <c r="K246" s="182">
        <v>2.6972357626721748</v>
      </c>
      <c r="L246" s="182">
        <f t="shared" si="12"/>
        <v>94.454925009924153</v>
      </c>
      <c r="M246" s="182">
        <f t="shared" si="13"/>
        <v>96.142276209450799</v>
      </c>
      <c r="N246" s="182">
        <f t="shared" si="14"/>
        <v>0.98244943571077237</v>
      </c>
      <c r="O246" s="164"/>
      <c r="P246" s="164">
        <v>21.7</v>
      </c>
      <c r="Q246" s="164">
        <v>0.99</v>
      </c>
      <c r="R246" s="164">
        <v>0.115</v>
      </c>
      <c r="S246" s="164">
        <v>15.3</v>
      </c>
      <c r="T246" s="164">
        <v>0.53500000000000003</v>
      </c>
      <c r="U246" s="164">
        <v>5.31</v>
      </c>
      <c r="V246" s="164">
        <v>7.6</v>
      </c>
      <c r="W246" s="164">
        <v>0.77</v>
      </c>
      <c r="X246" s="164">
        <v>38.1</v>
      </c>
      <c r="Y246" s="164">
        <v>10.88</v>
      </c>
      <c r="Z246" s="164">
        <v>125.7</v>
      </c>
      <c r="AA246" s="164">
        <v>1291</v>
      </c>
      <c r="AB246" s="164">
        <v>43.1</v>
      </c>
      <c r="AC246" s="164">
        <v>169.8</v>
      </c>
      <c r="AD246" s="164">
        <v>37.299999999999997</v>
      </c>
      <c r="AE246" s="164">
        <v>292</v>
      </c>
      <c r="AF246" s="164">
        <v>55.3</v>
      </c>
      <c r="AG246" s="164">
        <v>11310</v>
      </c>
    </row>
    <row r="247" spans="1:341">
      <c r="A247" s="191" t="s">
        <v>1317</v>
      </c>
      <c r="B247" s="192">
        <v>310.39999999999998</v>
      </c>
      <c r="C247" s="192">
        <v>271.10000000000002</v>
      </c>
      <c r="D247" s="182">
        <v>9.7735769207999992E-2</v>
      </c>
      <c r="E247" s="182">
        <v>2.9302046832142266E-3</v>
      </c>
      <c r="F247" s="182">
        <v>1.474E-2</v>
      </c>
      <c r="G247" s="182">
        <v>3.4540851176541673E-4</v>
      </c>
      <c r="H247" s="182">
        <v>4.8090000000000001E-2</v>
      </c>
      <c r="I247" s="182">
        <v>1.2574415453610556E-3</v>
      </c>
      <c r="J247" s="182">
        <v>94.304175433772002</v>
      </c>
      <c r="K247" s="182">
        <v>2.2040432279149003</v>
      </c>
      <c r="L247" s="182">
        <f t="shared" si="12"/>
        <v>94.327869138114451</v>
      </c>
      <c r="M247" s="182">
        <f t="shared" si="13"/>
        <v>94.684131365761871</v>
      </c>
      <c r="N247" s="182">
        <f t="shared" si="14"/>
        <v>0.99623736076459113</v>
      </c>
      <c r="O247" s="164"/>
      <c r="P247" s="164">
        <v>21</v>
      </c>
      <c r="Q247" s="164">
        <v>0.99</v>
      </c>
      <c r="R247" s="164">
        <v>0.107</v>
      </c>
      <c r="S247" s="164">
        <v>18</v>
      </c>
      <c r="T247" s="164">
        <v>0.78</v>
      </c>
      <c r="U247" s="164">
        <v>7.79</v>
      </c>
      <c r="V247" s="164">
        <v>10.5</v>
      </c>
      <c r="W247" s="164">
        <v>1.1000000000000001</v>
      </c>
      <c r="X247" s="164">
        <v>44.4</v>
      </c>
      <c r="Y247" s="164">
        <v>13.57</v>
      </c>
      <c r="Z247" s="164">
        <v>152</v>
      </c>
      <c r="AA247" s="164">
        <v>1620</v>
      </c>
      <c r="AB247" s="164">
        <v>48.7</v>
      </c>
      <c r="AC247" s="164">
        <v>213</v>
      </c>
      <c r="AD247" s="164">
        <v>45.9</v>
      </c>
      <c r="AE247" s="164">
        <v>349</v>
      </c>
      <c r="AF247" s="164">
        <v>63.4</v>
      </c>
      <c r="AG247" s="164">
        <v>10740</v>
      </c>
    </row>
    <row r="248" spans="1:341">
      <c r="A248" s="191" t="s">
        <v>1318</v>
      </c>
      <c r="B248" s="192">
        <v>266</v>
      </c>
      <c r="C248" s="192">
        <v>151.19999999999999</v>
      </c>
      <c r="D248" s="182">
        <v>9.7235733599999999E-2</v>
      </c>
      <c r="E248" s="182">
        <v>3.0980207067334933E-3</v>
      </c>
      <c r="F248" s="182">
        <v>1.4800000000000001E-2</v>
      </c>
      <c r="G248" s="182">
        <v>4.2862104474698857E-4</v>
      </c>
      <c r="H248" s="182">
        <v>4.7649999999999998E-2</v>
      </c>
      <c r="I248" s="182">
        <v>1.0904627458102362E-3</v>
      </c>
      <c r="J248" s="182">
        <v>94.738371067658719</v>
      </c>
      <c r="K248" s="182">
        <v>2.7332512371914395</v>
      </c>
      <c r="L248" s="182">
        <f t="shared" si="12"/>
        <v>94.709029241245219</v>
      </c>
      <c r="M248" s="182">
        <f t="shared" si="13"/>
        <v>94.221503317496172</v>
      </c>
      <c r="N248" s="182">
        <f t="shared" si="14"/>
        <v>1.0051742532923322</v>
      </c>
      <c r="O248" s="164"/>
      <c r="P248" s="164">
        <v>18.399999999999999</v>
      </c>
      <c r="Q248" s="164">
        <v>0.92</v>
      </c>
      <c r="S248" s="164">
        <v>11.24</v>
      </c>
      <c r="T248" s="164">
        <v>5.8000000000000003E-2</v>
      </c>
      <c r="U248" s="164">
        <v>0.69</v>
      </c>
      <c r="V248" s="164">
        <v>1.74</v>
      </c>
      <c r="W248" s="164">
        <v>0.217</v>
      </c>
      <c r="X248" s="164">
        <v>10.1</v>
      </c>
      <c r="Y248" s="164">
        <v>3.2</v>
      </c>
      <c r="Z248" s="164">
        <v>39.6</v>
      </c>
      <c r="AA248" s="164">
        <v>481</v>
      </c>
      <c r="AB248" s="164">
        <v>15.1</v>
      </c>
      <c r="AC248" s="164">
        <v>66.7</v>
      </c>
      <c r="AD248" s="164">
        <v>16.2</v>
      </c>
      <c r="AE248" s="164">
        <v>138</v>
      </c>
      <c r="AF248" s="164">
        <v>26.7</v>
      </c>
      <c r="AG248" s="164">
        <v>11760</v>
      </c>
    </row>
    <row r="249" spans="1:341">
      <c r="A249" s="191" t="s">
        <v>1318</v>
      </c>
      <c r="B249" s="192">
        <v>141.5</v>
      </c>
      <c r="C249" s="192">
        <v>77.599999999999994</v>
      </c>
      <c r="D249" s="182">
        <v>0.10034256985199999</v>
      </c>
      <c r="E249" s="182">
        <v>3.3331982627915575E-3</v>
      </c>
      <c r="F249" s="182">
        <v>1.519E-2</v>
      </c>
      <c r="G249" s="182">
        <v>4.5595442754731532E-4</v>
      </c>
      <c r="H249" s="182">
        <v>4.7910000000000001E-2</v>
      </c>
      <c r="I249" s="182">
        <v>1.2418724733240529E-3</v>
      </c>
      <c r="J249" s="182">
        <v>97.190587270807953</v>
      </c>
      <c r="K249" s="182">
        <v>2.9065443212500095</v>
      </c>
      <c r="L249" s="182">
        <f t="shared" si="12"/>
        <v>97.186020730123076</v>
      </c>
      <c r="M249" s="182">
        <f t="shared" si="13"/>
        <v>97.092509985420335</v>
      </c>
      <c r="N249" s="182">
        <f t="shared" si="14"/>
        <v>1.0009631097673424</v>
      </c>
      <c r="O249" s="164"/>
      <c r="P249" s="164">
        <v>15.4</v>
      </c>
      <c r="Q249" s="164">
        <v>1.07</v>
      </c>
      <c r="R249" s="164">
        <v>1.2E-2</v>
      </c>
      <c r="S249" s="164">
        <v>15.6</v>
      </c>
      <c r="T249" s="164">
        <v>0.10299999999999999</v>
      </c>
      <c r="U249" s="164">
        <v>1.37</v>
      </c>
      <c r="V249" s="164">
        <v>1.81</v>
      </c>
      <c r="W249" s="164">
        <v>0.24</v>
      </c>
      <c r="X249" s="164">
        <v>12.9</v>
      </c>
      <c r="Y249" s="164">
        <v>4.84</v>
      </c>
      <c r="Z249" s="164">
        <v>56.8</v>
      </c>
      <c r="AA249" s="164">
        <v>646</v>
      </c>
      <c r="AB249" s="164">
        <v>20.100000000000001</v>
      </c>
      <c r="AC249" s="164">
        <v>88.2</v>
      </c>
      <c r="AD249" s="164">
        <v>20.3</v>
      </c>
      <c r="AE249" s="164">
        <v>177</v>
      </c>
      <c r="AF249" s="164">
        <v>32.5</v>
      </c>
      <c r="AG249" s="164">
        <v>11670</v>
      </c>
    </row>
    <row r="250" spans="1:341">
      <c r="A250" s="191" t="s">
        <v>1319</v>
      </c>
      <c r="B250" s="192">
        <v>379</v>
      </c>
      <c r="C250" s="192">
        <v>294.3</v>
      </c>
      <c r="D250" s="182">
        <v>0.10618304256</v>
      </c>
      <c r="E250" s="182">
        <v>4.7807503551376661E-3</v>
      </c>
      <c r="F250" s="182">
        <v>1.528E-2</v>
      </c>
      <c r="G250" s="182">
        <v>5.0337993603241681E-4</v>
      </c>
      <c r="H250" s="182">
        <v>5.04E-2</v>
      </c>
      <c r="I250" s="182">
        <v>1.9763764823535015E-3</v>
      </c>
      <c r="J250" s="182">
        <v>97.458529673205661</v>
      </c>
      <c r="K250" s="182">
        <v>3.2035973618564144</v>
      </c>
      <c r="L250" s="182">
        <f t="shared" si="12"/>
        <v>97.757499015438256</v>
      </c>
      <c r="M250" s="182">
        <f t="shared" si="13"/>
        <v>102.46777581232148</v>
      </c>
      <c r="N250" s="182">
        <f t="shared" si="14"/>
        <v>0.95403162838714783</v>
      </c>
      <c r="O250" s="164"/>
      <c r="P250" s="164">
        <v>22.1</v>
      </c>
      <c r="Q250" s="164">
        <v>0.98</v>
      </c>
      <c r="R250" s="164">
        <v>0.113</v>
      </c>
      <c r="S250" s="164">
        <v>20.2</v>
      </c>
      <c r="T250" s="164">
        <v>1.0900000000000001</v>
      </c>
      <c r="U250" s="164">
        <v>11.4</v>
      </c>
      <c r="V250" s="164">
        <v>12.2</v>
      </c>
      <c r="W250" s="164">
        <v>1.48</v>
      </c>
      <c r="X250" s="164">
        <v>51.3</v>
      </c>
      <c r="Y250" s="164">
        <v>16.600000000000001</v>
      </c>
      <c r="Z250" s="164">
        <v>187</v>
      </c>
      <c r="AA250" s="164">
        <v>1720</v>
      </c>
      <c r="AB250" s="164">
        <v>59.3</v>
      </c>
      <c r="AC250" s="164">
        <v>251</v>
      </c>
      <c r="AD250" s="164">
        <v>48.8</v>
      </c>
      <c r="AE250" s="164">
        <v>389</v>
      </c>
      <c r="AF250" s="164">
        <v>68.400000000000006</v>
      </c>
      <c r="AG250" s="164">
        <v>10440</v>
      </c>
    </row>
    <row r="251" spans="1:341">
      <c r="A251" s="191" t="s">
        <v>1320</v>
      </c>
      <c r="B251" s="192">
        <v>234.4</v>
      </c>
      <c r="C251" s="192">
        <v>178.5</v>
      </c>
      <c r="D251" s="182">
        <v>9.7643748096000002E-2</v>
      </c>
      <c r="E251" s="182">
        <v>2.7974138104989907E-3</v>
      </c>
      <c r="F251" s="182">
        <v>1.472E-2</v>
      </c>
      <c r="G251" s="182">
        <v>3.5038744269736609E-4</v>
      </c>
      <c r="H251" s="182">
        <v>4.811E-2</v>
      </c>
      <c r="I251" s="182">
        <v>1.2642107577457171E-3</v>
      </c>
      <c r="J251" s="182">
        <v>94.174495246608032</v>
      </c>
      <c r="K251" s="182">
        <v>2.2356842583141341</v>
      </c>
      <c r="L251" s="182">
        <f t="shared" si="12"/>
        <v>94.200810762076017</v>
      </c>
      <c r="M251" s="182">
        <f t="shared" si="13"/>
        <v>94.599010158257613</v>
      </c>
      <c r="N251" s="182">
        <f t="shared" si="14"/>
        <v>0.99579066001308647</v>
      </c>
      <c r="O251" s="164"/>
      <c r="P251" s="164">
        <v>19.8</v>
      </c>
      <c r="Q251" s="164">
        <v>0.73</v>
      </c>
      <c r="R251" s="164">
        <v>4.9000000000000002E-2</v>
      </c>
      <c r="S251" s="164">
        <v>14.4</v>
      </c>
      <c r="T251" s="164">
        <v>0.51</v>
      </c>
      <c r="U251" s="164">
        <v>5.9</v>
      </c>
      <c r="V251" s="164">
        <v>7</v>
      </c>
      <c r="W251" s="164">
        <v>0.75</v>
      </c>
      <c r="X251" s="164">
        <v>28.9</v>
      </c>
      <c r="Y251" s="164">
        <v>9.17</v>
      </c>
      <c r="Z251" s="164">
        <v>110.3</v>
      </c>
      <c r="AA251" s="164">
        <v>1082</v>
      </c>
      <c r="AB251" s="164">
        <v>37.6</v>
      </c>
      <c r="AC251" s="164">
        <v>153.9</v>
      </c>
      <c r="AD251" s="164">
        <v>33.5</v>
      </c>
      <c r="AE251" s="164">
        <v>260</v>
      </c>
      <c r="AF251" s="164">
        <v>46.8</v>
      </c>
      <c r="AG251" s="164">
        <v>10300</v>
      </c>
    </row>
    <row r="252" spans="1:341" s="156" customFormat="1" ht="13" thickBot="1">
      <c r="A252" s="157" t="s">
        <v>1321</v>
      </c>
      <c r="B252" s="194">
        <v>345.6</v>
      </c>
      <c r="C252" s="194">
        <v>272.10000000000002</v>
      </c>
      <c r="D252" s="187">
        <v>9.7359604991999998E-2</v>
      </c>
      <c r="E252" s="187">
        <v>3.818861373998699E-3</v>
      </c>
      <c r="F252" s="187">
        <v>1.472E-2</v>
      </c>
      <c r="G252" s="187">
        <v>4.4223450792537668E-4</v>
      </c>
      <c r="H252" s="187">
        <v>4.7969999999999999E-2</v>
      </c>
      <c r="I252" s="187">
        <v>1.295124843403137E-3</v>
      </c>
      <c r="J252" s="187">
        <v>94.191019481168937</v>
      </c>
      <c r="K252" s="187">
        <v>2.8200690508703432</v>
      </c>
      <c r="L252" s="187">
        <f t="shared" si="12"/>
        <v>94.200810762076017</v>
      </c>
      <c r="M252" s="187">
        <f t="shared" si="13"/>
        <v>94.33612755836819</v>
      </c>
      <c r="N252" s="187">
        <f t="shared" si="14"/>
        <v>0.99856558881740776</v>
      </c>
      <c r="O252" s="157"/>
      <c r="P252" s="157">
        <v>17.899999999999999</v>
      </c>
      <c r="Q252" s="157">
        <v>0.81399999999999995</v>
      </c>
      <c r="R252" s="157">
        <v>0.13900000000000001</v>
      </c>
      <c r="S252" s="157">
        <v>17.600000000000001</v>
      </c>
      <c r="T252" s="157">
        <v>0.88200000000000001</v>
      </c>
      <c r="U252" s="157">
        <v>10.47</v>
      </c>
      <c r="V252" s="157">
        <v>11.1</v>
      </c>
      <c r="W252" s="157">
        <v>1.07</v>
      </c>
      <c r="X252" s="157">
        <v>40.9</v>
      </c>
      <c r="Y252" s="157">
        <v>12.9</v>
      </c>
      <c r="Z252" s="157">
        <v>151</v>
      </c>
      <c r="AA252" s="157">
        <v>1494</v>
      </c>
      <c r="AB252" s="157">
        <v>46.8</v>
      </c>
      <c r="AC252" s="157">
        <v>200</v>
      </c>
      <c r="AD252" s="157">
        <v>44.5</v>
      </c>
      <c r="AE252" s="157">
        <v>361</v>
      </c>
      <c r="AF252" s="157">
        <v>60.2</v>
      </c>
      <c r="AG252" s="157">
        <v>10460</v>
      </c>
      <c r="AH252" s="158"/>
      <c r="AI252" s="158"/>
      <c r="AJ252" s="158"/>
      <c r="AK252" s="158"/>
      <c r="AL252" s="158"/>
      <c r="AM252" s="158"/>
      <c r="AN252" s="158"/>
      <c r="AO252" s="158"/>
      <c r="AP252" s="158"/>
      <c r="AQ252" s="158"/>
      <c r="AR252" s="158"/>
      <c r="AS252" s="158"/>
      <c r="AT252" s="158"/>
      <c r="AU252" s="158"/>
      <c r="AV252" s="158"/>
      <c r="AW252" s="158"/>
      <c r="AX252" s="158"/>
      <c r="AY252" s="158"/>
      <c r="AZ252" s="158"/>
      <c r="BA252" s="158"/>
      <c r="BB252" s="158"/>
      <c r="BC252" s="158"/>
      <c r="BD252" s="158"/>
      <c r="BE252" s="158"/>
      <c r="BF252" s="158"/>
      <c r="BG252" s="158"/>
      <c r="BH252" s="158"/>
      <c r="BI252" s="158"/>
      <c r="BJ252" s="158"/>
      <c r="BK252" s="158"/>
      <c r="BL252" s="158"/>
      <c r="BM252" s="158"/>
      <c r="BN252" s="158"/>
      <c r="BO252" s="158"/>
      <c r="BP252" s="158"/>
      <c r="BQ252" s="158"/>
      <c r="BR252" s="158"/>
      <c r="BS252" s="158"/>
      <c r="BT252" s="158"/>
      <c r="BU252" s="158"/>
      <c r="BV252" s="158"/>
      <c r="BW252" s="158"/>
      <c r="BX252" s="158"/>
      <c r="BY252" s="158"/>
      <c r="BZ252" s="158"/>
      <c r="CA252" s="158"/>
      <c r="CB252" s="158"/>
      <c r="CC252" s="158"/>
      <c r="CD252" s="158"/>
      <c r="CE252" s="158"/>
      <c r="CF252" s="158"/>
      <c r="CG252" s="158"/>
      <c r="CH252" s="158"/>
      <c r="CI252" s="158"/>
      <c r="CJ252" s="158"/>
      <c r="CK252" s="158"/>
      <c r="CL252" s="158"/>
      <c r="CM252" s="158"/>
      <c r="CN252" s="158"/>
      <c r="CO252" s="158"/>
      <c r="CP252" s="158"/>
      <c r="CQ252" s="158"/>
      <c r="CR252" s="158"/>
      <c r="CS252" s="158"/>
      <c r="CT252" s="158"/>
      <c r="CU252" s="158"/>
      <c r="CV252" s="158"/>
      <c r="CW252" s="158"/>
      <c r="CX252" s="158"/>
      <c r="CY252" s="158"/>
      <c r="CZ252" s="158"/>
      <c r="DA252" s="158"/>
      <c r="DB252" s="158"/>
      <c r="DC252" s="158"/>
      <c r="DD252" s="158"/>
      <c r="DE252" s="158"/>
      <c r="DF252" s="158"/>
      <c r="DG252" s="158"/>
      <c r="DH252" s="158"/>
      <c r="DI252" s="158"/>
      <c r="DJ252" s="158"/>
      <c r="DK252" s="158"/>
      <c r="DL252" s="158"/>
      <c r="DM252" s="158"/>
      <c r="DN252" s="158"/>
      <c r="DO252" s="158"/>
      <c r="DP252" s="158"/>
      <c r="DQ252" s="158"/>
      <c r="DR252" s="158"/>
      <c r="DS252" s="158"/>
      <c r="DT252" s="158"/>
      <c r="DU252" s="158"/>
      <c r="DV252" s="158"/>
      <c r="DW252" s="158"/>
      <c r="DX252" s="158"/>
      <c r="DY252" s="158"/>
      <c r="DZ252" s="158"/>
      <c r="EA252" s="158"/>
      <c r="EB252" s="158"/>
      <c r="EC252" s="158"/>
      <c r="ED252" s="158"/>
      <c r="EE252" s="158"/>
      <c r="EF252" s="158"/>
      <c r="EG252" s="158"/>
      <c r="EH252" s="158"/>
      <c r="EI252" s="158"/>
      <c r="EJ252" s="158"/>
      <c r="EK252" s="158"/>
      <c r="EL252" s="158"/>
      <c r="EM252" s="158"/>
      <c r="EN252" s="158"/>
      <c r="EO252" s="158"/>
      <c r="EP252" s="158"/>
      <c r="EQ252" s="158"/>
      <c r="ER252" s="158"/>
      <c r="ES252" s="158"/>
      <c r="ET252" s="158"/>
      <c r="EU252" s="158"/>
      <c r="EV252" s="158"/>
      <c r="EW252" s="158"/>
      <c r="EX252" s="158"/>
      <c r="EY252" s="158"/>
      <c r="EZ252" s="158"/>
      <c r="FA252" s="158"/>
      <c r="FB252" s="158"/>
      <c r="FC252" s="158"/>
      <c r="FD252" s="158"/>
      <c r="FE252" s="158"/>
      <c r="FF252" s="158"/>
      <c r="FG252" s="158"/>
      <c r="FH252" s="158"/>
      <c r="FI252" s="158"/>
      <c r="FJ252" s="158"/>
      <c r="FK252" s="158"/>
      <c r="FL252" s="158"/>
      <c r="FM252" s="158"/>
      <c r="FN252" s="158"/>
      <c r="FO252" s="158"/>
      <c r="FP252" s="158"/>
      <c r="FQ252" s="158"/>
      <c r="FR252" s="158"/>
      <c r="FS252" s="158"/>
      <c r="FT252" s="158"/>
      <c r="FU252" s="158"/>
      <c r="FV252" s="158"/>
      <c r="FW252" s="158"/>
      <c r="FX252" s="158"/>
      <c r="FY252" s="158"/>
      <c r="FZ252" s="158"/>
      <c r="GA252" s="158"/>
      <c r="GB252" s="158"/>
      <c r="GC252" s="158"/>
      <c r="GD252" s="158"/>
      <c r="GE252" s="158"/>
      <c r="GF252" s="158"/>
      <c r="GG252" s="158"/>
      <c r="GH252" s="158"/>
      <c r="GI252" s="158"/>
      <c r="GJ252" s="158"/>
      <c r="GK252" s="158"/>
      <c r="GL252" s="158"/>
      <c r="GM252" s="158"/>
      <c r="GN252" s="158"/>
      <c r="GO252" s="158"/>
      <c r="GP252" s="158"/>
      <c r="GQ252" s="158"/>
      <c r="GR252" s="158"/>
      <c r="GS252" s="158"/>
      <c r="GT252" s="158"/>
      <c r="GU252" s="158"/>
      <c r="GV252" s="158"/>
      <c r="GW252" s="158"/>
      <c r="GX252" s="158"/>
      <c r="GY252" s="158"/>
      <c r="GZ252" s="158"/>
      <c r="HA252" s="158"/>
      <c r="HB252" s="158"/>
      <c r="HC252" s="158"/>
      <c r="HD252" s="158"/>
      <c r="HE252" s="158"/>
      <c r="HF252" s="158"/>
      <c r="HG252" s="158"/>
      <c r="HH252" s="158"/>
      <c r="HI252" s="158"/>
      <c r="HJ252" s="158"/>
      <c r="HK252" s="158"/>
      <c r="HL252" s="158"/>
      <c r="HM252" s="158"/>
      <c r="HN252" s="158"/>
      <c r="HO252" s="158"/>
      <c r="HP252" s="158"/>
      <c r="HQ252" s="158"/>
      <c r="HR252" s="158"/>
      <c r="HS252" s="158"/>
      <c r="HT252" s="158"/>
      <c r="HU252" s="158"/>
      <c r="HV252" s="158"/>
      <c r="HW252" s="158"/>
      <c r="HX252" s="158"/>
      <c r="HY252" s="158"/>
      <c r="HZ252" s="158"/>
      <c r="IA252" s="158"/>
      <c r="IB252" s="158"/>
      <c r="IC252" s="158"/>
      <c r="ID252" s="158"/>
      <c r="IE252" s="158"/>
      <c r="IF252" s="158"/>
      <c r="IG252" s="158"/>
      <c r="IH252" s="158"/>
      <c r="II252" s="158"/>
      <c r="IJ252" s="158"/>
      <c r="IK252" s="158"/>
      <c r="IL252" s="158"/>
      <c r="IM252" s="158"/>
      <c r="IN252" s="158"/>
      <c r="IO252" s="158"/>
      <c r="IP252" s="158"/>
      <c r="IQ252" s="158"/>
      <c r="IR252" s="158"/>
      <c r="IS252" s="158"/>
      <c r="IT252" s="158"/>
      <c r="IU252" s="158"/>
      <c r="IV252" s="158"/>
      <c r="IW252" s="158"/>
      <c r="IX252" s="158"/>
      <c r="IY252" s="158"/>
      <c r="IZ252" s="158"/>
      <c r="JA252" s="158"/>
      <c r="JB252" s="158"/>
      <c r="JC252" s="158"/>
      <c r="JD252" s="158"/>
      <c r="JE252" s="158"/>
      <c r="JF252" s="158"/>
      <c r="JG252" s="158"/>
      <c r="JH252" s="158"/>
      <c r="JI252" s="158"/>
      <c r="JJ252" s="158"/>
      <c r="JK252" s="158"/>
      <c r="JL252" s="158"/>
      <c r="JM252" s="158"/>
      <c r="JN252" s="158"/>
      <c r="JO252" s="158"/>
      <c r="JP252" s="158"/>
      <c r="JQ252" s="158"/>
      <c r="JR252" s="158"/>
      <c r="JS252" s="158"/>
      <c r="JT252" s="158"/>
      <c r="JU252" s="158"/>
      <c r="JV252" s="158"/>
      <c r="JW252" s="158"/>
      <c r="JX252" s="158"/>
      <c r="JY252" s="158"/>
      <c r="JZ252" s="158"/>
      <c r="KA252" s="158"/>
      <c r="KB252" s="158"/>
      <c r="KC252" s="158"/>
      <c r="KD252" s="158"/>
      <c r="KE252" s="158"/>
      <c r="KF252" s="158"/>
      <c r="KG252" s="158"/>
      <c r="KH252" s="158"/>
      <c r="KI252" s="158"/>
      <c r="KJ252" s="158"/>
      <c r="KK252" s="158"/>
      <c r="KL252" s="158"/>
      <c r="KM252" s="158"/>
      <c r="KN252" s="158"/>
      <c r="KO252" s="158"/>
      <c r="KP252" s="158"/>
      <c r="KQ252" s="158"/>
      <c r="KR252" s="158"/>
      <c r="KS252" s="158"/>
      <c r="KT252" s="158"/>
      <c r="KU252" s="158"/>
      <c r="KV252" s="158"/>
      <c r="KW252" s="158"/>
      <c r="KX252" s="158"/>
      <c r="KY252" s="158"/>
      <c r="KZ252" s="158"/>
      <c r="LA252" s="158"/>
      <c r="LB252" s="158"/>
      <c r="LC252" s="158"/>
      <c r="LD252" s="158"/>
      <c r="LE252" s="158"/>
      <c r="LF252" s="158"/>
      <c r="LG252" s="158"/>
      <c r="LH252" s="158"/>
      <c r="LI252" s="158"/>
      <c r="LJ252" s="158"/>
      <c r="LK252" s="158"/>
      <c r="LL252" s="158"/>
      <c r="LM252" s="158"/>
      <c r="LN252" s="158"/>
      <c r="LO252" s="158"/>
      <c r="LP252" s="158"/>
      <c r="LQ252" s="158"/>
      <c r="LR252" s="158"/>
      <c r="LS252" s="158"/>
      <c r="LT252" s="158"/>
      <c r="LU252" s="158"/>
      <c r="LV252" s="158"/>
      <c r="LW252" s="158"/>
      <c r="LX252" s="158"/>
      <c r="LY252" s="158"/>
      <c r="LZ252" s="158"/>
      <c r="MA252" s="158"/>
      <c r="MB252" s="158"/>
    </row>
    <row r="253" spans="1:341" ht="13" thickTop="1">
      <c r="A253" s="191"/>
      <c r="B253" s="192"/>
      <c r="C253" s="192"/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64"/>
    </row>
    <row r="254" spans="1:341" s="156" customFormat="1" ht="13" thickBot="1">
      <c r="A254" s="157"/>
      <c r="B254" s="194"/>
      <c r="C254" s="194"/>
      <c r="D254" s="187"/>
      <c r="E254" s="187"/>
      <c r="F254" s="187"/>
      <c r="G254" s="187"/>
      <c r="H254" s="187"/>
      <c r="I254" s="187"/>
      <c r="J254" s="187"/>
      <c r="K254" s="187"/>
      <c r="L254" s="187"/>
      <c r="M254" s="187"/>
      <c r="N254" s="187"/>
      <c r="O254" s="157"/>
      <c r="P254" s="157"/>
      <c r="Q254" s="157"/>
      <c r="R254" s="157"/>
      <c r="S254" s="157"/>
      <c r="T254" s="157"/>
      <c r="U254" s="157"/>
      <c r="V254" s="157"/>
      <c r="W254" s="157"/>
      <c r="X254" s="157"/>
      <c r="Y254" s="157"/>
      <c r="Z254" s="157"/>
      <c r="AA254" s="157"/>
      <c r="AB254" s="157"/>
      <c r="AC254" s="157"/>
      <c r="AD254" s="157"/>
      <c r="AE254" s="157"/>
      <c r="AF254" s="157"/>
      <c r="AG254" s="157"/>
      <c r="AH254" s="158"/>
      <c r="AI254" s="158"/>
      <c r="AJ254" s="158"/>
      <c r="AK254" s="158"/>
      <c r="AL254" s="158"/>
      <c r="AM254" s="158"/>
      <c r="AN254" s="158"/>
      <c r="AO254" s="158"/>
      <c r="AP254" s="158"/>
      <c r="AQ254" s="158"/>
      <c r="AR254" s="158"/>
      <c r="AS254" s="158"/>
      <c r="AT254" s="158"/>
      <c r="AU254" s="158"/>
      <c r="AV254" s="158"/>
      <c r="AW254" s="158"/>
      <c r="AX254" s="158"/>
      <c r="AY254" s="158"/>
      <c r="AZ254" s="158"/>
      <c r="BA254" s="158"/>
      <c r="BB254" s="158"/>
      <c r="BC254" s="158"/>
      <c r="BD254" s="158"/>
      <c r="BE254" s="158"/>
      <c r="BF254" s="158"/>
      <c r="BG254" s="158"/>
      <c r="BH254" s="158"/>
      <c r="BI254" s="158"/>
      <c r="BJ254" s="158"/>
      <c r="BK254" s="158"/>
      <c r="BL254" s="158"/>
      <c r="BM254" s="158"/>
      <c r="BN254" s="158"/>
      <c r="BO254" s="158"/>
      <c r="BP254" s="158"/>
      <c r="BQ254" s="158"/>
      <c r="BR254" s="158"/>
      <c r="BS254" s="158"/>
      <c r="BT254" s="158"/>
      <c r="BU254" s="158"/>
      <c r="BV254" s="158"/>
      <c r="BW254" s="158"/>
      <c r="BX254" s="158"/>
      <c r="BY254" s="158"/>
      <c r="BZ254" s="158"/>
      <c r="CA254" s="158"/>
      <c r="CB254" s="158"/>
      <c r="CC254" s="158"/>
      <c r="CD254" s="158"/>
      <c r="CE254" s="158"/>
      <c r="CF254" s="158"/>
      <c r="CG254" s="158"/>
      <c r="CH254" s="158"/>
      <c r="CI254" s="158"/>
      <c r="CJ254" s="158"/>
      <c r="CK254" s="158"/>
      <c r="CL254" s="158"/>
      <c r="CM254" s="158"/>
      <c r="CN254" s="158"/>
      <c r="CO254" s="158"/>
      <c r="CP254" s="158"/>
      <c r="CQ254" s="158"/>
      <c r="CR254" s="158"/>
      <c r="CS254" s="158"/>
      <c r="CT254" s="158"/>
      <c r="CU254" s="158"/>
      <c r="CV254" s="158"/>
      <c r="CW254" s="158"/>
      <c r="CX254" s="158"/>
      <c r="CY254" s="158"/>
      <c r="CZ254" s="158"/>
      <c r="DA254" s="158"/>
      <c r="DB254" s="158"/>
      <c r="DC254" s="158"/>
      <c r="DD254" s="158"/>
      <c r="DE254" s="158"/>
      <c r="DF254" s="158"/>
      <c r="DG254" s="158"/>
      <c r="DH254" s="158"/>
      <c r="DI254" s="158"/>
      <c r="DJ254" s="158"/>
      <c r="DK254" s="158"/>
      <c r="DL254" s="158"/>
      <c r="DM254" s="158"/>
      <c r="DN254" s="158"/>
      <c r="DO254" s="158"/>
      <c r="DP254" s="158"/>
      <c r="DQ254" s="158"/>
      <c r="DR254" s="158"/>
      <c r="DS254" s="158"/>
      <c r="DT254" s="158"/>
      <c r="DU254" s="158"/>
      <c r="DV254" s="158"/>
      <c r="DW254" s="158"/>
      <c r="DX254" s="158"/>
      <c r="DY254" s="158"/>
      <c r="DZ254" s="158"/>
      <c r="EA254" s="158"/>
      <c r="EB254" s="158"/>
      <c r="EC254" s="158"/>
      <c r="ED254" s="158"/>
      <c r="EE254" s="158"/>
      <c r="EF254" s="158"/>
      <c r="EG254" s="158"/>
      <c r="EH254" s="158"/>
      <c r="EI254" s="158"/>
      <c r="EJ254" s="158"/>
      <c r="EK254" s="158"/>
      <c r="EL254" s="158"/>
      <c r="EM254" s="158"/>
      <c r="EN254" s="158"/>
      <c r="EO254" s="158"/>
      <c r="EP254" s="158"/>
      <c r="EQ254" s="158"/>
      <c r="ER254" s="158"/>
      <c r="ES254" s="158"/>
      <c r="ET254" s="158"/>
      <c r="EU254" s="158"/>
      <c r="EV254" s="158"/>
      <c r="EW254" s="158"/>
      <c r="EX254" s="158"/>
      <c r="EY254" s="158"/>
      <c r="EZ254" s="158"/>
      <c r="FA254" s="158"/>
      <c r="FB254" s="158"/>
      <c r="FC254" s="158"/>
      <c r="FD254" s="158"/>
      <c r="FE254" s="158"/>
      <c r="FF254" s="158"/>
      <c r="FG254" s="158"/>
      <c r="FH254" s="158"/>
      <c r="FI254" s="158"/>
      <c r="FJ254" s="158"/>
      <c r="FK254" s="158"/>
      <c r="FL254" s="158"/>
      <c r="FM254" s="158"/>
      <c r="FN254" s="158"/>
      <c r="FO254" s="158"/>
      <c r="FP254" s="158"/>
      <c r="FQ254" s="158"/>
      <c r="FR254" s="158"/>
      <c r="FS254" s="158"/>
      <c r="FT254" s="158"/>
      <c r="FU254" s="158"/>
      <c r="FV254" s="158"/>
      <c r="FW254" s="158"/>
      <c r="FX254" s="158"/>
      <c r="FY254" s="158"/>
      <c r="FZ254" s="158"/>
      <c r="GA254" s="158"/>
      <c r="GB254" s="158"/>
      <c r="GC254" s="158"/>
      <c r="GD254" s="158"/>
      <c r="GE254" s="158"/>
      <c r="GF254" s="158"/>
      <c r="GG254" s="158"/>
      <c r="GH254" s="158"/>
      <c r="GI254" s="158"/>
      <c r="GJ254" s="158"/>
      <c r="GK254" s="158"/>
      <c r="GL254" s="158"/>
      <c r="GM254" s="158"/>
      <c r="GN254" s="158"/>
      <c r="GO254" s="158"/>
      <c r="GP254" s="158"/>
      <c r="GQ254" s="158"/>
      <c r="GR254" s="158"/>
      <c r="GS254" s="158"/>
      <c r="GT254" s="158"/>
      <c r="GU254" s="158"/>
      <c r="GV254" s="158"/>
      <c r="GW254" s="158"/>
      <c r="GX254" s="158"/>
      <c r="GY254" s="158"/>
      <c r="GZ254" s="158"/>
      <c r="HA254" s="158"/>
      <c r="HB254" s="158"/>
      <c r="HC254" s="158"/>
      <c r="HD254" s="158"/>
      <c r="HE254" s="158"/>
      <c r="HF254" s="158"/>
      <c r="HG254" s="158"/>
      <c r="HH254" s="158"/>
      <c r="HI254" s="158"/>
      <c r="HJ254" s="158"/>
      <c r="HK254" s="158"/>
      <c r="HL254" s="158"/>
      <c r="HM254" s="158"/>
      <c r="HN254" s="158"/>
      <c r="HO254" s="158"/>
      <c r="HP254" s="158"/>
      <c r="HQ254" s="158"/>
      <c r="HR254" s="158"/>
      <c r="HS254" s="158"/>
      <c r="HT254" s="158"/>
      <c r="HU254" s="158"/>
      <c r="HV254" s="158"/>
      <c r="HW254" s="158"/>
      <c r="HX254" s="158"/>
      <c r="HY254" s="158"/>
      <c r="HZ254" s="158"/>
      <c r="IA254" s="158"/>
      <c r="IB254" s="158"/>
      <c r="IC254" s="158"/>
      <c r="ID254" s="158"/>
      <c r="IE254" s="158"/>
      <c r="IF254" s="158"/>
      <c r="IG254" s="158"/>
      <c r="IH254" s="158"/>
      <c r="II254" s="158"/>
      <c r="IJ254" s="158"/>
      <c r="IK254" s="158"/>
      <c r="IL254" s="158"/>
      <c r="IM254" s="158"/>
      <c r="IN254" s="158"/>
      <c r="IO254" s="158"/>
      <c r="IP254" s="158"/>
      <c r="IQ254" s="158"/>
      <c r="IR254" s="158"/>
      <c r="IS254" s="158"/>
      <c r="IT254" s="158"/>
      <c r="IU254" s="158"/>
      <c r="IV254" s="158"/>
      <c r="IW254" s="158"/>
      <c r="IX254" s="158"/>
      <c r="IY254" s="158"/>
      <c r="IZ254" s="158"/>
      <c r="JA254" s="158"/>
      <c r="JB254" s="158"/>
      <c r="JC254" s="158"/>
      <c r="JD254" s="158"/>
      <c r="JE254" s="158"/>
      <c r="JF254" s="158"/>
      <c r="JG254" s="158"/>
      <c r="JH254" s="158"/>
      <c r="JI254" s="158"/>
      <c r="JJ254" s="158"/>
      <c r="JK254" s="158"/>
      <c r="JL254" s="158"/>
      <c r="JM254" s="158"/>
      <c r="JN254" s="158"/>
      <c r="JO254" s="158"/>
      <c r="JP254" s="158"/>
      <c r="JQ254" s="158"/>
      <c r="JR254" s="158"/>
      <c r="JS254" s="158"/>
      <c r="JT254" s="158"/>
      <c r="JU254" s="158"/>
      <c r="JV254" s="158"/>
      <c r="JW254" s="158"/>
      <c r="JX254" s="158"/>
      <c r="JY254" s="158"/>
      <c r="JZ254" s="158"/>
      <c r="KA254" s="158"/>
      <c r="KB254" s="158"/>
      <c r="KC254" s="158"/>
      <c r="KD254" s="158"/>
      <c r="KE254" s="158"/>
      <c r="KF254" s="158"/>
      <c r="KG254" s="158"/>
      <c r="KH254" s="158"/>
      <c r="KI254" s="158"/>
      <c r="KJ254" s="158"/>
      <c r="KK254" s="158"/>
      <c r="KL254" s="158"/>
      <c r="KM254" s="158"/>
      <c r="KN254" s="158"/>
      <c r="KO254" s="158"/>
      <c r="KP254" s="158"/>
      <c r="KQ254" s="158"/>
      <c r="KR254" s="158"/>
      <c r="KS254" s="158"/>
      <c r="KT254" s="158"/>
      <c r="KU254" s="158"/>
      <c r="KV254" s="158"/>
      <c r="KW254" s="158"/>
      <c r="KX254" s="158"/>
      <c r="KY254" s="158"/>
      <c r="KZ254" s="158"/>
      <c r="LA254" s="158"/>
      <c r="LB254" s="158"/>
      <c r="LC254" s="158"/>
      <c r="LD254" s="158"/>
      <c r="LE254" s="158"/>
      <c r="LF254" s="158"/>
      <c r="LG254" s="158"/>
      <c r="LH254" s="158"/>
      <c r="LI254" s="158"/>
      <c r="LJ254" s="158"/>
      <c r="LK254" s="158"/>
      <c r="LL254" s="158"/>
      <c r="LM254" s="158"/>
      <c r="LN254" s="158"/>
      <c r="LO254" s="158"/>
      <c r="LP254" s="158"/>
      <c r="LQ254" s="158"/>
      <c r="LR254" s="158"/>
      <c r="LS254" s="158"/>
      <c r="LT254" s="158"/>
      <c r="LU254" s="158"/>
      <c r="LV254" s="158"/>
      <c r="LW254" s="158"/>
      <c r="LX254" s="158"/>
      <c r="LY254" s="158"/>
      <c r="LZ254" s="158"/>
      <c r="MA254" s="158"/>
      <c r="MB254" s="158"/>
    </row>
    <row r="255" spans="1:341" s="167" customFormat="1" ht="13" thickTop="1">
      <c r="A255" s="160" t="s">
        <v>681</v>
      </c>
      <c r="B255" s="160" t="s">
        <v>1079</v>
      </c>
      <c r="C255" s="181"/>
      <c r="E255" s="161" t="s">
        <v>1099</v>
      </c>
      <c r="F255" s="165">
        <v>95.6</v>
      </c>
      <c r="G255" s="159" t="s">
        <v>1100</v>
      </c>
      <c r="H255" s="182"/>
      <c r="I255" s="182"/>
      <c r="J255" s="182"/>
      <c r="K255" s="182"/>
      <c r="L255" s="182"/>
      <c r="M255" s="182"/>
      <c r="N255" s="182"/>
      <c r="O255" s="169"/>
      <c r="P255" s="163" t="s">
        <v>1101</v>
      </c>
      <c r="Q255" s="169"/>
      <c r="R255" s="169"/>
      <c r="S255" s="169"/>
      <c r="T255" s="169"/>
      <c r="U255" s="169"/>
      <c r="V255" s="169"/>
      <c r="W255" s="169"/>
      <c r="X255" s="169"/>
      <c r="Y255" s="169"/>
      <c r="Z255" s="169"/>
      <c r="AA255" s="169"/>
      <c r="AB255" s="169"/>
      <c r="AC255" s="169"/>
      <c r="AD255" s="169"/>
      <c r="AE255" s="169"/>
      <c r="AF255" s="169"/>
      <c r="AG255" s="169"/>
      <c r="AH255" s="168"/>
      <c r="AI255" s="168"/>
      <c r="AJ255" s="168"/>
      <c r="AK255" s="168"/>
      <c r="AL255" s="168"/>
      <c r="AM255" s="168"/>
      <c r="AN255" s="168"/>
      <c r="AO255" s="168"/>
      <c r="AP255" s="168"/>
      <c r="AQ255" s="168"/>
      <c r="AR255" s="168"/>
      <c r="AS255" s="168"/>
      <c r="AT255" s="168"/>
      <c r="AU255" s="168"/>
      <c r="AV255" s="168"/>
      <c r="AW255" s="168"/>
      <c r="AX255" s="168"/>
      <c r="AY255" s="168"/>
      <c r="AZ255" s="168"/>
      <c r="BA255" s="168"/>
      <c r="BB255" s="168"/>
      <c r="BC255" s="168"/>
      <c r="BD255" s="168"/>
      <c r="BE255" s="168"/>
      <c r="BF255" s="168"/>
      <c r="BG255" s="168"/>
      <c r="BH255" s="168"/>
      <c r="BI255" s="168"/>
      <c r="BJ255" s="168"/>
      <c r="BK255" s="168"/>
      <c r="BL255" s="168"/>
      <c r="BM255" s="168"/>
      <c r="BN255" s="168"/>
      <c r="BO255" s="168"/>
      <c r="BP255" s="168"/>
      <c r="BQ255" s="168"/>
      <c r="BR255" s="168"/>
      <c r="BS255" s="168"/>
      <c r="BT255" s="168"/>
      <c r="BU255" s="168"/>
      <c r="BV255" s="168"/>
      <c r="BW255" s="168"/>
      <c r="BX255" s="168"/>
      <c r="BY255" s="168"/>
      <c r="BZ255" s="168"/>
      <c r="CA255" s="168"/>
      <c r="CB255" s="168"/>
      <c r="CC255" s="168"/>
      <c r="CD255" s="168"/>
      <c r="CE255" s="168"/>
      <c r="CF255" s="168"/>
      <c r="CG255" s="168"/>
      <c r="CH255" s="168"/>
      <c r="CI255" s="168"/>
      <c r="CJ255" s="168"/>
      <c r="CK255" s="168"/>
      <c r="CL255" s="168"/>
      <c r="CM255" s="168"/>
      <c r="CN255" s="168"/>
      <c r="CO255" s="168"/>
      <c r="CP255" s="168"/>
      <c r="CQ255" s="168"/>
      <c r="CR255" s="168"/>
      <c r="CS255" s="168"/>
      <c r="CT255" s="168"/>
      <c r="CU255" s="168"/>
      <c r="CV255" s="168"/>
      <c r="CW255" s="168"/>
      <c r="CX255" s="168"/>
      <c r="CY255" s="168"/>
      <c r="CZ255" s="168"/>
      <c r="DA255" s="168"/>
      <c r="DB255" s="168"/>
      <c r="DC255" s="168"/>
      <c r="DD255" s="168"/>
      <c r="DE255" s="168"/>
      <c r="DF255" s="168"/>
      <c r="DG255" s="168"/>
      <c r="DH255" s="168"/>
      <c r="DI255" s="168"/>
      <c r="DJ255" s="168"/>
      <c r="DK255" s="168"/>
      <c r="DL255" s="168"/>
      <c r="DM255" s="168"/>
      <c r="DN255" s="168"/>
      <c r="DO255" s="168"/>
      <c r="DP255" s="168"/>
      <c r="DQ255" s="168"/>
      <c r="DR255" s="168"/>
      <c r="DS255" s="168"/>
      <c r="DT255" s="168"/>
      <c r="DU255" s="168"/>
      <c r="DV255" s="168"/>
      <c r="DW255" s="168"/>
      <c r="DX255" s="168"/>
      <c r="DY255" s="168"/>
      <c r="DZ255" s="168"/>
      <c r="EA255" s="168"/>
      <c r="EB255" s="168"/>
      <c r="EC255" s="168"/>
      <c r="ED255" s="168"/>
      <c r="EE255" s="168"/>
      <c r="EF255" s="168"/>
      <c r="EG255" s="168"/>
      <c r="EH255" s="168"/>
      <c r="EI255" s="168"/>
      <c r="EJ255" s="168"/>
      <c r="EK255" s="168"/>
      <c r="EL255" s="168"/>
      <c r="EM255" s="168"/>
      <c r="EN255" s="168"/>
      <c r="EO255" s="168"/>
      <c r="EP255" s="168"/>
      <c r="EQ255" s="168"/>
      <c r="ER255" s="168"/>
      <c r="ES255" s="168"/>
      <c r="ET255" s="168"/>
      <c r="EU255" s="168"/>
      <c r="EV255" s="168"/>
      <c r="EW255" s="168"/>
      <c r="EX255" s="168"/>
      <c r="EY255" s="168"/>
      <c r="EZ255" s="168"/>
      <c r="FA255" s="168"/>
      <c r="FB255" s="168"/>
      <c r="FC255" s="168"/>
      <c r="FD255" s="168"/>
      <c r="FE255" s="168"/>
      <c r="FF255" s="168"/>
      <c r="FG255" s="168"/>
      <c r="FH255" s="168"/>
      <c r="FI255" s="168"/>
      <c r="FJ255" s="168"/>
      <c r="FK255" s="168"/>
      <c r="FL255" s="168"/>
      <c r="FM255" s="168"/>
      <c r="FN255" s="168"/>
      <c r="FO255" s="168"/>
      <c r="FP255" s="168"/>
      <c r="FQ255" s="168"/>
      <c r="FR255" s="168"/>
      <c r="FS255" s="168"/>
      <c r="FT255" s="168"/>
      <c r="FU255" s="168"/>
      <c r="FV255" s="168"/>
      <c r="FW255" s="168"/>
      <c r="FX255" s="168"/>
      <c r="FY255" s="168"/>
      <c r="FZ255" s="168"/>
      <c r="GA255" s="168"/>
      <c r="GB255" s="168"/>
      <c r="GC255" s="168"/>
      <c r="GD255" s="168"/>
      <c r="GE255" s="168"/>
      <c r="GF255" s="168"/>
      <c r="GG255" s="168"/>
      <c r="GH255" s="168"/>
      <c r="GI255" s="168"/>
      <c r="GJ255" s="168"/>
      <c r="GK255" s="168"/>
      <c r="GL255" s="168"/>
      <c r="GM255" s="168"/>
      <c r="GN255" s="168"/>
      <c r="GO255" s="168"/>
      <c r="GP255" s="168"/>
      <c r="GQ255" s="168"/>
      <c r="GR255" s="168"/>
      <c r="GS255" s="168"/>
      <c r="GT255" s="168"/>
      <c r="GU255" s="168"/>
      <c r="GV255" s="168"/>
      <c r="GW255" s="168"/>
      <c r="GX255" s="168"/>
      <c r="GY255" s="168"/>
      <c r="GZ255" s="168"/>
      <c r="HA255" s="168"/>
      <c r="HB255" s="168"/>
      <c r="HC255" s="168"/>
      <c r="HD255" s="168"/>
      <c r="HE255" s="168"/>
      <c r="HF255" s="168"/>
      <c r="HG255" s="168"/>
      <c r="HH255" s="168"/>
      <c r="HI255" s="168"/>
      <c r="HJ255" s="168"/>
      <c r="HK255" s="168"/>
      <c r="HL255" s="168"/>
      <c r="HM255" s="168"/>
      <c r="HN255" s="168"/>
      <c r="HO255" s="168"/>
      <c r="HP255" s="168"/>
      <c r="HQ255" s="168"/>
      <c r="HR255" s="168"/>
      <c r="HS255" s="168"/>
      <c r="HT255" s="168"/>
      <c r="HU255" s="168"/>
      <c r="HV255" s="168"/>
      <c r="HW255" s="168"/>
      <c r="HX255" s="168"/>
      <c r="HY255" s="168"/>
      <c r="HZ255" s="168"/>
      <c r="IA255" s="168"/>
      <c r="IB255" s="168"/>
      <c r="IC255" s="168"/>
      <c r="ID255" s="168"/>
      <c r="IE255" s="168"/>
      <c r="IF255" s="168"/>
      <c r="IG255" s="168"/>
      <c r="IH255" s="168"/>
      <c r="II255" s="168"/>
      <c r="IJ255" s="168"/>
      <c r="IK255" s="168"/>
      <c r="IL255" s="168"/>
      <c r="IM255" s="168"/>
      <c r="IN255" s="168"/>
      <c r="IO255" s="168"/>
      <c r="IP255" s="168"/>
      <c r="IQ255" s="168"/>
      <c r="IR255" s="168"/>
      <c r="IS255" s="168"/>
      <c r="IT255" s="168"/>
      <c r="IU255" s="168"/>
      <c r="IV255" s="168"/>
      <c r="IW255" s="168"/>
      <c r="IX255" s="168"/>
      <c r="IY255" s="168"/>
      <c r="IZ255" s="168"/>
      <c r="JA255" s="168"/>
      <c r="JB255" s="168"/>
      <c r="JC255" s="168"/>
      <c r="JD255" s="168"/>
      <c r="JE255" s="168"/>
      <c r="JF255" s="168"/>
      <c r="JG255" s="168"/>
      <c r="JH255" s="168"/>
      <c r="JI255" s="168"/>
      <c r="JJ255" s="168"/>
      <c r="JK255" s="168"/>
      <c r="JL255" s="168"/>
      <c r="JM255" s="168"/>
      <c r="JN255" s="168"/>
      <c r="JO255" s="168"/>
      <c r="JP255" s="168"/>
      <c r="JQ255" s="168"/>
      <c r="JR255" s="168"/>
      <c r="JS255" s="168"/>
      <c r="JT255" s="168"/>
      <c r="JU255" s="168"/>
      <c r="JV255" s="168"/>
      <c r="JW255" s="168"/>
      <c r="JX255" s="168"/>
      <c r="JY255" s="168"/>
      <c r="JZ255" s="168"/>
      <c r="KA255" s="168"/>
      <c r="KB255" s="168"/>
      <c r="KC255" s="168"/>
      <c r="KD255" s="168"/>
      <c r="KE255" s="168"/>
      <c r="KF255" s="168"/>
      <c r="KG255" s="168"/>
      <c r="KH255" s="168"/>
      <c r="KI255" s="168"/>
      <c r="KJ255" s="168"/>
      <c r="KK255" s="168"/>
      <c r="KL255" s="168"/>
      <c r="KM255" s="168"/>
      <c r="KN255" s="168"/>
      <c r="KO255" s="168"/>
      <c r="KP255" s="168"/>
      <c r="KQ255" s="168"/>
      <c r="KR255" s="168"/>
      <c r="KS255" s="168"/>
      <c r="KT255" s="168"/>
      <c r="KU255" s="168"/>
      <c r="KV255" s="168"/>
      <c r="KW255" s="168"/>
      <c r="KX255" s="168"/>
      <c r="KY255" s="168"/>
      <c r="KZ255" s="168"/>
      <c r="LA255" s="168"/>
      <c r="LB255" s="168"/>
      <c r="LC255" s="168"/>
      <c r="LD255" s="168"/>
      <c r="LE255" s="168"/>
      <c r="LF255" s="168"/>
      <c r="LG255" s="168"/>
      <c r="LH255" s="168"/>
      <c r="LI255" s="168"/>
      <c r="LJ255" s="168"/>
      <c r="LK255" s="168"/>
      <c r="LL255" s="168"/>
      <c r="LM255" s="168"/>
      <c r="LN255" s="168"/>
      <c r="LO255" s="168"/>
      <c r="LP255" s="168"/>
      <c r="LQ255" s="168"/>
      <c r="LR255" s="168"/>
      <c r="LS255" s="168"/>
      <c r="LT255" s="168"/>
      <c r="LU255" s="168"/>
      <c r="LV255" s="168"/>
      <c r="LW255" s="168"/>
      <c r="LX255" s="168"/>
      <c r="LY255" s="168"/>
      <c r="LZ255" s="168"/>
      <c r="MA255" s="168"/>
      <c r="MB255" s="168"/>
    </row>
    <row r="256" spans="1:341" s="167" customFormat="1">
      <c r="A256" s="160" t="s">
        <v>775</v>
      </c>
      <c r="B256" s="160" t="s">
        <v>1102</v>
      </c>
      <c r="C256" s="189"/>
      <c r="D256" s="160"/>
      <c r="E256" s="161" t="s">
        <v>1103</v>
      </c>
      <c r="F256" s="165">
        <v>0.8</v>
      </c>
      <c r="G256" s="159" t="s">
        <v>1100</v>
      </c>
      <c r="H256" s="190"/>
      <c r="I256" s="190"/>
      <c r="J256" s="190"/>
      <c r="K256" s="190"/>
      <c r="L256" s="182"/>
      <c r="M256" s="182"/>
      <c r="N256" s="182"/>
      <c r="O256" s="169"/>
      <c r="P256" s="169"/>
      <c r="Q256" s="169"/>
      <c r="R256" s="169"/>
      <c r="S256" s="169"/>
      <c r="T256" s="169"/>
      <c r="U256" s="169"/>
      <c r="V256" s="169"/>
      <c r="W256" s="169"/>
      <c r="X256" s="169"/>
      <c r="Y256" s="169"/>
      <c r="Z256" s="169"/>
      <c r="AA256" s="169"/>
      <c r="AB256" s="169"/>
      <c r="AC256" s="169"/>
      <c r="AD256" s="169"/>
      <c r="AE256" s="169"/>
      <c r="AF256" s="169"/>
      <c r="AG256" s="169"/>
      <c r="AH256" s="168"/>
      <c r="AI256" s="168"/>
      <c r="AJ256" s="168"/>
      <c r="AK256" s="168"/>
      <c r="AL256" s="168"/>
      <c r="AM256" s="168"/>
      <c r="AN256" s="168"/>
      <c r="AO256" s="168"/>
      <c r="AP256" s="168"/>
      <c r="AQ256" s="168"/>
      <c r="AR256" s="168"/>
      <c r="AS256" s="168"/>
      <c r="AT256" s="168"/>
      <c r="AU256" s="168"/>
      <c r="AV256" s="168"/>
      <c r="AW256" s="168"/>
      <c r="AX256" s="168"/>
      <c r="AY256" s="168"/>
      <c r="AZ256" s="168"/>
      <c r="BA256" s="168"/>
      <c r="BB256" s="168"/>
      <c r="BC256" s="168"/>
      <c r="BD256" s="168"/>
      <c r="BE256" s="168"/>
      <c r="BF256" s="168"/>
      <c r="BG256" s="168"/>
      <c r="BH256" s="168"/>
      <c r="BI256" s="168"/>
      <c r="BJ256" s="168"/>
      <c r="BK256" s="168"/>
      <c r="BL256" s="168"/>
      <c r="BM256" s="168"/>
      <c r="BN256" s="168"/>
      <c r="BO256" s="168"/>
      <c r="BP256" s="168"/>
      <c r="BQ256" s="168"/>
      <c r="BR256" s="168"/>
      <c r="BS256" s="168"/>
      <c r="BT256" s="168"/>
      <c r="BU256" s="168"/>
      <c r="BV256" s="168"/>
      <c r="BW256" s="168"/>
      <c r="BX256" s="168"/>
      <c r="BY256" s="168"/>
      <c r="BZ256" s="168"/>
      <c r="CA256" s="168"/>
      <c r="CB256" s="168"/>
      <c r="CC256" s="168"/>
      <c r="CD256" s="168"/>
      <c r="CE256" s="168"/>
      <c r="CF256" s="168"/>
      <c r="CG256" s="168"/>
      <c r="CH256" s="168"/>
      <c r="CI256" s="168"/>
      <c r="CJ256" s="168"/>
      <c r="CK256" s="168"/>
      <c r="CL256" s="168"/>
      <c r="CM256" s="168"/>
      <c r="CN256" s="168"/>
      <c r="CO256" s="168"/>
      <c r="CP256" s="168"/>
      <c r="CQ256" s="168"/>
      <c r="CR256" s="168"/>
      <c r="CS256" s="168"/>
      <c r="CT256" s="168"/>
      <c r="CU256" s="168"/>
      <c r="CV256" s="168"/>
      <c r="CW256" s="168"/>
      <c r="CX256" s="168"/>
      <c r="CY256" s="168"/>
      <c r="CZ256" s="168"/>
      <c r="DA256" s="168"/>
      <c r="DB256" s="168"/>
      <c r="DC256" s="168"/>
      <c r="DD256" s="168"/>
      <c r="DE256" s="168"/>
      <c r="DF256" s="168"/>
      <c r="DG256" s="168"/>
      <c r="DH256" s="168"/>
      <c r="DI256" s="168"/>
      <c r="DJ256" s="168"/>
      <c r="DK256" s="168"/>
      <c r="DL256" s="168"/>
      <c r="DM256" s="168"/>
      <c r="DN256" s="168"/>
      <c r="DO256" s="168"/>
      <c r="DP256" s="168"/>
      <c r="DQ256" s="168"/>
      <c r="DR256" s="168"/>
      <c r="DS256" s="168"/>
      <c r="DT256" s="168"/>
      <c r="DU256" s="168"/>
      <c r="DV256" s="168"/>
      <c r="DW256" s="168"/>
      <c r="DX256" s="168"/>
      <c r="DY256" s="168"/>
      <c r="DZ256" s="168"/>
      <c r="EA256" s="168"/>
      <c r="EB256" s="168"/>
      <c r="EC256" s="168"/>
      <c r="ED256" s="168"/>
      <c r="EE256" s="168"/>
      <c r="EF256" s="168"/>
      <c r="EG256" s="168"/>
      <c r="EH256" s="168"/>
      <c r="EI256" s="168"/>
      <c r="EJ256" s="168"/>
      <c r="EK256" s="168"/>
      <c r="EL256" s="168"/>
      <c r="EM256" s="168"/>
      <c r="EN256" s="168"/>
      <c r="EO256" s="168"/>
      <c r="EP256" s="168"/>
      <c r="EQ256" s="168"/>
      <c r="ER256" s="168"/>
      <c r="ES256" s="168"/>
      <c r="ET256" s="168"/>
      <c r="EU256" s="168"/>
      <c r="EV256" s="168"/>
      <c r="EW256" s="168"/>
      <c r="EX256" s="168"/>
      <c r="EY256" s="168"/>
      <c r="EZ256" s="168"/>
      <c r="FA256" s="168"/>
      <c r="FB256" s="168"/>
      <c r="FC256" s="168"/>
      <c r="FD256" s="168"/>
      <c r="FE256" s="168"/>
      <c r="FF256" s="168"/>
      <c r="FG256" s="168"/>
      <c r="FH256" s="168"/>
      <c r="FI256" s="168"/>
      <c r="FJ256" s="168"/>
      <c r="FK256" s="168"/>
      <c r="FL256" s="168"/>
      <c r="FM256" s="168"/>
      <c r="FN256" s="168"/>
      <c r="FO256" s="168"/>
      <c r="FP256" s="168"/>
      <c r="FQ256" s="168"/>
      <c r="FR256" s="168"/>
      <c r="FS256" s="168"/>
      <c r="FT256" s="168"/>
      <c r="FU256" s="168"/>
      <c r="FV256" s="168"/>
      <c r="FW256" s="168"/>
      <c r="FX256" s="168"/>
      <c r="FY256" s="168"/>
      <c r="FZ256" s="168"/>
      <c r="GA256" s="168"/>
      <c r="GB256" s="168"/>
      <c r="GC256" s="168"/>
      <c r="GD256" s="168"/>
      <c r="GE256" s="168"/>
      <c r="GF256" s="168"/>
      <c r="GG256" s="168"/>
      <c r="GH256" s="168"/>
      <c r="GI256" s="168"/>
      <c r="GJ256" s="168"/>
      <c r="GK256" s="168"/>
      <c r="GL256" s="168"/>
      <c r="GM256" s="168"/>
      <c r="GN256" s="168"/>
      <c r="GO256" s="168"/>
      <c r="GP256" s="168"/>
      <c r="GQ256" s="168"/>
      <c r="GR256" s="168"/>
      <c r="GS256" s="168"/>
      <c r="GT256" s="168"/>
      <c r="GU256" s="168"/>
      <c r="GV256" s="168"/>
      <c r="GW256" s="168"/>
      <c r="GX256" s="168"/>
      <c r="GY256" s="168"/>
      <c r="GZ256" s="168"/>
      <c r="HA256" s="168"/>
      <c r="HB256" s="168"/>
      <c r="HC256" s="168"/>
      <c r="HD256" s="168"/>
      <c r="HE256" s="168"/>
      <c r="HF256" s="168"/>
      <c r="HG256" s="168"/>
      <c r="HH256" s="168"/>
      <c r="HI256" s="168"/>
      <c r="HJ256" s="168"/>
      <c r="HK256" s="168"/>
      <c r="HL256" s="168"/>
      <c r="HM256" s="168"/>
      <c r="HN256" s="168"/>
      <c r="HO256" s="168"/>
      <c r="HP256" s="168"/>
      <c r="HQ256" s="168"/>
      <c r="HR256" s="168"/>
      <c r="HS256" s="168"/>
      <c r="HT256" s="168"/>
      <c r="HU256" s="168"/>
      <c r="HV256" s="168"/>
      <c r="HW256" s="168"/>
      <c r="HX256" s="168"/>
      <c r="HY256" s="168"/>
      <c r="HZ256" s="168"/>
      <c r="IA256" s="168"/>
      <c r="IB256" s="168"/>
      <c r="IC256" s="168"/>
      <c r="ID256" s="168"/>
      <c r="IE256" s="168"/>
      <c r="IF256" s="168"/>
      <c r="IG256" s="168"/>
      <c r="IH256" s="168"/>
      <c r="II256" s="168"/>
      <c r="IJ256" s="168"/>
      <c r="IK256" s="168"/>
      <c r="IL256" s="168"/>
      <c r="IM256" s="168"/>
      <c r="IN256" s="168"/>
      <c r="IO256" s="168"/>
      <c r="IP256" s="168"/>
      <c r="IQ256" s="168"/>
      <c r="IR256" s="168"/>
      <c r="IS256" s="168"/>
      <c r="IT256" s="168"/>
      <c r="IU256" s="168"/>
      <c r="IV256" s="168"/>
      <c r="IW256" s="168"/>
      <c r="IX256" s="168"/>
      <c r="IY256" s="168"/>
      <c r="IZ256" s="168"/>
      <c r="JA256" s="168"/>
      <c r="JB256" s="168"/>
      <c r="JC256" s="168"/>
      <c r="JD256" s="168"/>
      <c r="JE256" s="168"/>
      <c r="JF256" s="168"/>
      <c r="JG256" s="168"/>
      <c r="JH256" s="168"/>
      <c r="JI256" s="168"/>
      <c r="JJ256" s="168"/>
      <c r="JK256" s="168"/>
      <c r="JL256" s="168"/>
      <c r="JM256" s="168"/>
      <c r="JN256" s="168"/>
      <c r="JO256" s="168"/>
      <c r="JP256" s="168"/>
      <c r="JQ256" s="168"/>
      <c r="JR256" s="168"/>
      <c r="JS256" s="168"/>
      <c r="JT256" s="168"/>
      <c r="JU256" s="168"/>
      <c r="JV256" s="168"/>
      <c r="JW256" s="168"/>
      <c r="JX256" s="168"/>
      <c r="JY256" s="168"/>
      <c r="JZ256" s="168"/>
      <c r="KA256" s="168"/>
      <c r="KB256" s="168"/>
      <c r="KC256" s="168"/>
      <c r="KD256" s="168"/>
      <c r="KE256" s="168"/>
      <c r="KF256" s="168"/>
      <c r="KG256" s="168"/>
      <c r="KH256" s="168"/>
      <c r="KI256" s="168"/>
      <c r="KJ256" s="168"/>
      <c r="KK256" s="168"/>
      <c r="KL256" s="168"/>
      <c r="KM256" s="168"/>
      <c r="KN256" s="168"/>
      <c r="KO256" s="168"/>
      <c r="KP256" s="168"/>
      <c r="KQ256" s="168"/>
      <c r="KR256" s="168"/>
      <c r="KS256" s="168"/>
      <c r="KT256" s="168"/>
      <c r="KU256" s="168"/>
      <c r="KV256" s="168"/>
      <c r="KW256" s="168"/>
      <c r="KX256" s="168"/>
      <c r="KY256" s="168"/>
      <c r="KZ256" s="168"/>
      <c r="LA256" s="168"/>
      <c r="LB256" s="168"/>
      <c r="LC256" s="168"/>
      <c r="LD256" s="168"/>
      <c r="LE256" s="168"/>
      <c r="LF256" s="168"/>
      <c r="LG256" s="168"/>
      <c r="LH256" s="168"/>
      <c r="LI256" s="168"/>
      <c r="LJ256" s="168"/>
      <c r="LK256" s="168"/>
      <c r="LL256" s="168"/>
      <c r="LM256" s="168"/>
      <c r="LN256" s="168"/>
      <c r="LO256" s="168"/>
      <c r="LP256" s="168"/>
      <c r="LQ256" s="168"/>
      <c r="LR256" s="168"/>
      <c r="LS256" s="168"/>
      <c r="LT256" s="168"/>
      <c r="LU256" s="168"/>
      <c r="LV256" s="168"/>
      <c r="LW256" s="168"/>
      <c r="LX256" s="168"/>
      <c r="LY256" s="168"/>
      <c r="LZ256" s="168"/>
      <c r="MA256" s="168"/>
      <c r="MB256" s="168"/>
    </row>
    <row r="257" spans="1:340" s="167" customFormat="1">
      <c r="A257" s="160"/>
      <c r="B257" s="160"/>
      <c r="C257" s="189"/>
      <c r="D257" s="160"/>
      <c r="E257" s="161" t="s">
        <v>1104</v>
      </c>
      <c r="F257" s="165">
        <v>0.36</v>
      </c>
      <c r="G257" s="159" t="s">
        <v>1100</v>
      </c>
      <c r="H257" s="190"/>
      <c r="I257" s="190"/>
      <c r="J257" s="190"/>
      <c r="K257" s="190"/>
      <c r="L257" s="182"/>
      <c r="M257" s="182"/>
      <c r="N257" s="182"/>
      <c r="O257" s="169"/>
      <c r="P257" s="169"/>
      <c r="Q257" s="169"/>
      <c r="R257" s="169"/>
      <c r="S257" s="169"/>
      <c r="T257" s="169"/>
      <c r="U257" s="169"/>
      <c r="V257" s="169"/>
      <c r="W257" s="169"/>
      <c r="X257" s="169"/>
      <c r="Y257" s="169"/>
      <c r="Z257" s="169"/>
      <c r="AA257" s="169"/>
      <c r="AB257" s="169"/>
      <c r="AC257" s="169"/>
      <c r="AD257" s="169"/>
      <c r="AE257" s="169"/>
      <c r="AF257" s="169"/>
      <c r="AG257" s="169"/>
      <c r="AH257" s="168"/>
      <c r="AI257" s="168"/>
      <c r="AJ257" s="168"/>
      <c r="AK257" s="168"/>
      <c r="AL257" s="168"/>
      <c r="AM257" s="168"/>
      <c r="AN257" s="168"/>
      <c r="AO257" s="168"/>
      <c r="AP257" s="168"/>
      <c r="AQ257" s="168"/>
      <c r="AR257" s="168"/>
      <c r="AS257" s="168"/>
      <c r="AT257" s="168"/>
      <c r="AU257" s="168"/>
      <c r="AV257" s="168"/>
      <c r="AW257" s="168"/>
      <c r="AX257" s="168"/>
      <c r="AY257" s="168"/>
      <c r="AZ257" s="168"/>
      <c r="BA257" s="168"/>
      <c r="BB257" s="168"/>
      <c r="BC257" s="168"/>
      <c r="BD257" s="168"/>
      <c r="BE257" s="168"/>
      <c r="BF257" s="168"/>
      <c r="BG257" s="168"/>
      <c r="BH257" s="168"/>
      <c r="BI257" s="168"/>
      <c r="BJ257" s="168"/>
      <c r="BK257" s="168"/>
      <c r="BL257" s="168"/>
      <c r="BM257" s="168"/>
      <c r="BN257" s="168"/>
      <c r="BO257" s="168"/>
      <c r="BP257" s="168"/>
      <c r="BQ257" s="168"/>
      <c r="BR257" s="168"/>
      <c r="BS257" s="168"/>
      <c r="BT257" s="168"/>
      <c r="BU257" s="168"/>
      <c r="BV257" s="168"/>
      <c r="BW257" s="168"/>
      <c r="BX257" s="168"/>
      <c r="BY257" s="168"/>
      <c r="BZ257" s="168"/>
      <c r="CA257" s="168"/>
      <c r="CB257" s="168"/>
      <c r="CC257" s="168"/>
      <c r="CD257" s="168"/>
      <c r="CE257" s="168"/>
      <c r="CF257" s="168"/>
      <c r="CG257" s="168"/>
      <c r="CH257" s="168"/>
      <c r="CI257" s="168"/>
      <c r="CJ257" s="168"/>
      <c r="CK257" s="168"/>
      <c r="CL257" s="168"/>
      <c r="CM257" s="168"/>
      <c r="CN257" s="168"/>
      <c r="CO257" s="168"/>
      <c r="CP257" s="168"/>
      <c r="CQ257" s="168"/>
      <c r="CR257" s="168"/>
      <c r="CS257" s="168"/>
      <c r="CT257" s="168"/>
      <c r="CU257" s="168"/>
      <c r="CV257" s="168"/>
      <c r="CW257" s="168"/>
      <c r="CX257" s="168"/>
      <c r="CY257" s="168"/>
      <c r="CZ257" s="168"/>
      <c r="DA257" s="168"/>
      <c r="DB257" s="168"/>
      <c r="DC257" s="168"/>
      <c r="DD257" s="168"/>
      <c r="DE257" s="168"/>
      <c r="DF257" s="168"/>
      <c r="DG257" s="168"/>
      <c r="DH257" s="168"/>
      <c r="DI257" s="168"/>
      <c r="DJ257" s="168"/>
      <c r="DK257" s="168"/>
      <c r="DL257" s="168"/>
      <c r="DM257" s="168"/>
      <c r="DN257" s="168"/>
      <c r="DO257" s="168"/>
      <c r="DP257" s="168"/>
      <c r="DQ257" s="168"/>
      <c r="DR257" s="168"/>
      <c r="DS257" s="168"/>
      <c r="DT257" s="168"/>
      <c r="DU257" s="168"/>
      <c r="DV257" s="168"/>
      <c r="DW257" s="168"/>
      <c r="DX257" s="168"/>
      <c r="DY257" s="168"/>
      <c r="DZ257" s="168"/>
      <c r="EA257" s="168"/>
      <c r="EB257" s="168"/>
      <c r="EC257" s="168"/>
      <c r="ED257" s="168"/>
      <c r="EE257" s="168"/>
      <c r="EF257" s="168"/>
      <c r="EG257" s="168"/>
      <c r="EH257" s="168"/>
      <c r="EI257" s="168"/>
      <c r="EJ257" s="168"/>
      <c r="EK257" s="168"/>
      <c r="EL257" s="168"/>
      <c r="EM257" s="168"/>
      <c r="EN257" s="168"/>
      <c r="EO257" s="168"/>
      <c r="EP257" s="168"/>
      <c r="EQ257" s="168"/>
      <c r="ER257" s="168"/>
      <c r="ES257" s="168"/>
      <c r="ET257" s="168"/>
      <c r="EU257" s="168"/>
      <c r="EV257" s="168"/>
      <c r="EW257" s="168"/>
      <c r="EX257" s="168"/>
      <c r="EY257" s="168"/>
      <c r="EZ257" s="168"/>
      <c r="FA257" s="168"/>
      <c r="FB257" s="168"/>
      <c r="FC257" s="168"/>
      <c r="FD257" s="168"/>
      <c r="FE257" s="168"/>
      <c r="FF257" s="168"/>
      <c r="FG257" s="168"/>
      <c r="FH257" s="168"/>
      <c r="FI257" s="168"/>
      <c r="FJ257" s="168"/>
      <c r="FK257" s="168"/>
      <c r="FL257" s="168"/>
      <c r="FM257" s="168"/>
      <c r="FN257" s="168"/>
      <c r="FO257" s="168"/>
      <c r="FP257" s="168"/>
      <c r="FQ257" s="168"/>
      <c r="FR257" s="168"/>
      <c r="FS257" s="168"/>
      <c r="FT257" s="168"/>
      <c r="FU257" s="168"/>
      <c r="FV257" s="168"/>
      <c r="FW257" s="168"/>
      <c r="FX257" s="168"/>
      <c r="FY257" s="168"/>
      <c r="FZ257" s="168"/>
      <c r="GA257" s="168"/>
      <c r="GB257" s="168"/>
      <c r="GC257" s="168"/>
      <c r="GD257" s="168"/>
      <c r="GE257" s="168"/>
      <c r="GF257" s="168"/>
      <c r="GG257" s="168"/>
      <c r="GH257" s="168"/>
      <c r="GI257" s="168"/>
      <c r="GJ257" s="168"/>
      <c r="GK257" s="168"/>
      <c r="GL257" s="168"/>
      <c r="GM257" s="168"/>
      <c r="GN257" s="168"/>
      <c r="GO257" s="168"/>
      <c r="GP257" s="168"/>
      <c r="GQ257" s="168"/>
      <c r="GR257" s="168"/>
      <c r="GS257" s="168"/>
      <c r="GT257" s="168"/>
      <c r="GU257" s="168"/>
      <c r="GV257" s="168"/>
      <c r="GW257" s="168"/>
      <c r="GX257" s="168"/>
      <c r="GY257" s="168"/>
      <c r="GZ257" s="168"/>
      <c r="HA257" s="168"/>
      <c r="HB257" s="168"/>
      <c r="HC257" s="168"/>
      <c r="HD257" s="168"/>
      <c r="HE257" s="168"/>
      <c r="HF257" s="168"/>
      <c r="HG257" s="168"/>
      <c r="HH257" s="168"/>
      <c r="HI257" s="168"/>
      <c r="HJ257" s="168"/>
      <c r="HK257" s="168"/>
      <c r="HL257" s="168"/>
      <c r="HM257" s="168"/>
      <c r="HN257" s="168"/>
      <c r="HO257" s="168"/>
      <c r="HP257" s="168"/>
      <c r="HQ257" s="168"/>
      <c r="HR257" s="168"/>
      <c r="HS257" s="168"/>
      <c r="HT257" s="168"/>
      <c r="HU257" s="168"/>
      <c r="HV257" s="168"/>
      <c r="HW257" s="168"/>
      <c r="HX257" s="168"/>
      <c r="HY257" s="168"/>
      <c r="HZ257" s="168"/>
      <c r="IA257" s="168"/>
      <c r="IB257" s="168"/>
      <c r="IC257" s="168"/>
      <c r="ID257" s="168"/>
      <c r="IE257" s="168"/>
      <c r="IF257" s="168"/>
      <c r="IG257" s="168"/>
      <c r="IH257" s="168"/>
      <c r="II257" s="168"/>
      <c r="IJ257" s="168"/>
      <c r="IK257" s="168"/>
      <c r="IL257" s="168"/>
      <c r="IM257" s="168"/>
      <c r="IN257" s="168"/>
      <c r="IO257" s="168"/>
      <c r="IP257" s="168"/>
      <c r="IQ257" s="168"/>
      <c r="IR257" s="168"/>
      <c r="IS257" s="168"/>
      <c r="IT257" s="168"/>
      <c r="IU257" s="168"/>
      <c r="IV257" s="168"/>
      <c r="IW257" s="168"/>
      <c r="IX257" s="168"/>
      <c r="IY257" s="168"/>
      <c r="IZ257" s="168"/>
      <c r="JA257" s="168"/>
      <c r="JB257" s="168"/>
      <c r="JC257" s="168"/>
      <c r="JD257" s="168"/>
      <c r="JE257" s="168"/>
      <c r="JF257" s="168"/>
      <c r="JG257" s="168"/>
      <c r="JH257" s="168"/>
      <c r="JI257" s="168"/>
      <c r="JJ257" s="168"/>
      <c r="JK257" s="168"/>
      <c r="JL257" s="168"/>
      <c r="JM257" s="168"/>
      <c r="JN257" s="168"/>
      <c r="JO257" s="168"/>
      <c r="JP257" s="168"/>
      <c r="JQ257" s="168"/>
      <c r="JR257" s="168"/>
      <c r="JS257" s="168"/>
      <c r="JT257" s="168"/>
      <c r="JU257" s="168"/>
      <c r="JV257" s="168"/>
      <c r="JW257" s="168"/>
      <c r="JX257" s="168"/>
      <c r="JY257" s="168"/>
      <c r="JZ257" s="168"/>
      <c r="KA257" s="168"/>
      <c r="KB257" s="168"/>
      <c r="KC257" s="168"/>
      <c r="KD257" s="168"/>
      <c r="KE257" s="168"/>
      <c r="KF257" s="168"/>
      <c r="KG257" s="168"/>
      <c r="KH257" s="168"/>
      <c r="KI257" s="168"/>
      <c r="KJ257" s="168"/>
      <c r="KK257" s="168"/>
      <c r="KL257" s="168"/>
      <c r="KM257" s="168"/>
      <c r="KN257" s="168"/>
      <c r="KO257" s="168"/>
      <c r="KP257" s="168"/>
      <c r="KQ257" s="168"/>
      <c r="KR257" s="168"/>
      <c r="KS257" s="168"/>
      <c r="KT257" s="168"/>
      <c r="KU257" s="168"/>
      <c r="KV257" s="168"/>
      <c r="KW257" s="168"/>
      <c r="KX257" s="168"/>
      <c r="KY257" s="168"/>
      <c r="KZ257" s="168"/>
      <c r="LA257" s="168"/>
      <c r="LB257" s="168"/>
      <c r="LC257" s="168"/>
      <c r="LD257" s="168"/>
      <c r="LE257" s="168"/>
      <c r="LF257" s="168"/>
      <c r="LG257" s="168"/>
      <c r="LH257" s="168"/>
      <c r="LI257" s="168"/>
      <c r="LJ257" s="168"/>
      <c r="LK257" s="168"/>
      <c r="LL257" s="168"/>
      <c r="LM257" s="168"/>
      <c r="LN257" s="168"/>
      <c r="LO257" s="168"/>
      <c r="LP257" s="168"/>
      <c r="LQ257" s="168"/>
      <c r="LR257" s="168"/>
      <c r="LS257" s="168"/>
      <c r="LT257" s="168"/>
      <c r="LU257" s="168"/>
      <c r="LV257" s="168"/>
      <c r="LW257" s="168"/>
      <c r="LX257" s="168"/>
      <c r="LY257" s="168"/>
      <c r="LZ257" s="168"/>
      <c r="MA257" s="168"/>
      <c r="MB257" s="168"/>
    </row>
    <row r="258" spans="1:340" s="167" customFormat="1">
      <c r="A258" s="200" t="s">
        <v>1105</v>
      </c>
      <c r="B258" s="200" t="s">
        <v>1106</v>
      </c>
      <c r="C258" s="189"/>
      <c r="D258" s="190"/>
      <c r="E258" s="161" t="s">
        <v>1107</v>
      </c>
      <c r="F258" s="166">
        <f>COUNT(J261:J294)</f>
        <v>34</v>
      </c>
      <c r="G258" s="190"/>
      <c r="H258" s="190"/>
      <c r="I258" s="190"/>
      <c r="J258" s="190"/>
      <c r="K258" s="190"/>
      <c r="L258" s="182"/>
      <c r="M258" s="182"/>
      <c r="N258" s="182"/>
      <c r="O258" s="169"/>
      <c r="P258" s="169"/>
      <c r="Q258" s="169"/>
      <c r="R258" s="169"/>
      <c r="S258" s="169"/>
      <c r="T258" s="169"/>
      <c r="U258" s="169"/>
      <c r="V258" s="169"/>
      <c r="W258" s="169"/>
      <c r="X258" s="169"/>
      <c r="Y258" s="169"/>
      <c r="Z258" s="169"/>
      <c r="AA258" s="169"/>
      <c r="AB258" s="169"/>
      <c r="AC258" s="169"/>
      <c r="AD258" s="169"/>
      <c r="AE258" s="169"/>
      <c r="AF258" s="169"/>
      <c r="AG258" s="169"/>
      <c r="AH258" s="168"/>
      <c r="AI258" s="168"/>
      <c r="AJ258" s="168"/>
      <c r="AK258" s="168"/>
      <c r="AL258" s="168"/>
      <c r="AM258" s="168"/>
      <c r="AN258" s="168"/>
      <c r="AO258" s="168"/>
      <c r="AP258" s="168"/>
      <c r="AQ258" s="168"/>
      <c r="AR258" s="168"/>
      <c r="AS258" s="168"/>
      <c r="AT258" s="168"/>
      <c r="AU258" s="168"/>
      <c r="AV258" s="168"/>
      <c r="AW258" s="168"/>
      <c r="AX258" s="168"/>
      <c r="AY258" s="168"/>
      <c r="AZ258" s="168"/>
      <c r="BA258" s="168"/>
      <c r="BB258" s="168"/>
      <c r="BC258" s="168"/>
      <c r="BD258" s="168"/>
      <c r="BE258" s="168"/>
      <c r="BF258" s="168"/>
      <c r="BG258" s="168"/>
      <c r="BH258" s="168"/>
      <c r="BI258" s="168"/>
      <c r="BJ258" s="168"/>
      <c r="BK258" s="168"/>
      <c r="BL258" s="168"/>
      <c r="BM258" s="168"/>
      <c r="BN258" s="168"/>
      <c r="BO258" s="168"/>
      <c r="BP258" s="168"/>
      <c r="BQ258" s="168"/>
      <c r="BR258" s="168"/>
      <c r="BS258" s="168"/>
      <c r="BT258" s="168"/>
      <c r="BU258" s="168"/>
      <c r="BV258" s="168"/>
      <c r="BW258" s="168"/>
      <c r="BX258" s="168"/>
      <c r="BY258" s="168"/>
      <c r="BZ258" s="168"/>
      <c r="CA258" s="168"/>
      <c r="CB258" s="168"/>
      <c r="CC258" s="168"/>
      <c r="CD258" s="168"/>
      <c r="CE258" s="168"/>
      <c r="CF258" s="168"/>
      <c r="CG258" s="168"/>
      <c r="CH258" s="168"/>
      <c r="CI258" s="168"/>
      <c r="CJ258" s="168"/>
      <c r="CK258" s="168"/>
      <c r="CL258" s="168"/>
      <c r="CM258" s="168"/>
      <c r="CN258" s="168"/>
      <c r="CO258" s="168"/>
      <c r="CP258" s="168"/>
      <c r="CQ258" s="168"/>
      <c r="CR258" s="168"/>
      <c r="CS258" s="168"/>
      <c r="CT258" s="168"/>
      <c r="CU258" s="168"/>
      <c r="CV258" s="168"/>
      <c r="CW258" s="168"/>
      <c r="CX258" s="168"/>
      <c r="CY258" s="168"/>
      <c r="CZ258" s="168"/>
      <c r="DA258" s="168"/>
      <c r="DB258" s="168"/>
      <c r="DC258" s="168"/>
      <c r="DD258" s="168"/>
      <c r="DE258" s="168"/>
      <c r="DF258" s="168"/>
      <c r="DG258" s="168"/>
      <c r="DH258" s="168"/>
      <c r="DI258" s="168"/>
      <c r="DJ258" s="168"/>
      <c r="DK258" s="168"/>
      <c r="DL258" s="168"/>
      <c r="DM258" s="168"/>
      <c r="DN258" s="168"/>
      <c r="DO258" s="168"/>
      <c r="DP258" s="168"/>
      <c r="DQ258" s="168"/>
      <c r="DR258" s="168"/>
      <c r="DS258" s="168"/>
      <c r="DT258" s="168"/>
      <c r="DU258" s="168"/>
      <c r="DV258" s="168"/>
      <c r="DW258" s="168"/>
      <c r="DX258" s="168"/>
      <c r="DY258" s="168"/>
      <c r="DZ258" s="168"/>
      <c r="EA258" s="168"/>
      <c r="EB258" s="168"/>
      <c r="EC258" s="168"/>
      <c r="ED258" s="168"/>
      <c r="EE258" s="168"/>
      <c r="EF258" s="168"/>
      <c r="EG258" s="168"/>
      <c r="EH258" s="168"/>
      <c r="EI258" s="168"/>
      <c r="EJ258" s="168"/>
      <c r="EK258" s="168"/>
      <c r="EL258" s="168"/>
      <c r="EM258" s="168"/>
      <c r="EN258" s="168"/>
      <c r="EO258" s="168"/>
      <c r="EP258" s="168"/>
      <c r="EQ258" s="168"/>
      <c r="ER258" s="168"/>
      <c r="ES258" s="168"/>
      <c r="ET258" s="168"/>
      <c r="EU258" s="168"/>
      <c r="EV258" s="168"/>
      <c r="EW258" s="168"/>
      <c r="EX258" s="168"/>
      <c r="EY258" s="168"/>
      <c r="EZ258" s="168"/>
      <c r="FA258" s="168"/>
      <c r="FB258" s="168"/>
      <c r="FC258" s="168"/>
      <c r="FD258" s="168"/>
      <c r="FE258" s="168"/>
      <c r="FF258" s="168"/>
      <c r="FG258" s="168"/>
      <c r="FH258" s="168"/>
      <c r="FI258" s="168"/>
      <c r="FJ258" s="168"/>
      <c r="FK258" s="168"/>
      <c r="FL258" s="168"/>
      <c r="FM258" s="168"/>
      <c r="FN258" s="168"/>
      <c r="FO258" s="168"/>
      <c r="FP258" s="168"/>
      <c r="FQ258" s="168"/>
      <c r="FR258" s="168"/>
      <c r="FS258" s="168"/>
      <c r="FT258" s="168"/>
      <c r="FU258" s="168"/>
      <c r="FV258" s="168"/>
      <c r="FW258" s="168"/>
      <c r="FX258" s="168"/>
      <c r="FY258" s="168"/>
      <c r="FZ258" s="168"/>
      <c r="GA258" s="168"/>
      <c r="GB258" s="168"/>
      <c r="GC258" s="168"/>
      <c r="GD258" s="168"/>
      <c r="GE258" s="168"/>
      <c r="GF258" s="168"/>
      <c r="GG258" s="168"/>
      <c r="GH258" s="168"/>
      <c r="GI258" s="168"/>
      <c r="GJ258" s="168"/>
      <c r="GK258" s="168"/>
      <c r="GL258" s="168"/>
      <c r="GM258" s="168"/>
      <c r="GN258" s="168"/>
      <c r="GO258" s="168"/>
      <c r="GP258" s="168"/>
      <c r="GQ258" s="168"/>
      <c r="GR258" s="168"/>
      <c r="GS258" s="168"/>
      <c r="GT258" s="168"/>
      <c r="GU258" s="168"/>
      <c r="GV258" s="168"/>
      <c r="GW258" s="168"/>
      <c r="GX258" s="168"/>
      <c r="GY258" s="168"/>
      <c r="GZ258" s="168"/>
      <c r="HA258" s="168"/>
      <c r="HB258" s="168"/>
      <c r="HC258" s="168"/>
      <c r="HD258" s="168"/>
      <c r="HE258" s="168"/>
      <c r="HF258" s="168"/>
      <c r="HG258" s="168"/>
      <c r="HH258" s="168"/>
      <c r="HI258" s="168"/>
      <c r="HJ258" s="168"/>
      <c r="HK258" s="168"/>
      <c r="HL258" s="168"/>
      <c r="HM258" s="168"/>
      <c r="HN258" s="168"/>
      <c r="HO258" s="168"/>
      <c r="HP258" s="168"/>
      <c r="HQ258" s="168"/>
      <c r="HR258" s="168"/>
      <c r="HS258" s="168"/>
      <c r="HT258" s="168"/>
      <c r="HU258" s="168"/>
      <c r="HV258" s="168"/>
      <c r="HW258" s="168"/>
      <c r="HX258" s="168"/>
      <c r="HY258" s="168"/>
      <c r="HZ258" s="168"/>
      <c r="IA258" s="168"/>
      <c r="IB258" s="168"/>
      <c r="IC258" s="168"/>
      <c r="ID258" s="168"/>
      <c r="IE258" s="168"/>
      <c r="IF258" s="168"/>
      <c r="IG258" s="168"/>
      <c r="IH258" s="168"/>
      <c r="II258" s="168"/>
      <c r="IJ258" s="168"/>
      <c r="IK258" s="168"/>
      <c r="IL258" s="168"/>
      <c r="IM258" s="168"/>
      <c r="IN258" s="168"/>
      <c r="IO258" s="168"/>
      <c r="IP258" s="168"/>
      <c r="IQ258" s="168"/>
      <c r="IR258" s="168"/>
      <c r="IS258" s="168"/>
      <c r="IT258" s="168"/>
      <c r="IU258" s="168"/>
      <c r="IV258" s="168"/>
      <c r="IW258" s="168"/>
      <c r="IX258" s="168"/>
      <c r="IY258" s="168"/>
      <c r="IZ258" s="168"/>
      <c r="JA258" s="168"/>
      <c r="JB258" s="168"/>
      <c r="JC258" s="168"/>
      <c r="JD258" s="168"/>
      <c r="JE258" s="168"/>
      <c r="JF258" s="168"/>
      <c r="JG258" s="168"/>
      <c r="JH258" s="168"/>
      <c r="JI258" s="168"/>
      <c r="JJ258" s="168"/>
      <c r="JK258" s="168"/>
      <c r="JL258" s="168"/>
      <c r="JM258" s="168"/>
      <c r="JN258" s="168"/>
      <c r="JO258" s="168"/>
      <c r="JP258" s="168"/>
      <c r="JQ258" s="168"/>
      <c r="JR258" s="168"/>
      <c r="JS258" s="168"/>
      <c r="JT258" s="168"/>
      <c r="JU258" s="168"/>
      <c r="JV258" s="168"/>
      <c r="JW258" s="168"/>
      <c r="JX258" s="168"/>
      <c r="JY258" s="168"/>
      <c r="JZ258" s="168"/>
      <c r="KA258" s="168"/>
      <c r="KB258" s="168"/>
      <c r="KC258" s="168"/>
      <c r="KD258" s="168"/>
      <c r="KE258" s="168"/>
      <c r="KF258" s="168"/>
      <c r="KG258" s="168"/>
      <c r="KH258" s="168"/>
      <c r="KI258" s="168"/>
      <c r="KJ258" s="168"/>
      <c r="KK258" s="168"/>
      <c r="KL258" s="168"/>
      <c r="KM258" s="168"/>
      <c r="KN258" s="168"/>
      <c r="KO258" s="168"/>
      <c r="KP258" s="168"/>
      <c r="KQ258" s="168"/>
      <c r="KR258" s="168"/>
      <c r="KS258" s="168"/>
      <c r="KT258" s="168"/>
      <c r="KU258" s="168"/>
      <c r="KV258" s="168"/>
      <c r="KW258" s="168"/>
      <c r="KX258" s="168"/>
      <c r="KY258" s="168"/>
      <c r="KZ258" s="168"/>
      <c r="LA258" s="168"/>
      <c r="LB258" s="168"/>
      <c r="LC258" s="168"/>
      <c r="LD258" s="168"/>
      <c r="LE258" s="168"/>
      <c r="LF258" s="168"/>
      <c r="LG258" s="168"/>
      <c r="LH258" s="168"/>
      <c r="LI258" s="168"/>
      <c r="LJ258" s="168"/>
      <c r="LK258" s="168"/>
      <c r="LL258" s="168"/>
      <c r="LM258" s="168"/>
      <c r="LN258" s="168"/>
      <c r="LO258" s="168"/>
      <c r="LP258" s="168"/>
      <c r="LQ258" s="168"/>
      <c r="LR258" s="168"/>
      <c r="LS258" s="168"/>
      <c r="LT258" s="168"/>
      <c r="LU258" s="168"/>
      <c r="LV258" s="168"/>
      <c r="LW258" s="168"/>
      <c r="LX258" s="168"/>
      <c r="LY258" s="168"/>
      <c r="LZ258" s="168"/>
      <c r="MA258" s="168"/>
      <c r="MB258" s="168"/>
    </row>
    <row r="259" spans="1:340" s="167" customFormat="1">
      <c r="A259" s="160"/>
      <c r="B259" s="166"/>
      <c r="C259" s="189"/>
      <c r="D259" s="190"/>
      <c r="E259" s="190"/>
      <c r="F259" s="190"/>
      <c r="G259" s="190"/>
      <c r="H259" s="190"/>
      <c r="I259" s="190"/>
      <c r="J259" s="190"/>
      <c r="K259" s="190"/>
      <c r="L259" s="182"/>
      <c r="M259" s="182"/>
      <c r="N259" s="182"/>
      <c r="O259" s="169"/>
      <c r="P259" s="169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  <c r="AC259" s="169"/>
      <c r="AD259" s="169"/>
      <c r="AE259" s="169"/>
      <c r="AF259" s="169"/>
      <c r="AG259" s="169"/>
      <c r="AH259" s="168"/>
      <c r="AI259" s="168"/>
      <c r="AJ259" s="168"/>
      <c r="AK259" s="168"/>
      <c r="AL259" s="168"/>
      <c r="AM259" s="168"/>
      <c r="AN259" s="168"/>
      <c r="AO259" s="168"/>
      <c r="AP259" s="168"/>
      <c r="AQ259" s="168"/>
      <c r="AR259" s="168"/>
      <c r="AS259" s="168"/>
      <c r="AT259" s="168"/>
      <c r="AU259" s="168"/>
      <c r="AV259" s="168"/>
      <c r="AW259" s="168"/>
      <c r="AX259" s="168"/>
      <c r="AY259" s="168"/>
      <c r="AZ259" s="168"/>
      <c r="BA259" s="168"/>
      <c r="BB259" s="168"/>
      <c r="BC259" s="168"/>
      <c r="BD259" s="168"/>
      <c r="BE259" s="168"/>
      <c r="BF259" s="168"/>
      <c r="BG259" s="168"/>
      <c r="BH259" s="168"/>
      <c r="BI259" s="168"/>
      <c r="BJ259" s="168"/>
      <c r="BK259" s="168"/>
      <c r="BL259" s="168"/>
      <c r="BM259" s="168"/>
      <c r="BN259" s="168"/>
      <c r="BO259" s="168"/>
      <c r="BP259" s="168"/>
      <c r="BQ259" s="168"/>
      <c r="BR259" s="168"/>
      <c r="BS259" s="168"/>
      <c r="BT259" s="168"/>
      <c r="BU259" s="168"/>
      <c r="BV259" s="168"/>
      <c r="BW259" s="168"/>
      <c r="BX259" s="168"/>
      <c r="BY259" s="168"/>
      <c r="BZ259" s="168"/>
      <c r="CA259" s="168"/>
      <c r="CB259" s="168"/>
      <c r="CC259" s="168"/>
      <c r="CD259" s="168"/>
      <c r="CE259" s="168"/>
      <c r="CF259" s="168"/>
      <c r="CG259" s="168"/>
      <c r="CH259" s="168"/>
      <c r="CI259" s="168"/>
      <c r="CJ259" s="168"/>
      <c r="CK259" s="168"/>
      <c r="CL259" s="168"/>
      <c r="CM259" s="168"/>
      <c r="CN259" s="168"/>
      <c r="CO259" s="168"/>
      <c r="CP259" s="168"/>
      <c r="CQ259" s="168"/>
      <c r="CR259" s="168"/>
      <c r="CS259" s="168"/>
      <c r="CT259" s="168"/>
      <c r="CU259" s="168"/>
      <c r="CV259" s="168"/>
      <c r="CW259" s="168"/>
      <c r="CX259" s="168"/>
      <c r="CY259" s="168"/>
      <c r="CZ259" s="168"/>
      <c r="DA259" s="168"/>
      <c r="DB259" s="168"/>
      <c r="DC259" s="168"/>
      <c r="DD259" s="168"/>
      <c r="DE259" s="168"/>
      <c r="DF259" s="168"/>
      <c r="DG259" s="168"/>
      <c r="DH259" s="168"/>
      <c r="DI259" s="168"/>
      <c r="DJ259" s="168"/>
      <c r="DK259" s="168"/>
      <c r="DL259" s="168"/>
      <c r="DM259" s="168"/>
      <c r="DN259" s="168"/>
      <c r="DO259" s="168"/>
      <c r="DP259" s="168"/>
      <c r="DQ259" s="168"/>
      <c r="DR259" s="168"/>
      <c r="DS259" s="168"/>
      <c r="DT259" s="168"/>
      <c r="DU259" s="168"/>
      <c r="DV259" s="168"/>
      <c r="DW259" s="168"/>
      <c r="DX259" s="168"/>
      <c r="DY259" s="168"/>
      <c r="DZ259" s="168"/>
      <c r="EA259" s="168"/>
      <c r="EB259" s="168"/>
      <c r="EC259" s="168"/>
      <c r="ED259" s="168"/>
      <c r="EE259" s="168"/>
      <c r="EF259" s="168"/>
      <c r="EG259" s="168"/>
      <c r="EH259" s="168"/>
      <c r="EI259" s="168"/>
      <c r="EJ259" s="168"/>
      <c r="EK259" s="168"/>
      <c r="EL259" s="168"/>
      <c r="EM259" s="168"/>
      <c r="EN259" s="168"/>
      <c r="EO259" s="168"/>
      <c r="EP259" s="168"/>
      <c r="EQ259" s="168"/>
      <c r="ER259" s="168"/>
      <c r="ES259" s="168"/>
      <c r="ET259" s="168"/>
      <c r="EU259" s="168"/>
      <c r="EV259" s="168"/>
      <c r="EW259" s="168"/>
      <c r="EX259" s="168"/>
      <c r="EY259" s="168"/>
      <c r="EZ259" s="168"/>
      <c r="FA259" s="168"/>
      <c r="FB259" s="168"/>
      <c r="FC259" s="168"/>
      <c r="FD259" s="168"/>
      <c r="FE259" s="168"/>
      <c r="FF259" s="168"/>
      <c r="FG259" s="168"/>
      <c r="FH259" s="168"/>
      <c r="FI259" s="168"/>
      <c r="FJ259" s="168"/>
      <c r="FK259" s="168"/>
      <c r="FL259" s="168"/>
      <c r="FM259" s="168"/>
      <c r="FN259" s="168"/>
      <c r="FO259" s="168"/>
      <c r="FP259" s="168"/>
      <c r="FQ259" s="168"/>
      <c r="FR259" s="168"/>
      <c r="FS259" s="168"/>
      <c r="FT259" s="168"/>
      <c r="FU259" s="168"/>
      <c r="FV259" s="168"/>
      <c r="FW259" s="168"/>
      <c r="FX259" s="168"/>
      <c r="FY259" s="168"/>
      <c r="FZ259" s="168"/>
      <c r="GA259" s="168"/>
      <c r="GB259" s="168"/>
      <c r="GC259" s="168"/>
      <c r="GD259" s="168"/>
      <c r="GE259" s="168"/>
      <c r="GF259" s="168"/>
      <c r="GG259" s="168"/>
      <c r="GH259" s="168"/>
      <c r="GI259" s="168"/>
      <c r="GJ259" s="168"/>
      <c r="GK259" s="168"/>
      <c r="GL259" s="168"/>
      <c r="GM259" s="168"/>
      <c r="GN259" s="168"/>
      <c r="GO259" s="168"/>
      <c r="GP259" s="168"/>
      <c r="GQ259" s="168"/>
      <c r="GR259" s="168"/>
      <c r="GS259" s="168"/>
      <c r="GT259" s="168"/>
      <c r="GU259" s="168"/>
      <c r="GV259" s="168"/>
      <c r="GW259" s="168"/>
      <c r="GX259" s="168"/>
      <c r="GY259" s="168"/>
      <c r="GZ259" s="168"/>
      <c r="HA259" s="168"/>
      <c r="HB259" s="168"/>
      <c r="HC259" s="168"/>
      <c r="HD259" s="168"/>
      <c r="HE259" s="168"/>
      <c r="HF259" s="168"/>
      <c r="HG259" s="168"/>
      <c r="HH259" s="168"/>
      <c r="HI259" s="168"/>
      <c r="HJ259" s="168"/>
      <c r="HK259" s="168"/>
      <c r="HL259" s="168"/>
      <c r="HM259" s="168"/>
      <c r="HN259" s="168"/>
      <c r="HO259" s="168"/>
      <c r="HP259" s="168"/>
      <c r="HQ259" s="168"/>
      <c r="HR259" s="168"/>
      <c r="HS259" s="168"/>
      <c r="HT259" s="168"/>
      <c r="HU259" s="168"/>
      <c r="HV259" s="168"/>
      <c r="HW259" s="168"/>
      <c r="HX259" s="168"/>
      <c r="HY259" s="168"/>
      <c r="HZ259" s="168"/>
      <c r="IA259" s="168"/>
      <c r="IB259" s="168"/>
      <c r="IC259" s="168"/>
      <c r="ID259" s="168"/>
      <c r="IE259" s="168"/>
      <c r="IF259" s="168"/>
      <c r="IG259" s="168"/>
      <c r="IH259" s="168"/>
      <c r="II259" s="168"/>
      <c r="IJ259" s="168"/>
      <c r="IK259" s="168"/>
      <c r="IL259" s="168"/>
      <c r="IM259" s="168"/>
      <c r="IN259" s="168"/>
      <c r="IO259" s="168"/>
      <c r="IP259" s="168"/>
      <c r="IQ259" s="168"/>
      <c r="IR259" s="168"/>
      <c r="IS259" s="168"/>
      <c r="IT259" s="168"/>
      <c r="IU259" s="168"/>
      <c r="IV259" s="168"/>
      <c r="IW259" s="168"/>
      <c r="IX259" s="168"/>
      <c r="IY259" s="168"/>
      <c r="IZ259" s="168"/>
      <c r="JA259" s="168"/>
      <c r="JB259" s="168"/>
      <c r="JC259" s="168"/>
      <c r="JD259" s="168"/>
      <c r="JE259" s="168"/>
      <c r="JF259" s="168"/>
      <c r="JG259" s="168"/>
      <c r="JH259" s="168"/>
      <c r="JI259" s="168"/>
      <c r="JJ259" s="168"/>
      <c r="JK259" s="168"/>
      <c r="JL259" s="168"/>
      <c r="JM259" s="168"/>
      <c r="JN259" s="168"/>
      <c r="JO259" s="168"/>
      <c r="JP259" s="168"/>
      <c r="JQ259" s="168"/>
      <c r="JR259" s="168"/>
      <c r="JS259" s="168"/>
      <c r="JT259" s="168"/>
      <c r="JU259" s="168"/>
      <c r="JV259" s="168"/>
      <c r="JW259" s="168"/>
      <c r="JX259" s="168"/>
      <c r="JY259" s="168"/>
      <c r="JZ259" s="168"/>
      <c r="KA259" s="168"/>
      <c r="KB259" s="168"/>
      <c r="KC259" s="168"/>
      <c r="KD259" s="168"/>
      <c r="KE259" s="168"/>
      <c r="KF259" s="168"/>
      <c r="KG259" s="168"/>
      <c r="KH259" s="168"/>
      <c r="KI259" s="168"/>
      <c r="KJ259" s="168"/>
      <c r="KK259" s="168"/>
      <c r="KL259" s="168"/>
      <c r="KM259" s="168"/>
      <c r="KN259" s="168"/>
      <c r="KO259" s="168"/>
      <c r="KP259" s="168"/>
      <c r="KQ259" s="168"/>
      <c r="KR259" s="168"/>
      <c r="KS259" s="168"/>
      <c r="KT259" s="168"/>
      <c r="KU259" s="168"/>
      <c r="KV259" s="168"/>
      <c r="KW259" s="168"/>
      <c r="KX259" s="168"/>
      <c r="KY259" s="168"/>
      <c r="KZ259" s="168"/>
      <c r="LA259" s="168"/>
      <c r="LB259" s="168"/>
      <c r="LC259" s="168"/>
      <c r="LD259" s="168"/>
      <c r="LE259" s="168"/>
      <c r="LF259" s="168"/>
      <c r="LG259" s="168"/>
      <c r="LH259" s="168"/>
      <c r="LI259" s="168"/>
      <c r="LJ259" s="168"/>
      <c r="LK259" s="168"/>
      <c r="LL259" s="168"/>
      <c r="LM259" s="168"/>
      <c r="LN259" s="168"/>
      <c r="LO259" s="168"/>
      <c r="LP259" s="168"/>
      <c r="LQ259" s="168"/>
      <c r="LR259" s="168"/>
      <c r="LS259" s="168"/>
      <c r="LT259" s="168"/>
      <c r="LU259" s="168"/>
      <c r="LV259" s="168"/>
      <c r="LW259" s="168"/>
      <c r="LX259" s="168"/>
      <c r="LY259" s="168"/>
      <c r="LZ259" s="168"/>
      <c r="MA259" s="168"/>
      <c r="MB259" s="168"/>
    </row>
    <row r="260" spans="1:340" s="179" customFormat="1">
      <c r="A260" s="170" t="s">
        <v>1108</v>
      </c>
      <c r="B260" s="171" t="s">
        <v>969</v>
      </c>
      <c r="C260" s="171" t="s">
        <v>964</v>
      </c>
      <c r="D260" s="172" t="s">
        <v>1109</v>
      </c>
      <c r="E260" s="173" t="s">
        <v>1110</v>
      </c>
      <c r="F260" s="174" t="s">
        <v>1111</v>
      </c>
      <c r="G260" s="165" t="s">
        <v>1110</v>
      </c>
      <c r="H260" s="172" t="s">
        <v>1112</v>
      </c>
      <c r="I260" s="173" t="s">
        <v>1110</v>
      </c>
      <c r="J260" s="175" t="s">
        <v>68</v>
      </c>
      <c r="K260" s="171" t="s">
        <v>1110</v>
      </c>
      <c r="L260" s="174" t="s">
        <v>1113</v>
      </c>
      <c r="M260" s="172" t="s">
        <v>1114</v>
      </c>
      <c r="N260" s="171" t="s">
        <v>1115</v>
      </c>
      <c r="O260" s="176"/>
      <c r="P260" s="177" t="s">
        <v>12</v>
      </c>
      <c r="Q260" s="177" t="s">
        <v>14</v>
      </c>
      <c r="R260" s="177" t="s">
        <v>15</v>
      </c>
      <c r="S260" s="177" t="s">
        <v>16</v>
      </c>
      <c r="T260" s="177" t="s">
        <v>17</v>
      </c>
      <c r="U260" s="177" t="s">
        <v>18</v>
      </c>
      <c r="V260" s="177" t="s">
        <v>19</v>
      </c>
      <c r="W260" s="177" t="s">
        <v>20</v>
      </c>
      <c r="X260" s="177" t="s">
        <v>21</v>
      </c>
      <c r="Y260" s="177" t="s">
        <v>22</v>
      </c>
      <c r="Z260" s="177" t="s">
        <v>23</v>
      </c>
      <c r="AA260" s="177" t="s">
        <v>13</v>
      </c>
      <c r="AB260" s="177" t="s">
        <v>24</v>
      </c>
      <c r="AC260" s="177" t="s">
        <v>25</v>
      </c>
      <c r="AD260" s="177" t="s">
        <v>26</v>
      </c>
      <c r="AE260" s="177" t="s">
        <v>27</v>
      </c>
      <c r="AF260" s="177" t="s">
        <v>28</v>
      </c>
      <c r="AG260" s="177" t="s">
        <v>29</v>
      </c>
      <c r="AH260" s="178"/>
      <c r="AI260" s="178"/>
      <c r="AJ260" s="178"/>
      <c r="AK260" s="178"/>
      <c r="AL260" s="178"/>
      <c r="AM260" s="178"/>
      <c r="AN260" s="178"/>
      <c r="AO260" s="178"/>
      <c r="AP260" s="178"/>
      <c r="AQ260" s="178"/>
      <c r="AR260" s="178"/>
      <c r="AS260" s="178"/>
      <c r="AT260" s="178"/>
      <c r="AU260" s="178"/>
      <c r="AV260" s="178"/>
      <c r="AW260" s="178"/>
      <c r="AX260" s="178"/>
      <c r="AY260" s="178"/>
      <c r="AZ260" s="178"/>
      <c r="BA260" s="178"/>
      <c r="BB260" s="178"/>
      <c r="BC260" s="178"/>
      <c r="BD260" s="178"/>
      <c r="BE260" s="178"/>
      <c r="BF260" s="178"/>
      <c r="BG260" s="178"/>
      <c r="BH260" s="178"/>
      <c r="BI260" s="178"/>
      <c r="BJ260" s="178"/>
      <c r="BK260" s="178"/>
      <c r="BL260" s="178"/>
      <c r="BM260" s="178"/>
      <c r="BN260" s="178"/>
      <c r="BO260" s="178"/>
      <c r="BP260" s="178"/>
      <c r="BQ260" s="178"/>
      <c r="BR260" s="178"/>
      <c r="BS260" s="178"/>
      <c r="BT260" s="178"/>
      <c r="BU260" s="178"/>
      <c r="BV260" s="178"/>
      <c r="BW260" s="178"/>
      <c r="BX260" s="178"/>
      <c r="BY260" s="178"/>
      <c r="BZ260" s="178"/>
      <c r="CA260" s="178"/>
      <c r="CB260" s="178"/>
      <c r="CC260" s="178"/>
      <c r="CD260" s="178"/>
      <c r="CE260" s="178"/>
      <c r="CF260" s="178"/>
      <c r="CG260" s="178"/>
      <c r="CH260" s="178"/>
      <c r="CI260" s="178"/>
      <c r="CJ260" s="178"/>
      <c r="CK260" s="178"/>
      <c r="CL260" s="178"/>
      <c r="CM260" s="178"/>
      <c r="CN260" s="178"/>
      <c r="CO260" s="178"/>
      <c r="CP260" s="178"/>
      <c r="CQ260" s="178"/>
      <c r="CR260" s="178"/>
      <c r="CS260" s="178"/>
      <c r="CT260" s="178"/>
      <c r="CU260" s="178"/>
      <c r="CV260" s="178"/>
      <c r="CW260" s="178"/>
      <c r="CX260" s="178"/>
      <c r="CY260" s="178"/>
      <c r="CZ260" s="178"/>
      <c r="DA260" s="178"/>
      <c r="DB260" s="178"/>
      <c r="DC260" s="178"/>
      <c r="DD260" s="178"/>
      <c r="DE260" s="178"/>
      <c r="DF260" s="178"/>
      <c r="DG260" s="178"/>
      <c r="DH260" s="178"/>
      <c r="DI260" s="178"/>
      <c r="DJ260" s="178"/>
      <c r="DK260" s="178"/>
      <c r="DL260" s="178"/>
      <c r="DM260" s="178"/>
      <c r="DN260" s="178"/>
      <c r="DO260" s="178"/>
      <c r="DP260" s="178"/>
      <c r="DQ260" s="178"/>
      <c r="DR260" s="178"/>
      <c r="DS260" s="178"/>
      <c r="DT260" s="178"/>
      <c r="DU260" s="178"/>
      <c r="DV260" s="178"/>
      <c r="DW260" s="178"/>
      <c r="DX260" s="178"/>
      <c r="DY260" s="178"/>
      <c r="DZ260" s="178"/>
      <c r="EA260" s="178"/>
      <c r="EB260" s="178"/>
      <c r="EC260" s="178"/>
      <c r="ED260" s="178"/>
      <c r="EE260" s="178"/>
      <c r="EF260" s="178"/>
      <c r="EG260" s="178"/>
      <c r="EH260" s="178"/>
      <c r="EI260" s="178"/>
      <c r="EJ260" s="178"/>
      <c r="EK260" s="178"/>
      <c r="EL260" s="178"/>
      <c r="EM260" s="178"/>
      <c r="EN260" s="178"/>
      <c r="EO260" s="178"/>
      <c r="EP260" s="178"/>
      <c r="EQ260" s="178"/>
      <c r="ER260" s="178"/>
      <c r="ES260" s="178"/>
      <c r="ET260" s="178"/>
      <c r="EU260" s="178"/>
      <c r="EV260" s="178"/>
      <c r="EW260" s="178"/>
      <c r="EX260" s="178"/>
      <c r="EY260" s="178"/>
      <c r="EZ260" s="178"/>
      <c r="FA260" s="178"/>
      <c r="FB260" s="178"/>
      <c r="FC260" s="178"/>
      <c r="FD260" s="178"/>
      <c r="FE260" s="178"/>
      <c r="FF260" s="178"/>
      <c r="FG260" s="178"/>
      <c r="FH260" s="178"/>
      <c r="FI260" s="178"/>
      <c r="FJ260" s="178"/>
      <c r="FK260" s="178"/>
      <c r="FL260" s="178"/>
      <c r="FM260" s="178"/>
      <c r="FN260" s="178"/>
      <c r="FO260" s="178"/>
      <c r="FP260" s="178"/>
      <c r="FQ260" s="178"/>
      <c r="FR260" s="178"/>
      <c r="FS260" s="178"/>
      <c r="FT260" s="178"/>
      <c r="FU260" s="178"/>
      <c r="FV260" s="178"/>
      <c r="FW260" s="178"/>
      <c r="FX260" s="178"/>
      <c r="FY260" s="178"/>
      <c r="FZ260" s="178"/>
      <c r="GA260" s="178"/>
      <c r="GB260" s="178"/>
      <c r="GC260" s="178"/>
      <c r="GD260" s="178"/>
      <c r="GE260" s="178"/>
      <c r="GF260" s="178"/>
      <c r="GG260" s="178"/>
      <c r="GH260" s="178"/>
      <c r="GI260" s="178"/>
      <c r="GJ260" s="178"/>
      <c r="GK260" s="178"/>
      <c r="GL260" s="178"/>
      <c r="GM260" s="178"/>
      <c r="GN260" s="178"/>
      <c r="GO260" s="178"/>
      <c r="GP260" s="178"/>
      <c r="GQ260" s="178"/>
      <c r="GR260" s="178"/>
      <c r="GS260" s="178"/>
      <c r="GT260" s="178"/>
      <c r="GU260" s="178"/>
      <c r="GV260" s="178"/>
      <c r="GW260" s="178"/>
      <c r="GX260" s="178"/>
      <c r="GY260" s="178"/>
      <c r="GZ260" s="178"/>
      <c r="HA260" s="178"/>
      <c r="HB260" s="178"/>
      <c r="HC260" s="178"/>
      <c r="HD260" s="178"/>
      <c r="HE260" s="178"/>
      <c r="HF260" s="178"/>
      <c r="HG260" s="178"/>
      <c r="HH260" s="178"/>
      <c r="HI260" s="178"/>
      <c r="HJ260" s="178"/>
      <c r="HK260" s="178"/>
      <c r="HL260" s="178"/>
      <c r="HM260" s="178"/>
      <c r="HN260" s="178"/>
      <c r="HO260" s="178"/>
      <c r="HP260" s="178"/>
      <c r="HQ260" s="178"/>
      <c r="HR260" s="178"/>
      <c r="HS260" s="178"/>
      <c r="HT260" s="178"/>
      <c r="HU260" s="178"/>
      <c r="HV260" s="178"/>
      <c r="HW260" s="178"/>
      <c r="HX260" s="178"/>
      <c r="HY260" s="178"/>
      <c r="HZ260" s="178"/>
      <c r="IA260" s="178"/>
      <c r="IB260" s="178"/>
      <c r="IC260" s="178"/>
      <c r="ID260" s="178"/>
      <c r="IE260" s="178"/>
      <c r="IF260" s="178"/>
      <c r="IG260" s="178"/>
      <c r="IH260" s="178"/>
      <c r="II260" s="178"/>
      <c r="IJ260" s="178"/>
      <c r="IK260" s="178"/>
      <c r="IL260" s="178"/>
      <c r="IM260" s="178"/>
      <c r="IN260" s="178"/>
      <c r="IO260" s="178"/>
      <c r="IP260" s="178"/>
      <c r="IQ260" s="178"/>
      <c r="IR260" s="178"/>
      <c r="IS260" s="178"/>
      <c r="IT260" s="178"/>
      <c r="IU260" s="178"/>
      <c r="IV260" s="178"/>
      <c r="IW260" s="178"/>
      <c r="IX260" s="178"/>
      <c r="IY260" s="178"/>
      <c r="IZ260" s="178"/>
      <c r="JA260" s="178"/>
      <c r="JB260" s="178"/>
      <c r="JC260" s="178"/>
      <c r="JD260" s="178"/>
      <c r="JE260" s="178"/>
      <c r="JF260" s="178"/>
      <c r="JG260" s="178"/>
      <c r="JH260" s="178"/>
      <c r="JI260" s="178"/>
      <c r="JJ260" s="178"/>
      <c r="JK260" s="178"/>
      <c r="JL260" s="178"/>
      <c r="JM260" s="178"/>
      <c r="JN260" s="178"/>
      <c r="JO260" s="178"/>
      <c r="JP260" s="178"/>
      <c r="JQ260" s="178"/>
      <c r="JR260" s="178"/>
      <c r="JS260" s="178"/>
      <c r="JT260" s="178"/>
      <c r="JU260" s="178"/>
      <c r="JV260" s="178"/>
      <c r="JW260" s="178"/>
      <c r="JX260" s="178"/>
      <c r="JY260" s="178"/>
      <c r="JZ260" s="178"/>
      <c r="KA260" s="178"/>
      <c r="KB260" s="178"/>
      <c r="KC260" s="178"/>
      <c r="KD260" s="178"/>
      <c r="KE260" s="178"/>
      <c r="KF260" s="178"/>
      <c r="KG260" s="178"/>
      <c r="KH260" s="178"/>
      <c r="KI260" s="178"/>
      <c r="KJ260" s="178"/>
      <c r="KK260" s="178"/>
      <c r="KL260" s="178"/>
      <c r="KM260" s="178"/>
      <c r="KN260" s="178"/>
      <c r="KO260" s="178"/>
      <c r="KP260" s="178"/>
      <c r="KQ260" s="178"/>
      <c r="KR260" s="178"/>
      <c r="KS260" s="178"/>
      <c r="KT260" s="178"/>
      <c r="KU260" s="178"/>
      <c r="KV260" s="178"/>
      <c r="KW260" s="178"/>
      <c r="KX260" s="178"/>
      <c r="KY260" s="178"/>
      <c r="KZ260" s="178"/>
      <c r="LA260" s="178"/>
      <c r="LB260" s="178"/>
      <c r="LC260" s="178"/>
      <c r="LD260" s="178"/>
      <c r="LE260" s="178"/>
      <c r="LF260" s="178"/>
      <c r="LG260" s="178"/>
      <c r="LH260" s="178"/>
      <c r="LI260" s="178"/>
      <c r="LJ260" s="178"/>
      <c r="LK260" s="178"/>
      <c r="LL260" s="178"/>
      <c r="LM260" s="178"/>
      <c r="LN260" s="178"/>
      <c r="LO260" s="178"/>
      <c r="LP260" s="178"/>
      <c r="LQ260" s="178"/>
      <c r="LR260" s="178"/>
      <c r="LS260" s="178"/>
      <c r="LT260" s="178"/>
      <c r="LU260" s="178"/>
      <c r="LV260" s="178"/>
      <c r="LW260" s="178"/>
      <c r="LX260" s="178"/>
      <c r="LY260" s="178"/>
      <c r="LZ260" s="178"/>
      <c r="MA260" s="178"/>
      <c r="MB260" s="178"/>
    </row>
    <row r="261" spans="1:340">
      <c r="A261" s="191" t="s">
        <v>1322</v>
      </c>
      <c r="B261" s="192">
        <v>591.9</v>
      </c>
      <c r="C261" s="192">
        <v>330.8</v>
      </c>
      <c r="D261" s="182">
        <v>9.9002114279999984E-2</v>
      </c>
      <c r="E261" s="182">
        <v>2.5426818965110995E-3</v>
      </c>
      <c r="F261" s="182">
        <v>1.49E-2</v>
      </c>
      <c r="G261" s="182">
        <v>3.2924762717444146E-4</v>
      </c>
      <c r="H261" s="182">
        <v>4.8189999999999997E-2</v>
      </c>
      <c r="I261" s="182">
        <v>1.1248601868676835E-3</v>
      </c>
      <c r="J261" s="182">
        <v>95.310820712459034</v>
      </c>
      <c r="K261" s="182">
        <v>2.0999629176811427</v>
      </c>
      <c r="L261" s="182">
        <f t="shared" ref="L261:L294" si="15">((1/0.000000000155123)*LN(F261+1))/1000000</f>
        <v>95.344246002432556</v>
      </c>
      <c r="M261" s="182">
        <f t="shared" ref="M261:M294" si="16">((1/0.00000000098485)*LN(D261+1))/1000000</f>
        <v>95.854799453002769</v>
      </c>
      <c r="N261" s="182">
        <f t="shared" ref="N261:N294" si="17">L261/M261</f>
        <v>0.99467367879872792</v>
      </c>
      <c r="O261" s="164"/>
      <c r="P261" s="164">
        <v>9.1999999999999993</v>
      </c>
      <c r="Q261" s="164">
        <v>1.37</v>
      </c>
      <c r="R261" s="164">
        <v>0</v>
      </c>
      <c r="S261" s="164">
        <v>17.7</v>
      </c>
      <c r="T261" s="164">
        <v>6.3E-2</v>
      </c>
      <c r="U261" s="164">
        <v>1.65</v>
      </c>
      <c r="V261" s="164">
        <v>3.11</v>
      </c>
      <c r="W261" s="164">
        <v>0.29199999999999998</v>
      </c>
      <c r="X261" s="164">
        <v>16</v>
      </c>
      <c r="Y261" s="164">
        <v>5.93</v>
      </c>
      <c r="Z261" s="164">
        <v>80.3</v>
      </c>
      <c r="AA261" s="164">
        <v>879</v>
      </c>
      <c r="AB261" s="164">
        <v>28</v>
      </c>
      <c r="AC261" s="164">
        <v>127.4</v>
      </c>
      <c r="AD261" s="164">
        <v>30.8</v>
      </c>
      <c r="AE261" s="164">
        <v>268</v>
      </c>
      <c r="AF261" s="164">
        <v>49.8</v>
      </c>
      <c r="AG261" s="164">
        <v>12250</v>
      </c>
    </row>
    <row r="262" spans="1:340">
      <c r="A262" s="191" t="s">
        <v>1323</v>
      </c>
      <c r="B262" s="192">
        <v>387.4</v>
      </c>
      <c r="C262" s="192">
        <v>277.60000000000002</v>
      </c>
      <c r="D262" s="182">
        <v>9.7755375743999992E-2</v>
      </c>
      <c r="E262" s="182">
        <v>2.8545465679456553E-3</v>
      </c>
      <c r="F262" s="182">
        <v>1.482E-2</v>
      </c>
      <c r="G262" s="182">
        <v>3.467750856102555E-4</v>
      </c>
      <c r="H262" s="182">
        <v>4.7840000000000001E-2</v>
      </c>
      <c r="I262" s="182">
        <v>1.1914555132274138E-3</v>
      </c>
      <c r="J262" s="182">
        <v>94.843195570094835</v>
      </c>
      <c r="K262" s="182">
        <v>2.2128332409493536</v>
      </c>
      <c r="L262" s="182">
        <f t="shared" si="15"/>
        <v>94.836077600956799</v>
      </c>
      <c r="M262" s="182">
        <f t="shared" si="16"/>
        <v>94.702266847140265</v>
      </c>
      <c r="N262" s="182">
        <f t="shared" si="17"/>
        <v>1.0014129625221382</v>
      </c>
      <c r="O262" s="164"/>
      <c r="P262" s="164">
        <v>13.2</v>
      </c>
      <c r="Q262" s="164">
        <v>1.1299999999999999</v>
      </c>
      <c r="R262" s="164">
        <v>0</v>
      </c>
      <c r="S262" s="164">
        <v>18</v>
      </c>
      <c r="T262" s="164">
        <v>0.35799999999999998</v>
      </c>
      <c r="U262" s="164">
        <v>3.91</v>
      </c>
      <c r="V262" s="164">
        <v>6.51</v>
      </c>
      <c r="W262" s="164">
        <v>0.71</v>
      </c>
      <c r="X262" s="164">
        <v>31.6</v>
      </c>
      <c r="Y262" s="164">
        <v>10.67</v>
      </c>
      <c r="Z262" s="164">
        <v>126.3</v>
      </c>
      <c r="AA262" s="164">
        <v>1232</v>
      </c>
      <c r="AB262" s="164">
        <v>43</v>
      </c>
      <c r="AC262" s="164">
        <v>173</v>
      </c>
      <c r="AD262" s="164">
        <v>40.5</v>
      </c>
      <c r="AE262" s="164">
        <v>329</v>
      </c>
      <c r="AF262" s="164">
        <v>56.9</v>
      </c>
      <c r="AG262" s="164">
        <v>12480</v>
      </c>
    </row>
    <row r="263" spans="1:340">
      <c r="A263" s="191" t="s">
        <v>1324</v>
      </c>
      <c r="B263" s="192">
        <v>289.3</v>
      </c>
      <c r="C263" s="192">
        <v>187.4</v>
      </c>
      <c r="D263" s="182">
        <v>9.9241336079999992E-2</v>
      </c>
      <c r="E263" s="182">
        <v>3.1302485658186684E-3</v>
      </c>
      <c r="F263" s="182">
        <v>1.481E-2</v>
      </c>
      <c r="G263" s="182">
        <v>3.8122754360093129E-4</v>
      </c>
      <c r="H263" s="182">
        <v>4.8599999999999997E-2</v>
      </c>
      <c r="I263" s="182">
        <v>1.5442745869825093E-3</v>
      </c>
      <c r="J263" s="182">
        <v>94.689269910133987</v>
      </c>
      <c r="K263" s="182">
        <v>2.4323397462154821</v>
      </c>
      <c r="L263" s="182">
        <f t="shared" si="15"/>
        <v>94.772553734086586</v>
      </c>
      <c r="M263" s="182">
        <f t="shared" si="16"/>
        <v>96.075795687617912</v>
      </c>
      <c r="N263" s="182">
        <f t="shared" si="17"/>
        <v>0.98643527285718557</v>
      </c>
      <c r="O263" s="164"/>
      <c r="P263" s="164">
        <v>16.899999999999999</v>
      </c>
      <c r="Q263" s="164">
        <v>1.52</v>
      </c>
      <c r="R263" s="164">
        <v>6.3E-2</v>
      </c>
      <c r="S263" s="164">
        <v>17.600000000000001</v>
      </c>
      <c r="T263" s="164">
        <v>0.32300000000000001</v>
      </c>
      <c r="U263" s="164">
        <v>4.0999999999999996</v>
      </c>
      <c r="V263" s="164">
        <v>5.44</v>
      </c>
      <c r="W263" s="164">
        <v>0.52</v>
      </c>
      <c r="X263" s="164">
        <v>23.2</v>
      </c>
      <c r="Y263" s="164">
        <v>7.94</v>
      </c>
      <c r="Z263" s="164">
        <v>86.9</v>
      </c>
      <c r="AA263" s="164">
        <v>906</v>
      </c>
      <c r="AB263" s="164">
        <v>30.2</v>
      </c>
      <c r="AC263" s="164">
        <v>136.1</v>
      </c>
      <c r="AD263" s="164">
        <v>29.8</v>
      </c>
      <c r="AE263" s="164">
        <v>259</v>
      </c>
      <c r="AF263" s="164">
        <v>45</v>
      </c>
      <c r="AG263" s="164">
        <v>11570</v>
      </c>
    </row>
    <row r="264" spans="1:340">
      <c r="A264" s="191" t="s">
        <v>1325</v>
      </c>
      <c r="B264" s="192">
        <v>229</v>
      </c>
      <c r="C264" s="192">
        <v>187.3</v>
      </c>
      <c r="D264" s="182">
        <v>9.964973664E-2</v>
      </c>
      <c r="E264" s="182">
        <v>3.570765998750048E-3</v>
      </c>
      <c r="F264" s="182">
        <v>1.481E-2</v>
      </c>
      <c r="G264" s="182">
        <v>3.6896400908489706E-4</v>
      </c>
      <c r="H264" s="182">
        <v>4.8800000000000003E-2</v>
      </c>
      <c r="I264" s="182">
        <v>1.397346055921725E-3</v>
      </c>
      <c r="J264" s="182">
        <v>94.665520739265105</v>
      </c>
      <c r="K264" s="182">
        <v>2.3526723786786365</v>
      </c>
      <c r="L264" s="182">
        <f t="shared" si="15"/>
        <v>94.772553734086586</v>
      </c>
      <c r="M264" s="182">
        <f t="shared" si="16"/>
        <v>96.4529703621414</v>
      </c>
      <c r="N264" s="182">
        <f t="shared" si="17"/>
        <v>0.9825778654431736</v>
      </c>
      <c r="O264" s="164"/>
      <c r="P264" s="164">
        <v>22.6</v>
      </c>
      <c r="Q264" s="164">
        <v>1.37</v>
      </c>
      <c r="R264" s="164">
        <v>0.20699999999999999</v>
      </c>
      <c r="S264" s="164">
        <v>17.399999999999999</v>
      </c>
      <c r="T264" s="164">
        <v>1.0369999999999999</v>
      </c>
      <c r="U264" s="164">
        <v>9.9</v>
      </c>
      <c r="V264" s="164">
        <v>10.93</v>
      </c>
      <c r="W264" s="164">
        <v>1.01</v>
      </c>
      <c r="X264" s="164">
        <v>43.2</v>
      </c>
      <c r="Y264" s="164">
        <v>11.8</v>
      </c>
      <c r="Z264" s="164">
        <v>143.9</v>
      </c>
      <c r="AA264" s="164">
        <v>1308</v>
      </c>
      <c r="AB264" s="164">
        <v>46.4</v>
      </c>
      <c r="AC264" s="164">
        <v>188</v>
      </c>
      <c r="AD264" s="164">
        <v>39.799999999999997</v>
      </c>
      <c r="AE264" s="164">
        <v>315</v>
      </c>
      <c r="AF264" s="164">
        <v>55.5</v>
      </c>
      <c r="AG264" s="164">
        <v>10030</v>
      </c>
    </row>
    <row r="265" spans="1:340">
      <c r="A265" s="191" t="s">
        <v>1326</v>
      </c>
      <c r="B265" s="192">
        <v>185.9</v>
      </c>
      <c r="C265" s="192">
        <v>104.4</v>
      </c>
      <c r="D265" s="182">
        <v>0.101425410432</v>
      </c>
      <c r="E265" s="182">
        <v>2.9771051041261611E-3</v>
      </c>
      <c r="F265" s="182">
        <v>1.504E-2</v>
      </c>
      <c r="G265" s="182">
        <v>3.7266692903985992E-4</v>
      </c>
      <c r="H265" s="182">
        <v>4.8910000000000002E-2</v>
      </c>
      <c r="I265" s="182">
        <v>1.226570519782699E-3</v>
      </c>
      <c r="J265" s="182">
        <v>96.115063858383323</v>
      </c>
      <c r="K265" s="182">
        <v>2.3742961065206343</v>
      </c>
      <c r="L265" s="182">
        <f t="shared" si="15"/>
        <v>96.233444326351815</v>
      </c>
      <c r="M265" s="182">
        <f t="shared" si="16"/>
        <v>98.091251063320001</v>
      </c>
      <c r="N265" s="182">
        <f t="shared" si="17"/>
        <v>0.98106042366847857</v>
      </c>
      <c r="O265" s="164"/>
      <c r="P265" s="164">
        <v>17.2</v>
      </c>
      <c r="Q265" s="164">
        <v>1.4</v>
      </c>
      <c r="R265" s="164">
        <v>0</v>
      </c>
      <c r="S265" s="164">
        <v>12.08</v>
      </c>
      <c r="T265" s="164">
        <v>5.8000000000000003E-2</v>
      </c>
      <c r="U265" s="164">
        <v>1.04</v>
      </c>
      <c r="V265" s="164">
        <v>1.73</v>
      </c>
      <c r="W265" s="164">
        <v>0.18</v>
      </c>
      <c r="X265" s="164">
        <v>10.5</v>
      </c>
      <c r="Y265" s="164">
        <v>3.85</v>
      </c>
      <c r="Z265" s="164">
        <v>49.7</v>
      </c>
      <c r="AA265" s="164">
        <v>537</v>
      </c>
      <c r="AB265" s="164">
        <v>17.489999999999998</v>
      </c>
      <c r="AC265" s="164">
        <v>81.2</v>
      </c>
      <c r="AD265" s="164">
        <v>18.899999999999999</v>
      </c>
      <c r="AE265" s="164">
        <v>161</v>
      </c>
      <c r="AF265" s="164">
        <v>29</v>
      </c>
      <c r="AG265" s="164">
        <v>11480</v>
      </c>
    </row>
    <row r="266" spans="1:340">
      <c r="A266" s="191" t="s">
        <v>1327</v>
      </c>
      <c r="B266" s="192">
        <v>810</v>
      </c>
      <c r="C266" s="192">
        <v>431.3</v>
      </c>
      <c r="D266" s="182">
        <v>9.8463210299999993E-2</v>
      </c>
      <c r="E266" s="182">
        <v>2.6045181309523645E-3</v>
      </c>
      <c r="F266" s="182">
        <v>1.5049999999999999E-2</v>
      </c>
      <c r="G266" s="182">
        <v>3.6138760355053687E-4</v>
      </c>
      <c r="H266" s="182">
        <v>4.7449999999999999E-2</v>
      </c>
      <c r="I266" s="182">
        <v>1.1122054666292554E-3</v>
      </c>
      <c r="J266" s="182">
        <v>96.354801659238348</v>
      </c>
      <c r="K266" s="182">
        <v>2.3060360817611425</v>
      </c>
      <c r="L266" s="182">
        <f t="shared" si="15"/>
        <v>96.296953799289355</v>
      </c>
      <c r="M266" s="182">
        <f t="shared" si="16"/>
        <v>95.356776595965016</v>
      </c>
      <c r="N266" s="182">
        <f t="shared" si="17"/>
        <v>1.0098595740846814</v>
      </c>
      <c r="O266" s="164"/>
      <c r="P266" s="164">
        <v>9.5</v>
      </c>
      <c r="Q266" s="164">
        <v>1.85</v>
      </c>
      <c r="R266" s="164">
        <v>3.5999999999999997E-2</v>
      </c>
      <c r="S266" s="164">
        <v>20</v>
      </c>
      <c r="T266" s="164">
        <v>0.14899999999999999</v>
      </c>
      <c r="U266" s="164">
        <v>1.7</v>
      </c>
      <c r="V266" s="164">
        <v>2.98</v>
      </c>
      <c r="W266" s="164">
        <v>0.26800000000000002</v>
      </c>
      <c r="X266" s="164">
        <v>16.899999999999999</v>
      </c>
      <c r="Y266" s="164">
        <v>5.65</v>
      </c>
      <c r="Z266" s="164">
        <v>71.3</v>
      </c>
      <c r="AA266" s="164">
        <v>843</v>
      </c>
      <c r="AB266" s="164">
        <v>25.8</v>
      </c>
      <c r="AC266" s="164">
        <v>125.7</v>
      </c>
      <c r="AD266" s="164">
        <v>28.3</v>
      </c>
      <c r="AE266" s="164">
        <v>257</v>
      </c>
      <c r="AF266" s="164">
        <v>47.9</v>
      </c>
      <c r="AG266" s="164">
        <v>13610</v>
      </c>
    </row>
    <row r="267" spans="1:340">
      <c r="A267" s="191" t="s">
        <v>1328</v>
      </c>
      <c r="B267" s="192">
        <v>1712</v>
      </c>
      <c r="C267" s="192">
        <v>973</v>
      </c>
      <c r="D267" s="182">
        <v>9.8955345384000012E-2</v>
      </c>
      <c r="E267" s="182">
        <v>2.4774649237517196E-3</v>
      </c>
      <c r="F267" s="182">
        <v>1.498E-2</v>
      </c>
      <c r="G267" s="182">
        <v>3.4447084056564209E-4</v>
      </c>
      <c r="H267" s="182">
        <v>4.7910000000000001E-2</v>
      </c>
      <c r="I267" s="182">
        <v>1.0040653564385139E-3</v>
      </c>
      <c r="J267" s="182">
        <v>95.853633555703965</v>
      </c>
      <c r="K267" s="182">
        <v>2.1965169575579129</v>
      </c>
      <c r="L267" s="182">
        <f t="shared" si="15"/>
        <v>95.85237434886001</v>
      </c>
      <c r="M267" s="182">
        <f t="shared" si="16"/>
        <v>95.811588112204248</v>
      </c>
      <c r="N267" s="182">
        <f t="shared" si="17"/>
        <v>1.0004256921053014</v>
      </c>
      <c r="O267" s="164"/>
      <c r="P267" s="164">
        <v>7.4</v>
      </c>
      <c r="Q267" s="164">
        <v>2.2200000000000002</v>
      </c>
      <c r="R267" s="164">
        <v>3.8E-3</v>
      </c>
      <c r="S267" s="164">
        <v>28.1</v>
      </c>
      <c r="T267" s="164">
        <v>0.12</v>
      </c>
      <c r="U267" s="164">
        <v>2.63</v>
      </c>
      <c r="V267" s="164">
        <v>3.96</v>
      </c>
      <c r="W267" s="164">
        <v>0.37</v>
      </c>
      <c r="X267" s="164">
        <v>23.6</v>
      </c>
      <c r="Y267" s="164">
        <v>8.42</v>
      </c>
      <c r="Z267" s="164">
        <v>110.9</v>
      </c>
      <c r="AA267" s="164">
        <v>1200</v>
      </c>
      <c r="AB267" s="164">
        <v>39</v>
      </c>
      <c r="AC267" s="164">
        <v>180</v>
      </c>
      <c r="AD267" s="164">
        <v>44.1</v>
      </c>
      <c r="AE267" s="164">
        <v>397</v>
      </c>
      <c r="AF267" s="164">
        <v>76.900000000000006</v>
      </c>
      <c r="AG267" s="164">
        <v>15500</v>
      </c>
    </row>
    <row r="268" spans="1:340">
      <c r="A268" s="191" t="s">
        <v>1329</v>
      </c>
      <c r="B268" s="192">
        <v>1058</v>
      </c>
      <c r="C268" s="192">
        <v>522.5</v>
      </c>
      <c r="D268" s="182">
        <v>0.10209487298399998</v>
      </c>
      <c r="E268" s="182">
        <v>3.0555909320360386E-3</v>
      </c>
      <c r="F268" s="182">
        <v>1.5339999999999999E-2</v>
      </c>
      <c r="G268" s="182">
        <v>4.1536278119253775E-4</v>
      </c>
      <c r="H268" s="182">
        <v>4.827E-2</v>
      </c>
      <c r="I268" s="182">
        <v>1.0965387179666755E-3</v>
      </c>
      <c r="J268" s="182">
        <v>98.101168813019569</v>
      </c>
      <c r="K268" s="182">
        <v>2.6461924220027551</v>
      </c>
      <c r="L268" s="182">
        <f t="shared" si="15"/>
        <v>98.138456395798826</v>
      </c>
      <c r="M268" s="182">
        <f t="shared" si="16"/>
        <v>98.708228321139202</v>
      </c>
      <c r="N268" s="182">
        <f t="shared" si="17"/>
        <v>0.99422771601687887</v>
      </c>
      <c r="O268" s="164"/>
      <c r="P268" s="164">
        <v>11.1</v>
      </c>
      <c r="Q268" s="164">
        <v>1.6</v>
      </c>
      <c r="R268" s="164">
        <v>0.01</v>
      </c>
      <c r="S268" s="164">
        <v>23</v>
      </c>
      <c r="T268" s="164">
        <v>0.245</v>
      </c>
      <c r="U268" s="164">
        <v>3.62</v>
      </c>
      <c r="V268" s="164">
        <v>5.57</v>
      </c>
      <c r="W268" s="164">
        <v>0.67</v>
      </c>
      <c r="X268" s="164">
        <v>28.2</v>
      </c>
      <c r="Y268" s="164">
        <v>9.83</v>
      </c>
      <c r="Z268" s="164">
        <v>116.3</v>
      </c>
      <c r="AA268" s="164">
        <v>1215</v>
      </c>
      <c r="AB268" s="164">
        <v>39.200000000000003</v>
      </c>
      <c r="AC268" s="164">
        <v>184</v>
      </c>
      <c r="AD268" s="164">
        <v>42.9</v>
      </c>
      <c r="AE268" s="164">
        <v>369</v>
      </c>
      <c r="AF268" s="164">
        <v>71.900000000000006</v>
      </c>
      <c r="AG268" s="164">
        <v>14360</v>
      </c>
    </row>
    <row r="269" spans="1:340">
      <c r="A269" s="191" t="s">
        <v>1330</v>
      </c>
      <c r="B269" s="192">
        <v>207.2</v>
      </c>
      <c r="C269" s="192">
        <v>164</v>
      </c>
      <c r="D269" s="182">
        <v>0.10396110635999999</v>
      </c>
      <c r="E269" s="182">
        <v>5.0304698534476503E-3</v>
      </c>
      <c r="F269" s="182">
        <v>1.499E-2</v>
      </c>
      <c r="G269" s="182">
        <v>3.6603284005673589E-4</v>
      </c>
      <c r="H269" s="182">
        <v>5.0299999999999997E-2</v>
      </c>
      <c r="I269" s="182">
        <v>2.2387576912207357E-3</v>
      </c>
      <c r="J269" s="182">
        <v>95.630077703386405</v>
      </c>
      <c r="K269" s="182">
        <v>2.3391211918816213</v>
      </c>
      <c r="L269" s="182">
        <f t="shared" si="15"/>
        <v>95.915887576107608</v>
      </c>
      <c r="M269" s="182">
        <f t="shared" si="16"/>
        <v>100.42617402441445</v>
      </c>
      <c r="N269" s="182">
        <f t="shared" si="17"/>
        <v>0.95508853650831749</v>
      </c>
      <c r="O269" s="164"/>
      <c r="P269" s="164">
        <v>19.5</v>
      </c>
      <c r="Q269" s="164">
        <v>1.0900000000000001</v>
      </c>
      <c r="R269" s="164">
        <v>0.10199999999999999</v>
      </c>
      <c r="S269" s="164">
        <v>14.2</v>
      </c>
      <c r="T269" s="164">
        <v>0.58299999999999996</v>
      </c>
      <c r="U269" s="164">
        <v>5.64</v>
      </c>
      <c r="V269" s="164">
        <v>6</v>
      </c>
      <c r="W269" s="164">
        <v>0.59</v>
      </c>
      <c r="X269" s="164">
        <v>30.3</v>
      </c>
      <c r="Y269" s="164">
        <v>9.3000000000000007</v>
      </c>
      <c r="Z269" s="164">
        <v>113</v>
      </c>
      <c r="AA269" s="164">
        <v>1081</v>
      </c>
      <c r="AB269" s="164">
        <v>34</v>
      </c>
      <c r="AC269" s="164">
        <v>146</v>
      </c>
      <c r="AD269" s="164">
        <v>33</v>
      </c>
      <c r="AE269" s="164">
        <v>256</v>
      </c>
      <c r="AF269" s="164">
        <v>51.2</v>
      </c>
      <c r="AG269" s="164">
        <v>10600</v>
      </c>
    </row>
    <row r="270" spans="1:340">
      <c r="A270" s="191" t="s">
        <v>1331</v>
      </c>
      <c r="B270" s="192">
        <v>306.89999999999998</v>
      </c>
      <c r="C270" s="192">
        <v>318.7</v>
      </c>
      <c r="D270" s="182">
        <v>9.6736166784000002E-2</v>
      </c>
      <c r="E270" s="182">
        <v>3.0662101946572705E-3</v>
      </c>
      <c r="F270" s="182">
        <v>1.4330000000000001E-2</v>
      </c>
      <c r="G270" s="182">
        <v>3.384369365184598E-4</v>
      </c>
      <c r="H270" s="182">
        <v>4.8959999999999997E-2</v>
      </c>
      <c r="I270" s="182">
        <v>1.3367619982629665E-3</v>
      </c>
      <c r="J270" s="182">
        <v>91.593594671661961</v>
      </c>
      <c r="K270" s="182">
        <v>2.1583732242505476</v>
      </c>
      <c r="L270" s="182">
        <f t="shared" si="15"/>
        <v>91.722671754873389</v>
      </c>
      <c r="M270" s="182">
        <f t="shared" si="16"/>
        <v>93.759098409198501</v>
      </c>
      <c r="N270" s="182">
        <f t="shared" si="17"/>
        <v>0.97828022358494304</v>
      </c>
      <c r="O270" s="164"/>
      <c r="P270" s="164">
        <v>24.4</v>
      </c>
      <c r="Q270" s="164">
        <v>1.33</v>
      </c>
      <c r="R270" s="164">
        <v>0.16800000000000001</v>
      </c>
      <c r="S270" s="164">
        <v>16.5</v>
      </c>
      <c r="T270" s="164">
        <v>0.91</v>
      </c>
      <c r="U270" s="164">
        <v>9.39</v>
      </c>
      <c r="V270" s="164">
        <v>10.7</v>
      </c>
      <c r="W270" s="164">
        <v>0.94</v>
      </c>
      <c r="X270" s="164">
        <v>48.2</v>
      </c>
      <c r="Y270" s="164">
        <v>15.33</v>
      </c>
      <c r="Z270" s="164">
        <v>181</v>
      </c>
      <c r="AA270" s="164">
        <v>1773</v>
      </c>
      <c r="AB270" s="164">
        <v>57.6</v>
      </c>
      <c r="AC270" s="164">
        <v>245</v>
      </c>
      <c r="AD270" s="164">
        <v>48.6</v>
      </c>
      <c r="AE270" s="164">
        <v>377</v>
      </c>
      <c r="AF270" s="164">
        <v>70.900000000000006</v>
      </c>
      <c r="AG270" s="164">
        <v>10330</v>
      </c>
    </row>
    <row r="271" spans="1:340">
      <c r="A271" s="191" t="s">
        <v>1332</v>
      </c>
      <c r="B271" s="192">
        <v>464.7</v>
      </c>
      <c r="C271" s="192">
        <v>241.2</v>
      </c>
      <c r="D271" s="182">
        <v>9.9161834471999999E-2</v>
      </c>
      <c r="E271" s="182">
        <v>2.8203608878133325E-3</v>
      </c>
      <c r="F271" s="182">
        <v>1.5089999999999999E-2</v>
      </c>
      <c r="G271" s="182">
        <v>3.676727349151688E-4</v>
      </c>
      <c r="H271" s="182">
        <v>4.7660000000000001E-2</v>
      </c>
      <c r="I271" s="182">
        <v>1.1593921855869134E-3</v>
      </c>
      <c r="J271" s="182">
        <v>96.584204303173323</v>
      </c>
      <c r="K271" s="182">
        <v>2.3456865941511489</v>
      </c>
      <c r="L271" s="182">
        <f t="shared" si="15"/>
        <v>96.550985434409498</v>
      </c>
      <c r="M271" s="182">
        <f t="shared" si="16"/>
        <v>96.002356396239207</v>
      </c>
      <c r="N271" s="182">
        <f t="shared" si="17"/>
        <v>1.005714745541306</v>
      </c>
      <c r="O271" s="164"/>
      <c r="P271" s="164">
        <v>10.3</v>
      </c>
      <c r="Q271" s="164">
        <v>1.3</v>
      </c>
      <c r="R271" s="164">
        <v>1.4999999999999999E-2</v>
      </c>
      <c r="S271" s="164">
        <v>16.5</v>
      </c>
      <c r="T271" s="164">
        <v>3.9E-2</v>
      </c>
      <c r="U271" s="164">
        <v>1.1200000000000001</v>
      </c>
      <c r="V271" s="164">
        <v>2.2000000000000002</v>
      </c>
      <c r="W271" s="164">
        <v>0.31</v>
      </c>
      <c r="X271" s="164">
        <v>12.4</v>
      </c>
      <c r="Y271" s="164">
        <v>5.42</v>
      </c>
      <c r="Z271" s="164">
        <v>70.400000000000006</v>
      </c>
      <c r="AA271" s="164">
        <v>707</v>
      </c>
      <c r="AB271" s="164">
        <v>25</v>
      </c>
      <c r="AC271" s="164">
        <v>105</v>
      </c>
      <c r="AD271" s="164">
        <v>25.9</v>
      </c>
      <c r="AE271" s="164">
        <v>222</v>
      </c>
      <c r="AF271" s="164">
        <v>42.3</v>
      </c>
      <c r="AG271" s="164">
        <v>12700</v>
      </c>
    </row>
    <row r="272" spans="1:340">
      <c r="A272" s="191" t="s">
        <v>1333</v>
      </c>
      <c r="B272" s="192">
        <v>423.7</v>
      </c>
      <c r="C272" s="192">
        <v>335.2</v>
      </c>
      <c r="D272" s="182">
        <v>0.10013264755200001</v>
      </c>
      <c r="E272" s="182">
        <v>3.1082019996473234E-3</v>
      </c>
      <c r="F272" s="182">
        <v>1.498E-2</v>
      </c>
      <c r="G272" s="182">
        <v>3.350524735022859E-4</v>
      </c>
      <c r="H272" s="182">
        <v>4.8480000000000002E-2</v>
      </c>
      <c r="I272" s="182">
        <v>1.3857215304670704E-3</v>
      </c>
      <c r="J272" s="182">
        <v>95.785179527143498</v>
      </c>
      <c r="K272" s="182">
        <v>2.1382130795908192</v>
      </c>
      <c r="L272" s="182">
        <f t="shared" si="15"/>
        <v>95.85237434886001</v>
      </c>
      <c r="M272" s="182">
        <f t="shared" si="16"/>
        <v>96.898777699883539</v>
      </c>
      <c r="N272" s="182">
        <f t="shared" si="17"/>
        <v>0.9892010675896814</v>
      </c>
      <c r="O272" s="164"/>
      <c r="P272" s="164">
        <v>18</v>
      </c>
      <c r="Q272" s="164">
        <v>1.1200000000000001</v>
      </c>
      <c r="R272" s="164">
        <v>0.128</v>
      </c>
      <c r="S272" s="164">
        <v>19.29</v>
      </c>
      <c r="T272" s="164">
        <v>1.02</v>
      </c>
      <c r="U272" s="164">
        <v>8.86</v>
      </c>
      <c r="V272" s="164">
        <v>10.4</v>
      </c>
      <c r="W272" s="164">
        <v>1.0900000000000001</v>
      </c>
      <c r="X272" s="164">
        <v>43.6</v>
      </c>
      <c r="Y272" s="164">
        <v>13.82</v>
      </c>
      <c r="Z272" s="164">
        <v>167</v>
      </c>
      <c r="AA272" s="164">
        <v>1573</v>
      </c>
      <c r="AB272" s="164">
        <v>56</v>
      </c>
      <c r="AC272" s="164">
        <v>214</v>
      </c>
      <c r="AD272" s="164">
        <v>46.9</v>
      </c>
      <c r="AE272" s="164">
        <v>378</v>
      </c>
      <c r="AF272" s="164">
        <v>64.2</v>
      </c>
      <c r="AG272" s="164">
        <v>10330</v>
      </c>
    </row>
    <row r="273" spans="1:33">
      <c r="A273" s="191" t="s">
        <v>1334</v>
      </c>
      <c r="B273" s="192">
        <v>2868</v>
      </c>
      <c r="C273" s="192">
        <v>1244</v>
      </c>
      <c r="D273" s="182">
        <v>0.10159130764799999</v>
      </c>
      <c r="E273" s="182">
        <v>2.4106836250626868E-3</v>
      </c>
      <c r="F273" s="182">
        <v>1.504E-2</v>
      </c>
      <c r="G273" s="182">
        <v>3.4070609034767783E-4</v>
      </c>
      <c r="H273" s="182">
        <v>4.8989999999999999E-2</v>
      </c>
      <c r="I273" s="182">
        <v>1.0371152491406152E-3</v>
      </c>
      <c r="J273" s="182">
        <v>96.105418082831974</v>
      </c>
      <c r="K273" s="182">
        <v>2.169849704888454</v>
      </c>
      <c r="L273" s="182">
        <f t="shared" si="15"/>
        <v>96.233444326351815</v>
      </c>
      <c r="M273" s="182">
        <f t="shared" si="16"/>
        <v>98.24417702220606</v>
      </c>
      <c r="N273" s="182">
        <f t="shared" si="17"/>
        <v>0.9795333142706284</v>
      </c>
      <c r="O273" s="164"/>
      <c r="P273" s="164">
        <v>8.6</v>
      </c>
      <c r="Q273" s="164">
        <v>2.0099999999999998</v>
      </c>
      <c r="R273" s="164">
        <v>0.14899999999999999</v>
      </c>
      <c r="S273" s="164">
        <v>28.6</v>
      </c>
      <c r="T273" s="164">
        <v>0.13600000000000001</v>
      </c>
      <c r="U273" s="164">
        <v>2.0299999999999998</v>
      </c>
      <c r="V273" s="164">
        <v>3.55</v>
      </c>
      <c r="W273" s="164">
        <v>0.46</v>
      </c>
      <c r="X273" s="164">
        <v>22.8</v>
      </c>
      <c r="Y273" s="164">
        <v>9.14</v>
      </c>
      <c r="Z273" s="164">
        <v>111.4</v>
      </c>
      <c r="AA273" s="164">
        <v>1416</v>
      </c>
      <c r="AB273" s="164">
        <v>42.4</v>
      </c>
      <c r="AC273" s="164">
        <v>206.7</v>
      </c>
      <c r="AD273" s="164">
        <v>51.2</v>
      </c>
      <c r="AE273" s="164">
        <v>423</v>
      </c>
      <c r="AF273" s="164">
        <v>83.9</v>
      </c>
      <c r="AG273" s="164">
        <v>15320</v>
      </c>
    </row>
    <row r="274" spans="1:33">
      <c r="A274" s="191" t="s">
        <v>1335</v>
      </c>
      <c r="B274" s="192">
        <v>553.6</v>
      </c>
      <c r="C274" s="192">
        <v>251.7</v>
      </c>
      <c r="D274" s="182">
        <v>0.10086969887999998</v>
      </c>
      <c r="E274" s="182">
        <v>3.0369489059701841E-3</v>
      </c>
      <c r="F274" s="182">
        <v>1.52E-2</v>
      </c>
      <c r="G274" s="182">
        <v>4.1329892329886362E-4</v>
      </c>
      <c r="H274" s="182">
        <v>4.8129999999999999E-2</v>
      </c>
      <c r="I274" s="182">
        <v>1.0847113717482638E-3</v>
      </c>
      <c r="J274" s="182">
        <v>97.227440624322711</v>
      </c>
      <c r="K274" s="182">
        <v>2.6336422518140861</v>
      </c>
      <c r="L274" s="182">
        <f t="shared" si="15"/>
        <v>97.24952081922703</v>
      </c>
      <c r="M274" s="182">
        <f t="shared" si="16"/>
        <v>97.578821914301855</v>
      </c>
      <c r="N274" s="182">
        <f t="shared" si="17"/>
        <v>0.99662528109466175</v>
      </c>
      <c r="O274" s="164"/>
      <c r="P274" s="164">
        <v>9.1999999999999993</v>
      </c>
      <c r="Q274" s="164">
        <v>1.38</v>
      </c>
      <c r="R274" s="164">
        <v>0</v>
      </c>
      <c r="S274" s="164">
        <v>15.7</v>
      </c>
      <c r="T274" s="164">
        <v>7.1999999999999995E-2</v>
      </c>
      <c r="U274" s="164">
        <v>1.29</v>
      </c>
      <c r="V274" s="164">
        <v>2.21</v>
      </c>
      <c r="W274" s="164">
        <v>0.18</v>
      </c>
      <c r="X274" s="164">
        <v>11.4</v>
      </c>
      <c r="Y274" s="164">
        <v>4.7699999999999996</v>
      </c>
      <c r="Z274" s="164">
        <v>59.9</v>
      </c>
      <c r="AA274" s="164">
        <v>662</v>
      </c>
      <c r="AB274" s="164">
        <v>21.5</v>
      </c>
      <c r="AC274" s="164">
        <v>100.7</v>
      </c>
      <c r="AD274" s="164">
        <v>23.7</v>
      </c>
      <c r="AE274" s="164">
        <v>205</v>
      </c>
      <c r="AF274" s="164">
        <v>40.700000000000003</v>
      </c>
      <c r="AG274" s="164">
        <v>13940</v>
      </c>
    </row>
    <row r="275" spans="1:33">
      <c r="A275" s="191" t="s">
        <v>1336</v>
      </c>
      <c r="B275" s="192">
        <v>344.7</v>
      </c>
      <c r="C275" s="192">
        <v>244.4</v>
      </c>
      <c r="D275" s="182">
        <v>0.10106273088000001</v>
      </c>
      <c r="E275" s="182">
        <v>2.5123170140804382E-3</v>
      </c>
      <c r="F275" s="182">
        <v>1.502E-2</v>
      </c>
      <c r="G275" s="182">
        <v>3.3142142356824193E-4</v>
      </c>
      <c r="H275" s="182">
        <v>4.8800000000000003E-2</v>
      </c>
      <c r="I275" s="182">
        <v>1.1782088100162891E-3</v>
      </c>
      <c r="J275" s="182">
        <v>96.001126662830075</v>
      </c>
      <c r="K275" s="182">
        <v>2.1125030897337855</v>
      </c>
      <c r="L275" s="182">
        <f t="shared" si="15"/>
        <v>96.106423503403263</v>
      </c>
      <c r="M275" s="182">
        <f t="shared" si="16"/>
        <v>97.75684865062621</v>
      </c>
      <c r="N275" s="182">
        <f t="shared" si="17"/>
        <v>0.98311703814101647</v>
      </c>
      <c r="O275" s="164"/>
      <c r="P275" s="164">
        <v>11.9</v>
      </c>
      <c r="Q275" s="164">
        <v>1.1100000000000001</v>
      </c>
      <c r="R275" s="164">
        <v>5.0000000000000001E-3</v>
      </c>
      <c r="S275" s="164">
        <v>16.5</v>
      </c>
      <c r="T275" s="164">
        <v>0.24399999999999999</v>
      </c>
      <c r="U275" s="164">
        <v>3.4</v>
      </c>
      <c r="V275" s="164">
        <v>5.98</v>
      </c>
      <c r="W275" s="164">
        <v>0.74</v>
      </c>
      <c r="X275" s="164">
        <v>30.1</v>
      </c>
      <c r="Y275" s="164">
        <v>9.41</v>
      </c>
      <c r="Z275" s="164">
        <v>115.3</v>
      </c>
      <c r="AA275" s="164">
        <v>1149</v>
      </c>
      <c r="AB275" s="164">
        <v>38.1</v>
      </c>
      <c r="AC275" s="164">
        <v>160</v>
      </c>
      <c r="AD275" s="164">
        <v>36.4</v>
      </c>
      <c r="AE275" s="164">
        <v>280</v>
      </c>
      <c r="AF275" s="164">
        <v>54.4</v>
      </c>
      <c r="AG275" s="164">
        <v>11720</v>
      </c>
    </row>
    <row r="276" spans="1:33">
      <c r="A276" s="191" t="s">
        <v>1337</v>
      </c>
      <c r="B276" s="192">
        <v>213.7</v>
      </c>
      <c r="C276" s="192">
        <v>93.7</v>
      </c>
      <c r="D276" s="182">
        <v>0.10374041563199998</v>
      </c>
      <c r="E276" s="182">
        <v>3.2477155374418401E-3</v>
      </c>
      <c r="F276" s="182">
        <v>1.533E-2</v>
      </c>
      <c r="G276" s="182">
        <v>3.6069871083772951E-4</v>
      </c>
      <c r="H276" s="182">
        <v>4.9079999999999999E-2</v>
      </c>
      <c r="I276" s="182">
        <v>1.3521976778563111E-3</v>
      </c>
      <c r="J276" s="182">
        <v>97.938021728830591</v>
      </c>
      <c r="K276" s="182">
        <v>2.2986791056770501</v>
      </c>
      <c r="L276" s="182">
        <f t="shared" si="15"/>
        <v>98.074965062439446</v>
      </c>
      <c r="M276" s="182">
        <f t="shared" si="16"/>
        <v>100.22317047186345</v>
      </c>
      <c r="N276" s="182">
        <f t="shared" si="17"/>
        <v>0.97856578075399148</v>
      </c>
      <c r="O276" s="164"/>
      <c r="P276" s="164">
        <v>11.3</v>
      </c>
      <c r="Q276" s="164">
        <v>0.96</v>
      </c>
      <c r="R276" s="164">
        <v>4.5999999999999999E-3</v>
      </c>
      <c r="S276" s="164">
        <v>11.53</v>
      </c>
      <c r="T276" s="164">
        <v>7.5999999999999998E-2</v>
      </c>
      <c r="U276" s="164">
        <v>0.63</v>
      </c>
      <c r="V276" s="164">
        <v>1.49</v>
      </c>
      <c r="W276" s="164">
        <v>0.151</v>
      </c>
      <c r="X276" s="164">
        <v>9</v>
      </c>
      <c r="Y276" s="164">
        <v>3.42</v>
      </c>
      <c r="Z276" s="164">
        <v>38.799999999999997</v>
      </c>
      <c r="AA276" s="164">
        <v>458</v>
      </c>
      <c r="AB276" s="164">
        <v>14.48</v>
      </c>
      <c r="AC276" s="164">
        <v>69.900000000000006</v>
      </c>
      <c r="AD276" s="164">
        <v>15.86</v>
      </c>
      <c r="AE276" s="164">
        <v>149.6</v>
      </c>
      <c r="AF276" s="164">
        <v>28.4</v>
      </c>
      <c r="AG276" s="164">
        <v>12790</v>
      </c>
    </row>
    <row r="277" spans="1:33">
      <c r="A277" s="191" t="s">
        <v>1338</v>
      </c>
      <c r="B277" s="192">
        <v>213.4</v>
      </c>
      <c r="C277" s="192">
        <v>134.69999999999999</v>
      </c>
      <c r="D277" s="182">
        <v>0.10251157392</v>
      </c>
      <c r="E277" s="182">
        <v>3.9102097046083036E-3</v>
      </c>
      <c r="F277" s="182">
        <v>1.4840000000000001E-2</v>
      </c>
      <c r="G277" s="182">
        <v>3.5240635635584104E-4</v>
      </c>
      <c r="H277" s="182">
        <v>5.0099999999999999E-2</v>
      </c>
      <c r="I277" s="182">
        <v>1.6413421337429927E-3</v>
      </c>
      <c r="J277" s="182">
        <v>94.701654033087863</v>
      </c>
      <c r="K277" s="182">
        <v>2.2463730687476651</v>
      </c>
      <c r="L277" s="182">
        <f t="shared" si="15"/>
        <v>94.963123456831653</v>
      </c>
      <c r="M277" s="182">
        <f t="shared" si="16"/>
        <v>99.092071046741012</v>
      </c>
      <c r="N277" s="182">
        <f t="shared" si="17"/>
        <v>0.95833221017288295</v>
      </c>
      <c r="O277" s="164"/>
      <c r="P277" s="164">
        <v>20.3</v>
      </c>
      <c r="Q277" s="164">
        <v>1.17</v>
      </c>
      <c r="R277" s="164">
        <v>2.1999999999999999E-2</v>
      </c>
      <c r="S277" s="164">
        <v>15.5</v>
      </c>
      <c r="T277" s="164">
        <v>0.13400000000000001</v>
      </c>
      <c r="U277" s="164">
        <v>1.45</v>
      </c>
      <c r="V277" s="164">
        <v>2.91</v>
      </c>
      <c r="W277" s="164">
        <v>0.16</v>
      </c>
      <c r="X277" s="164">
        <v>15.4</v>
      </c>
      <c r="Y277" s="164">
        <v>5.38</v>
      </c>
      <c r="Z277" s="164">
        <v>65.7</v>
      </c>
      <c r="AA277" s="164">
        <v>694</v>
      </c>
      <c r="AB277" s="164">
        <v>22.9</v>
      </c>
      <c r="AC277" s="164">
        <v>98.9</v>
      </c>
      <c r="AD277" s="164">
        <v>22.8</v>
      </c>
      <c r="AE277" s="164">
        <v>189</v>
      </c>
      <c r="AF277" s="164">
        <v>36.200000000000003</v>
      </c>
      <c r="AG277" s="164">
        <v>11000</v>
      </c>
    </row>
    <row r="278" spans="1:33">
      <c r="A278" s="191" t="s">
        <v>1339</v>
      </c>
      <c r="B278" s="192">
        <v>271.2</v>
      </c>
      <c r="C278" s="192">
        <v>206.1</v>
      </c>
      <c r="D278" s="182">
        <v>9.8142156719999998E-2</v>
      </c>
      <c r="E278" s="182">
        <v>3.1107753332054494E-3</v>
      </c>
      <c r="F278" s="182">
        <v>1.486E-2</v>
      </c>
      <c r="G278" s="182">
        <v>3.9487699350557258E-4</v>
      </c>
      <c r="H278" s="182">
        <v>4.7899999999999998E-2</v>
      </c>
      <c r="I278" s="182">
        <v>1.2873864998515401E-3</v>
      </c>
      <c r="J278" s="182">
        <v>95.090764718270236</v>
      </c>
      <c r="K278" s="182">
        <v>2.5190377278756126</v>
      </c>
      <c r="L278" s="182">
        <f t="shared" si="15"/>
        <v>95.09016680897129</v>
      </c>
      <c r="M278" s="182">
        <f t="shared" si="16"/>
        <v>95.059961909508118</v>
      </c>
      <c r="N278" s="182">
        <f t="shared" si="17"/>
        <v>1.0003177457560095</v>
      </c>
      <c r="O278" s="164"/>
      <c r="P278" s="164">
        <v>16.100000000000001</v>
      </c>
      <c r="Q278" s="164">
        <v>0.97</v>
      </c>
      <c r="R278" s="164">
        <v>3.9E-2</v>
      </c>
      <c r="S278" s="164">
        <v>16.100000000000001</v>
      </c>
      <c r="T278" s="164">
        <v>0.42599999999999999</v>
      </c>
      <c r="U278" s="164">
        <v>4.71</v>
      </c>
      <c r="V278" s="164">
        <v>7.68</v>
      </c>
      <c r="W278" s="164">
        <v>0.5</v>
      </c>
      <c r="X278" s="164">
        <v>32</v>
      </c>
      <c r="Y278" s="164">
        <v>10.09</v>
      </c>
      <c r="Z278" s="164">
        <v>116.4</v>
      </c>
      <c r="AA278" s="164">
        <v>1205</v>
      </c>
      <c r="AB278" s="164">
        <v>37</v>
      </c>
      <c r="AC278" s="164">
        <v>167.8</v>
      </c>
      <c r="AD278" s="164">
        <v>39.200000000000003</v>
      </c>
      <c r="AE278" s="164">
        <v>303</v>
      </c>
      <c r="AF278" s="164">
        <v>55.5</v>
      </c>
      <c r="AG278" s="164">
        <v>11220</v>
      </c>
    </row>
    <row r="279" spans="1:33">
      <c r="A279" s="191" t="s">
        <v>1340</v>
      </c>
      <c r="B279" s="192">
        <v>229.6</v>
      </c>
      <c r="C279" s="192">
        <v>128.6</v>
      </c>
      <c r="D279" s="182">
        <v>0.10395543705882353</v>
      </c>
      <c r="E279" s="182">
        <v>3.378496098022364E-3</v>
      </c>
      <c r="F279" s="182">
        <v>1.5049019607843137E-2</v>
      </c>
      <c r="G279" s="182">
        <v>3.5395958733390757E-4</v>
      </c>
      <c r="H279" s="182">
        <v>5.0099999999999999E-2</v>
      </c>
      <c r="I279" s="182">
        <v>1.4156284823356726E-3</v>
      </c>
      <c r="J279" s="182">
        <v>96.028846764785072</v>
      </c>
      <c r="K279" s="182">
        <v>2.253903394716513</v>
      </c>
      <c r="L279" s="182">
        <f t="shared" si="15"/>
        <v>96.29072740803808</v>
      </c>
      <c r="M279" s="182">
        <f t="shared" si="16"/>
        <v>100.42095959513233</v>
      </c>
      <c r="N279" s="182">
        <f t="shared" si="17"/>
        <v>0.95887081537812302</v>
      </c>
      <c r="O279" s="164"/>
      <c r="P279" s="164">
        <v>18.100000000000001</v>
      </c>
      <c r="Q279" s="164">
        <v>1.53</v>
      </c>
      <c r="R279" s="164">
        <v>0.14000000000000001</v>
      </c>
      <c r="S279" s="164">
        <v>16.3</v>
      </c>
      <c r="T279" s="164">
        <v>0.26800000000000002</v>
      </c>
      <c r="U279" s="164">
        <v>2.54</v>
      </c>
      <c r="V279" s="164">
        <v>3.36</v>
      </c>
      <c r="W279" s="164">
        <v>0.21</v>
      </c>
      <c r="X279" s="164">
        <v>17.8</v>
      </c>
      <c r="Y279" s="164">
        <v>6.07</v>
      </c>
      <c r="Z279" s="164">
        <v>82</v>
      </c>
      <c r="AA279" s="164">
        <v>823</v>
      </c>
      <c r="AB279" s="164">
        <v>28.1</v>
      </c>
      <c r="AC279" s="164">
        <v>116.8</v>
      </c>
      <c r="AD279" s="164">
        <v>27.1</v>
      </c>
      <c r="AE279" s="164">
        <v>225</v>
      </c>
      <c r="AF279" s="164">
        <v>40</v>
      </c>
      <c r="AG279" s="164">
        <v>11330</v>
      </c>
    </row>
    <row r="280" spans="1:33">
      <c r="A280" s="191" t="s">
        <v>1341</v>
      </c>
      <c r="B280" s="192">
        <v>317.89999999999998</v>
      </c>
      <c r="C280" s="192">
        <v>231.6</v>
      </c>
      <c r="D280" s="182">
        <v>0.10153535918823528</v>
      </c>
      <c r="E280" s="182">
        <v>2.5137130676403394E-3</v>
      </c>
      <c r="F280" s="182">
        <v>1.5068627450980391E-2</v>
      </c>
      <c r="G280" s="182">
        <v>3.7060218876106823E-4</v>
      </c>
      <c r="H280" s="182">
        <v>4.8869999999999997E-2</v>
      </c>
      <c r="I280" s="182">
        <v>1.1521331346680381E-3</v>
      </c>
      <c r="J280" s="182">
        <v>96.301922930287901</v>
      </c>
      <c r="K280" s="182">
        <v>2.3607353767899486</v>
      </c>
      <c r="L280" s="182">
        <f t="shared" si="15"/>
        <v>96.415254090464671</v>
      </c>
      <c r="M280" s="182">
        <f t="shared" si="16"/>
        <v>98.192605663402034</v>
      </c>
      <c r="N280" s="182">
        <f t="shared" si="17"/>
        <v>0.98189933385585049</v>
      </c>
      <c r="O280" s="164"/>
      <c r="P280" s="164">
        <v>20.399999999999999</v>
      </c>
      <c r="Q280" s="164">
        <v>1.41</v>
      </c>
      <c r="R280" s="164">
        <v>0.43</v>
      </c>
      <c r="S280" s="164">
        <v>22</v>
      </c>
      <c r="T280" s="164">
        <v>1.27</v>
      </c>
      <c r="U280" s="164">
        <v>11.8</v>
      </c>
      <c r="V280" s="164">
        <v>10.6</v>
      </c>
      <c r="W280" s="164">
        <v>1.1299999999999999</v>
      </c>
      <c r="X280" s="164">
        <v>50.4</v>
      </c>
      <c r="Y280" s="164">
        <v>16.100000000000001</v>
      </c>
      <c r="Z280" s="164">
        <v>179</v>
      </c>
      <c r="AA280" s="164">
        <v>1660</v>
      </c>
      <c r="AB280" s="164">
        <v>59.1</v>
      </c>
      <c r="AC280" s="164">
        <v>244</v>
      </c>
      <c r="AD280" s="164">
        <v>51.5</v>
      </c>
      <c r="AE280" s="164">
        <v>405</v>
      </c>
      <c r="AF280" s="164">
        <v>70.099999999999994</v>
      </c>
      <c r="AG280" s="164">
        <v>11320</v>
      </c>
    </row>
    <row r="281" spans="1:33">
      <c r="A281" s="191" t="s">
        <v>1342</v>
      </c>
      <c r="B281" s="192">
        <v>233.7</v>
      </c>
      <c r="C281" s="192">
        <v>163.30000000000001</v>
      </c>
      <c r="D281" s="182">
        <v>9.8864179127999996E-2</v>
      </c>
      <c r="E281" s="182">
        <v>2.7364268345285579E-3</v>
      </c>
      <c r="F281" s="182">
        <v>1.507E-2</v>
      </c>
      <c r="G281" s="182">
        <v>3.5628915223452992E-4</v>
      </c>
      <c r="H281" s="182">
        <v>4.7579999999999997E-2</v>
      </c>
      <c r="I281" s="182">
        <v>1.2241088840458597E-3</v>
      </c>
      <c r="J281" s="182">
        <v>96.466497575066484</v>
      </c>
      <c r="K281" s="182">
        <v>2.2740649423280073</v>
      </c>
      <c r="L281" s="182">
        <f t="shared" si="15"/>
        <v>96.423970868149809</v>
      </c>
      <c r="M281" s="182">
        <f t="shared" si="16"/>
        <v>95.727351285302078</v>
      </c>
      <c r="N281" s="182">
        <f t="shared" si="17"/>
        <v>1.0072771216741552</v>
      </c>
      <c r="O281" s="164"/>
      <c r="P281" s="164">
        <v>17.3</v>
      </c>
      <c r="Q281" s="164">
        <v>1.21</v>
      </c>
      <c r="R281" s="164">
        <v>0.22900000000000001</v>
      </c>
      <c r="S281" s="164">
        <v>15.6</v>
      </c>
      <c r="T281" s="164">
        <v>0.33200000000000002</v>
      </c>
      <c r="U281" s="164">
        <v>3.21</v>
      </c>
      <c r="V281" s="164">
        <v>5.13</v>
      </c>
      <c r="W281" s="164">
        <v>0.55000000000000004</v>
      </c>
      <c r="X281" s="164">
        <v>25.3</v>
      </c>
      <c r="Y281" s="164">
        <v>8.23</v>
      </c>
      <c r="Z281" s="164">
        <v>89.9</v>
      </c>
      <c r="AA281" s="164">
        <v>988</v>
      </c>
      <c r="AB281" s="164">
        <v>32</v>
      </c>
      <c r="AC281" s="164">
        <v>135.5</v>
      </c>
      <c r="AD281" s="164">
        <v>31.6</v>
      </c>
      <c r="AE281" s="164">
        <v>257</v>
      </c>
      <c r="AF281" s="164">
        <v>44.6</v>
      </c>
      <c r="AG281" s="164">
        <v>11290</v>
      </c>
    </row>
    <row r="282" spans="1:33">
      <c r="A282" s="191" t="s">
        <v>1343</v>
      </c>
      <c r="B282" s="192">
        <v>205.8</v>
      </c>
      <c r="C282" s="192">
        <v>118.7</v>
      </c>
      <c r="D282" s="182">
        <v>9.9533138823529405E-2</v>
      </c>
      <c r="E282" s="182">
        <v>3.3848880067469172E-3</v>
      </c>
      <c r="F282" s="182">
        <v>1.5039215686274509E-2</v>
      </c>
      <c r="G282" s="182">
        <v>3.8800032501363737E-4</v>
      </c>
      <c r="H282" s="182">
        <v>4.8000000000000001E-2</v>
      </c>
      <c r="I282" s="182">
        <v>1.3862178760930765E-3</v>
      </c>
      <c r="J282" s="182">
        <v>96.219785969547928</v>
      </c>
      <c r="K282" s="182">
        <v>2.4756262412152825</v>
      </c>
      <c r="L282" s="182">
        <f t="shared" si="15"/>
        <v>96.228463164758253</v>
      </c>
      <c r="M282" s="182">
        <f t="shared" si="16"/>
        <v>96.345301783668205</v>
      </c>
      <c r="N282" s="182">
        <f t="shared" si="17"/>
        <v>0.99878729303093261</v>
      </c>
      <c r="O282" s="164"/>
      <c r="P282" s="164">
        <v>16.399999999999999</v>
      </c>
      <c r="Q282" s="164">
        <v>1</v>
      </c>
      <c r="R282" s="164">
        <v>8.6999999999999994E-2</v>
      </c>
      <c r="S282" s="164">
        <v>14.18</v>
      </c>
      <c r="T282" s="164">
        <v>0.25600000000000001</v>
      </c>
      <c r="U282" s="164">
        <v>2.2799999999999998</v>
      </c>
      <c r="V282" s="164">
        <v>3.7</v>
      </c>
      <c r="W282" s="164">
        <v>0.61</v>
      </c>
      <c r="X282" s="164">
        <v>20.8</v>
      </c>
      <c r="Y282" s="164">
        <v>6.81</v>
      </c>
      <c r="Z282" s="164">
        <v>88.4</v>
      </c>
      <c r="AA282" s="164">
        <v>866</v>
      </c>
      <c r="AB282" s="164">
        <v>30.9</v>
      </c>
      <c r="AC282" s="164">
        <v>117.7</v>
      </c>
      <c r="AD282" s="164">
        <v>27.9</v>
      </c>
      <c r="AE282" s="164">
        <v>232</v>
      </c>
      <c r="AF282" s="164">
        <v>40.200000000000003</v>
      </c>
      <c r="AG282" s="164">
        <v>10120</v>
      </c>
    </row>
    <row r="283" spans="1:33">
      <c r="A283" s="191" t="s">
        <v>1344</v>
      </c>
      <c r="B283" s="192">
        <v>271.3</v>
      </c>
      <c r="C283" s="192">
        <v>129.19999999999999</v>
      </c>
      <c r="D283" s="182">
        <v>0.10118358945882353</v>
      </c>
      <c r="E283" s="182">
        <v>3.2843218754936383E-3</v>
      </c>
      <c r="F283" s="182">
        <v>1.5215686274509805E-2</v>
      </c>
      <c r="G283" s="182">
        <v>3.8466890350147926E-4</v>
      </c>
      <c r="H283" s="182">
        <v>4.8230000000000002E-2</v>
      </c>
      <c r="I283" s="182">
        <v>1.2923053663898483E-3</v>
      </c>
      <c r="J283" s="182">
        <v>97.315068535386601</v>
      </c>
      <c r="K283" s="182">
        <v>2.4528559852008178</v>
      </c>
      <c r="L283" s="182">
        <f t="shared" si="15"/>
        <v>97.349127542020085</v>
      </c>
      <c r="M283" s="182">
        <f t="shared" si="16"/>
        <v>97.868296449873654</v>
      </c>
      <c r="N283" s="182">
        <f t="shared" si="17"/>
        <v>0.99469522892820073</v>
      </c>
      <c r="O283" s="164"/>
      <c r="P283" s="164">
        <v>12.2</v>
      </c>
      <c r="Q283" s="164">
        <v>1.31</v>
      </c>
      <c r="R283" s="164">
        <v>4.3999999999999997E-2</v>
      </c>
      <c r="S283" s="164">
        <v>14.1</v>
      </c>
      <c r="T283" s="164">
        <v>0.13900000000000001</v>
      </c>
      <c r="U283" s="164">
        <v>1.61</v>
      </c>
      <c r="V283" s="164">
        <v>1.94</v>
      </c>
      <c r="W283" s="164">
        <v>0.26</v>
      </c>
      <c r="X283" s="164">
        <v>14.1</v>
      </c>
      <c r="Y283" s="164">
        <v>4.37</v>
      </c>
      <c r="Z283" s="164">
        <v>55.9</v>
      </c>
      <c r="AA283" s="164">
        <v>581</v>
      </c>
      <c r="AB283" s="164">
        <v>18.5</v>
      </c>
      <c r="AC283" s="164">
        <v>88.2</v>
      </c>
      <c r="AD283" s="164">
        <v>20.6</v>
      </c>
      <c r="AE283" s="164">
        <v>173</v>
      </c>
      <c r="AF283" s="164">
        <v>32.4</v>
      </c>
      <c r="AG283" s="164">
        <v>12040</v>
      </c>
    </row>
    <row r="284" spans="1:33">
      <c r="A284" s="191" t="s">
        <v>1345</v>
      </c>
      <c r="B284" s="192">
        <v>266.10000000000002</v>
      </c>
      <c r="C284" s="192">
        <v>121.9</v>
      </c>
      <c r="D284" s="182">
        <v>0.10161263957647057</v>
      </c>
      <c r="E284" s="182">
        <v>3.5321800924683956E-3</v>
      </c>
      <c r="F284" s="182">
        <v>1.5254901960784313E-2</v>
      </c>
      <c r="G284" s="182">
        <v>3.6267280678702101E-4</v>
      </c>
      <c r="H284" s="182">
        <v>4.8309999999999999E-2</v>
      </c>
      <c r="I284" s="182">
        <v>1.3068827185329216E-3</v>
      </c>
      <c r="J284" s="182">
        <v>97.55483039457188</v>
      </c>
      <c r="K284" s="182">
        <v>2.3130556319682718</v>
      </c>
      <c r="L284" s="182">
        <f t="shared" si="15"/>
        <v>97.598137615855876</v>
      </c>
      <c r="M284" s="182">
        <f t="shared" si="16"/>
        <v>98.263839367755338</v>
      </c>
      <c r="N284" s="182">
        <f t="shared" si="17"/>
        <v>0.99322536391634308</v>
      </c>
      <c r="O284" s="164"/>
      <c r="P284" s="164">
        <v>14</v>
      </c>
      <c r="Q284" s="164">
        <v>1.05</v>
      </c>
      <c r="R284" s="164">
        <v>0</v>
      </c>
      <c r="S284" s="164">
        <v>14.2</v>
      </c>
      <c r="T284" s="164">
        <v>0.125</v>
      </c>
      <c r="U284" s="164">
        <v>1.02</v>
      </c>
      <c r="V284" s="164">
        <v>2</v>
      </c>
      <c r="W284" s="164">
        <v>0.16</v>
      </c>
      <c r="X284" s="164">
        <v>13.8</v>
      </c>
      <c r="Y284" s="164">
        <v>4.54</v>
      </c>
      <c r="Z284" s="164">
        <v>62.7</v>
      </c>
      <c r="AA284" s="164">
        <v>624</v>
      </c>
      <c r="AB284" s="164">
        <v>21.5</v>
      </c>
      <c r="AC284" s="164">
        <v>98.6</v>
      </c>
      <c r="AD284" s="164">
        <v>23.8</v>
      </c>
      <c r="AE284" s="164">
        <v>199</v>
      </c>
      <c r="AF284" s="164">
        <v>37.799999999999997</v>
      </c>
      <c r="AG284" s="164">
        <v>12520</v>
      </c>
    </row>
    <row r="285" spans="1:33">
      <c r="A285" s="191" t="s">
        <v>1346</v>
      </c>
      <c r="B285" s="192">
        <v>215.2</v>
      </c>
      <c r="C285" s="192">
        <v>118.1</v>
      </c>
      <c r="D285" s="182">
        <v>0.10276309948235295</v>
      </c>
      <c r="E285" s="182">
        <v>3.20078064023972E-3</v>
      </c>
      <c r="F285" s="182">
        <v>1.4882352941176472E-2</v>
      </c>
      <c r="G285" s="182">
        <v>3.7941678063259875E-4</v>
      </c>
      <c r="H285" s="182">
        <v>5.008E-2</v>
      </c>
      <c r="I285" s="182">
        <v>1.3136599864500707E-3</v>
      </c>
      <c r="J285" s="182">
        <v>94.972978566153728</v>
      </c>
      <c r="K285" s="182">
        <v>2.4144672582716007</v>
      </c>
      <c r="L285" s="182">
        <f t="shared" si="15"/>
        <v>95.232153475054261</v>
      </c>
      <c r="M285" s="182">
        <f t="shared" si="16"/>
        <v>99.323692801311424</v>
      </c>
      <c r="N285" s="182">
        <f t="shared" si="17"/>
        <v>0.95880600880958045</v>
      </c>
      <c r="O285" s="164"/>
      <c r="P285" s="164">
        <v>21</v>
      </c>
      <c r="Q285" s="164">
        <v>1.28</v>
      </c>
      <c r="R285" s="164">
        <v>5.8000000000000003E-2</v>
      </c>
      <c r="S285" s="164">
        <v>15.9</v>
      </c>
      <c r="T285" s="164">
        <v>0.13700000000000001</v>
      </c>
      <c r="U285" s="164">
        <v>1.96</v>
      </c>
      <c r="V285" s="164">
        <v>3.45</v>
      </c>
      <c r="W285" s="164">
        <v>0.25</v>
      </c>
      <c r="X285" s="164">
        <v>17.3</v>
      </c>
      <c r="Y285" s="164">
        <v>6.09</v>
      </c>
      <c r="Z285" s="164">
        <v>72.7</v>
      </c>
      <c r="AA285" s="164">
        <v>710</v>
      </c>
      <c r="AB285" s="164">
        <v>25.4</v>
      </c>
      <c r="AC285" s="164">
        <v>109.3</v>
      </c>
      <c r="AD285" s="164">
        <v>25.5</v>
      </c>
      <c r="AE285" s="164">
        <v>236</v>
      </c>
      <c r="AF285" s="164">
        <v>39.9</v>
      </c>
      <c r="AG285" s="164">
        <v>12320</v>
      </c>
    </row>
    <row r="286" spans="1:33">
      <c r="A286" s="191" t="s">
        <v>1347</v>
      </c>
      <c r="B286" s="192">
        <v>197.3</v>
      </c>
      <c r="C286" s="192">
        <v>161.69999999999999</v>
      </c>
      <c r="D286" s="182">
        <v>0.10080131039999998</v>
      </c>
      <c r="E286" s="182">
        <v>2.8947844091053343E-3</v>
      </c>
      <c r="F286" s="182">
        <v>1.4627450980392157E-2</v>
      </c>
      <c r="G286" s="182">
        <v>3.4681857198858522E-4</v>
      </c>
      <c r="H286" s="182">
        <v>4.9979999999999997E-2</v>
      </c>
      <c r="I286" s="182">
        <v>1.3450651136655057E-3</v>
      </c>
      <c r="J286" s="182">
        <v>93.365925189831316</v>
      </c>
      <c r="K286" s="182">
        <v>2.2086577870733053</v>
      </c>
      <c r="L286" s="182">
        <f t="shared" si="15"/>
        <v>93.612821746446983</v>
      </c>
      <c r="M286" s="182">
        <f t="shared" si="16"/>
        <v>97.515742095964299</v>
      </c>
      <c r="N286" s="182">
        <f t="shared" si="17"/>
        <v>0.95997650978570737</v>
      </c>
      <c r="O286" s="164"/>
      <c r="P286" s="164">
        <v>18.399999999999999</v>
      </c>
      <c r="Q286" s="164">
        <v>0.87</v>
      </c>
      <c r="R286" s="164">
        <v>0.17</v>
      </c>
      <c r="S286" s="164">
        <v>15.7</v>
      </c>
      <c r="T286" s="164">
        <v>0.45700000000000002</v>
      </c>
      <c r="U286" s="164">
        <v>4.5199999999999996</v>
      </c>
      <c r="V286" s="164">
        <v>7</v>
      </c>
      <c r="W286" s="164">
        <v>0.93</v>
      </c>
      <c r="X286" s="164">
        <v>34.799999999999997</v>
      </c>
      <c r="Y286" s="164">
        <v>11.04</v>
      </c>
      <c r="Z286" s="164">
        <v>128.1</v>
      </c>
      <c r="AA286" s="164">
        <v>1151</v>
      </c>
      <c r="AB286" s="164">
        <v>41.7</v>
      </c>
      <c r="AC286" s="164">
        <v>177.3</v>
      </c>
      <c r="AD286" s="164">
        <v>36.200000000000003</v>
      </c>
      <c r="AE286" s="164">
        <v>298</v>
      </c>
      <c r="AF286" s="164">
        <v>50.9</v>
      </c>
      <c r="AG286" s="164">
        <v>10830</v>
      </c>
    </row>
    <row r="287" spans="1:33">
      <c r="A287" s="191" t="s">
        <v>1348</v>
      </c>
      <c r="B287" s="192">
        <v>340.9</v>
      </c>
      <c r="C287" s="192">
        <v>204.2</v>
      </c>
      <c r="D287" s="182">
        <v>9.9766764317647055E-2</v>
      </c>
      <c r="E287" s="182">
        <v>2.8738262360800165E-3</v>
      </c>
      <c r="F287" s="182">
        <v>1.4990196078431372E-2</v>
      </c>
      <c r="G287" s="182">
        <v>3.4301628119625093E-4</v>
      </c>
      <c r="H287" s="182">
        <v>4.827E-2</v>
      </c>
      <c r="I287" s="182">
        <v>1.2163869285716613E-3</v>
      </c>
      <c r="J287" s="182">
        <v>95.875286657411252</v>
      </c>
      <c r="K287" s="182">
        <v>2.1878392116234915</v>
      </c>
      <c r="L287" s="182">
        <f t="shared" si="15"/>
        <v>95.917132927248815</v>
      </c>
      <c r="M287" s="182">
        <f t="shared" si="16"/>
        <v>96.561024403479323</v>
      </c>
      <c r="N287" s="182">
        <f t="shared" si="17"/>
        <v>0.9933317663083191</v>
      </c>
      <c r="O287" s="164"/>
      <c r="P287" s="164">
        <v>14.7</v>
      </c>
      <c r="Q287" s="164">
        <v>1.25</v>
      </c>
      <c r="R287" s="164">
        <v>0.11600000000000001</v>
      </c>
      <c r="S287" s="164">
        <v>18</v>
      </c>
      <c r="T287" s="164">
        <v>0.5</v>
      </c>
      <c r="U287" s="164">
        <v>4.3600000000000003</v>
      </c>
      <c r="V287" s="164">
        <v>5.51</v>
      </c>
      <c r="W287" s="164">
        <v>0.57999999999999996</v>
      </c>
      <c r="X287" s="164">
        <v>28.7</v>
      </c>
      <c r="Y287" s="164">
        <v>8.7200000000000006</v>
      </c>
      <c r="Z287" s="164">
        <v>108.7</v>
      </c>
      <c r="AA287" s="164">
        <v>1016</v>
      </c>
      <c r="AB287" s="164">
        <v>35.4</v>
      </c>
      <c r="AC287" s="164">
        <v>159</v>
      </c>
      <c r="AD287" s="164">
        <v>34.200000000000003</v>
      </c>
      <c r="AE287" s="164">
        <v>291</v>
      </c>
      <c r="AF287" s="164">
        <v>52.4</v>
      </c>
      <c r="AG287" s="164">
        <v>12130</v>
      </c>
    </row>
    <row r="288" spans="1:33">
      <c r="A288" s="191" t="s">
        <v>1349</v>
      </c>
      <c r="B288" s="192">
        <v>535.9</v>
      </c>
      <c r="C288" s="192">
        <v>431.4</v>
      </c>
      <c r="D288" s="182">
        <v>0.1009111548</v>
      </c>
      <c r="E288" s="182">
        <v>3.1792127401287958E-3</v>
      </c>
      <c r="F288" s="182">
        <v>1.4833333333333332E-2</v>
      </c>
      <c r="G288" s="182">
        <v>3.9113440237698201E-4</v>
      </c>
      <c r="H288" s="182">
        <v>4.9340000000000002E-2</v>
      </c>
      <c r="I288" s="182">
        <v>1.2394653040726877E-3</v>
      </c>
      <c r="J288" s="182">
        <v>94.749706911858453</v>
      </c>
      <c r="K288" s="182">
        <v>2.4904936236288027</v>
      </c>
      <c r="L288" s="182">
        <f t="shared" si="15"/>
        <v>94.920775116404059</v>
      </c>
      <c r="M288" s="182">
        <f t="shared" si="16"/>
        <v>97.617057907279744</v>
      </c>
      <c r="N288" s="182">
        <f t="shared" si="17"/>
        <v>0.97237897915918836</v>
      </c>
      <c r="O288" s="164"/>
      <c r="P288" s="164">
        <v>20.9</v>
      </c>
      <c r="Q288" s="164">
        <v>1.54</v>
      </c>
      <c r="R288" s="164">
        <v>0.374</v>
      </c>
      <c r="S288" s="164">
        <v>19.899999999999999</v>
      </c>
      <c r="T288" s="164">
        <v>1.33</v>
      </c>
      <c r="U288" s="164">
        <v>9.17</v>
      </c>
      <c r="V288" s="164">
        <v>10.68</v>
      </c>
      <c r="W288" s="164">
        <v>1.28</v>
      </c>
      <c r="X288" s="164">
        <v>52.8</v>
      </c>
      <c r="Y288" s="164">
        <v>15.7</v>
      </c>
      <c r="Z288" s="164">
        <v>205</v>
      </c>
      <c r="AA288" s="164">
        <v>1992</v>
      </c>
      <c r="AB288" s="164">
        <v>67.5</v>
      </c>
      <c r="AC288" s="164">
        <v>284</v>
      </c>
      <c r="AD288" s="164">
        <v>63.2</v>
      </c>
      <c r="AE288" s="164">
        <v>461</v>
      </c>
      <c r="AF288" s="164">
        <v>84.7</v>
      </c>
      <c r="AG288" s="164">
        <v>10460</v>
      </c>
    </row>
    <row r="289" spans="1:341">
      <c r="A289" s="164" t="s">
        <v>1350</v>
      </c>
      <c r="B289" s="193">
        <v>165.4</v>
      </c>
      <c r="C289" s="193">
        <v>89.44</v>
      </c>
      <c r="D289" s="184">
        <v>0.10181410658823528</v>
      </c>
      <c r="E289" s="184">
        <v>3.4736471119172566E-3</v>
      </c>
      <c r="F289" s="184">
        <v>1.5039215686274509E-2</v>
      </c>
      <c r="G289" s="184">
        <v>3.4873065809507605E-4</v>
      </c>
      <c r="H289" s="184">
        <v>4.9099999999999998E-2</v>
      </c>
      <c r="I289" s="184">
        <v>1.5505882754619292E-3</v>
      </c>
      <c r="J289" s="184">
        <v>96.087164069092239</v>
      </c>
      <c r="K289" s="184">
        <v>2.224831931647131</v>
      </c>
      <c r="L289" s="184">
        <f t="shared" si="15"/>
        <v>96.228463164758253</v>
      </c>
      <c r="M289" s="184">
        <f t="shared" si="16"/>
        <v>98.449519414039898</v>
      </c>
      <c r="N289" s="184">
        <f t="shared" si="17"/>
        <v>0.9774396435604652</v>
      </c>
      <c r="O289" s="164"/>
      <c r="P289" s="164">
        <v>16.2</v>
      </c>
      <c r="Q289" s="164">
        <v>1.1100000000000001</v>
      </c>
      <c r="R289" s="164">
        <v>0</v>
      </c>
      <c r="S289" s="164">
        <v>11.12</v>
      </c>
      <c r="T289" s="164">
        <v>0.112</v>
      </c>
      <c r="U289" s="164">
        <v>1.32</v>
      </c>
      <c r="V289" s="164">
        <v>2.06</v>
      </c>
      <c r="W289" s="164">
        <v>0.19900000000000001</v>
      </c>
      <c r="X289" s="164">
        <v>14.6</v>
      </c>
      <c r="Y289" s="164">
        <v>4.45</v>
      </c>
      <c r="Z289" s="164">
        <v>60.9</v>
      </c>
      <c r="AA289" s="164">
        <v>637</v>
      </c>
      <c r="AB289" s="164">
        <v>20.8</v>
      </c>
      <c r="AC289" s="164">
        <v>94.4</v>
      </c>
      <c r="AD289" s="164">
        <v>23.1</v>
      </c>
      <c r="AE289" s="164">
        <v>193</v>
      </c>
      <c r="AF289" s="164">
        <v>33.200000000000003</v>
      </c>
      <c r="AG289" s="164">
        <v>11350</v>
      </c>
      <c r="MC289" s="158"/>
    </row>
    <row r="290" spans="1:341">
      <c r="A290" s="191" t="s">
        <v>1351</v>
      </c>
      <c r="B290" s="192">
        <v>1086</v>
      </c>
      <c r="C290" s="192">
        <v>612.29999999999995</v>
      </c>
      <c r="D290" s="182">
        <v>9.7039654451999996E-2</v>
      </c>
      <c r="E290" s="182">
        <v>2.2271902764520687E-3</v>
      </c>
      <c r="F290" s="182">
        <v>1.469E-2</v>
      </c>
      <c r="G290" s="182">
        <v>3.1371713373674702E-4</v>
      </c>
      <c r="H290" s="182">
        <v>4.7910000000000001E-2</v>
      </c>
      <c r="I290" s="182">
        <v>1.0383386923350205E-3</v>
      </c>
      <c r="J290" s="182">
        <v>94.0070560327338</v>
      </c>
      <c r="K290" s="182">
        <v>2.0015194793452311</v>
      </c>
      <c r="L290" s="182">
        <f t="shared" si="15"/>
        <v>94.010218502370222</v>
      </c>
      <c r="M290" s="182">
        <f t="shared" si="16"/>
        <v>94.040035261489805</v>
      </c>
      <c r="N290" s="182">
        <f t="shared" si="17"/>
        <v>0.99968293547491049</v>
      </c>
      <c r="O290" s="164"/>
      <c r="P290" s="164">
        <v>6.7</v>
      </c>
      <c r="Q290" s="164">
        <v>1.72</v>
      </c>
      <c r="R290" s="164">
        <v>0</v>
      </c>
      <c r="S290" s="164">
        <v>23.03</v>
      </c>
      <c r="T290" s="164">
        <v>0.127</v>
      </c>
      <c r="U290" s="164">
        <v>1.58</v>
      </c>
      <c r="V290" s="164">
        <v>3.99</v>
      </c>
      <c r="W290" s="164">
        <v>0.28000000000000003</v>
      </c>
      <c r="X290" s="164">
        <v>18.100000000000001</v>
      </c>
      <c r="Y290" s="164">
        <v>6.61</v>
      </c>
      <c r="Z290" s="164">
        <v>86.4</v>
      </c>
      <c r="AA290" s="164">
        <v>991</v>
      </c>
      <c r="AB290" s="164">
        <v>33</v>
      </c>
      <c r="AC290" s="164">
        <v>148</v>
      </c>
      <c r="AD290" s="164">
        <v>34.700000000000003</v>
      </c>
      <c r="AE290" s="164">
        <v>302</v>
      </c>
      <c r="AF290" s="164">
        <v>59.6</v>
      </c>
      <c r="AG290" s="164">
        <v>14530</v>
      </c>
    </row>
    <row r="291" spans="1:341">
      <c r="A291" s="191" t="s">
        <v>1352</v>
      </c>
      <c r="B291" s="192">
        <v>621</v>
      </c>
      <c r="C291" s="192">
        <v>347.7</v>
      </c>
      <c r="D291" s="182">
        <v>9.9273117420000001E-2</v>
      </c>
      <c r="E291" s="182">
        <v>2.4809356554469715E-3</v>
      </c>
      <c r="F291" s="182">
        <v>1.4829999999999999E-2</v>
      </c>
      <c r="G291" s="182">
        <v>3.5773112808364891E-4</v>
      </c>
      <c r="H291" s="182">
        <v>4.8550000000000003E-2</v>
      </c>
      <c r="I291" s="182">
        <v>1.1574718139116824E-3</v>
      </c>
      <c r="J291" s="182">
        <v>94.822454729155126</v>
      </c>
      <c r="K291" s="182">
        <v>2.280199695845222</v>
      </c>
      <c r="L291" s="182">
        <f t="shared" si="15"/>
        <v>94.899600841866757</v>
      </c>
      <c r="M291" s="182">
        <f t="shared" si="16"/>
        <v>96.105152086887273</v>
      </c>
      <c r="N291" s="182">
        <f t="shared" si="17"/>
        <v>0.9874559144973768</v>
      </c>
      <c r="O291" s="164"/>
      <c r="P291" s="164">
        <v>9.5</v>
      </c>
      <c r="Q291" s="164">
        <v>1.47</v>
      </c>
      <c r="R291" s="164">
        <v>0</v>
      </c>
      <c r="S291" s="164">
        <v>18.100000000000001</v>
      </c>
      <c r="T291" s="164">
        <v>8.3000000000000004E-2</v>
      </c>
      <c r="U291" s="164">
        <v>1.34</v>
      </c>
      <c r="V291" s="164">
        <v>3.03</v>
      </c>
      <c r="W291" s="164">
        <v>0.38</v>
      </c>
      <c r="X291" s="164">
        <v>15</v>
      </c>
      <c r="Y291" s="164">
        <v>6.01</v>
      </c>
      <c r="Z291" s="164">
        <v>77.5</v>
      </c>
      <c r="AA291" s="164">
        <v>868</v>
      </c>
      <c r="AB291" s="164">
        <v>26.6</v>
      </c>
      <c r="AC291" s="164">
        <v>130.30000000000001</v>
      </c>
      <c r="AD291" s="164">
        <v>29.4</v>
      </c>
      <c r="AE291" s="164">
        <v>250</v>
      </c>
      <c r="AF291" s="164">
        <v>46.4</v>
      </c>
      <c r="AG291" s="164">
        <v>13570</v>
      </c>
    </row>
    <row r="292" spans="1:341">
      <c r="A292" s="191" t="s">
        <v>1353</v>
      </c>
      <c r="B292" s="192">
        <v>284.10000000000002</v>
      </c>
      <c r="C292" s="192">
        <v>196.1</v>
      </c>
      <c r="D292" s="182">
        <v>9.8987305968000011E-2</v>
      </c>
      <c r="E292" s="182">
        <v>3.7680575469329889E-3</v>
      </c>
      <c r="F292" s="182">
        <v>1.487E-2</v>
      </c>
      <c r="G292" s="182">
        <v>3.7596111501058191E-4</v>
      </c>
      <c r="H292" s="182">
        <v>4.8280000000000003E-2</v>
      </c>
      <c r="I292" s="182">
        <v>1.3829256523761502E-3</v>
      </c>
      <c r="J292" s="182">
        <v>95.109127427297949</v>
      </c>
      <c r="K292" s="182">
        <v>2.3984425912215541</v>
      </c>
      <c r="L292" s="182">
        <f t="shared" si="15"/>
        <v>95.15368754616928</v>
      </c>
      <c r="M292" s="182">
        <f t="shared" si="16"/>
        <v>95.841117759256818</v>
      </c>
      <c r="N292" s="182">
        <f t="shared" si="17"/>
        <v>0.99282739778959705</v>
      </c>
      <c r="O292" s="164"/>
      <c r="P292" s="164">
        <v>14.6</v>
      </c>
      <c r="Q292" s="164">
        <v>1.24</v>
      </c>
      <c r="R292" s="164">
        <v>8.9999999999999993E-3</v>
      </c>
      <c r="S292" s="164">
        <v>14.7</v>
      </c>
      <c r="T292" s="164">
        <v>0.16900000000000001</v>
      </c>
      <c r="U292" s="164">
        <v>2.13</v>
      </c>
      <c r="V292" s="164">
        <v>3.93</v>
      </c>
      <c r="W292" s="164">
        <v>0.35</v>
      </c>
      <c r="X292" s="164">
        <v>21.8</v>
      </c>
      <c r="Y292" s="164">
        <v>7.74</v>
      </c>
      <c r="Z292" s="164">
        <v>81.8</v>
      </c>
      <c r="AA292" s="164">
        <v>887</v>
      </c>
      <c r="AB292" s="164">
        <v>31.4</v>
      </c>
      <c r="AC292" s="164">
        <v>130.1</v>
      </c>
      <c r="AD292" s="164">
        <v>30.6</v>
      </c>
      <c r="AE292" s="164">
        <v>253</v>
      </c>
      <c r="AF292" s="164">
        <v>45.9</v>
      </c>
      <c r="AG292" s="164">
        <v>12370</v>
      </c>
    </row>
    <row r="293" spans="1:341">
      <c r="A293" s="191" t="s">
        <v>1354</v>
      </c>
      <c r="B293" s="192">
        <v>314.8</v>
      </c>
      <c r="C293" s="192">
        <v>268.89999999999998</v>
      </c>
      <c r="D293" s="182">
        <v>9.8633492099999998E-2</v>
      </c>
      <c r="E293" s="182">
        <v>2.5464936692802934E-3</v>
      </c>
      <c r="F293" s="182">
        <v>1.495E-2</v>
      </c>
      <c r="G293" s="182">
        <v>3.5426120306914784E-4</v>
      </c>
      <c r="H293" s="182">
        <v>4.7849999999999997E-2</v>
      </c>
      <c r="I293" s="182">
        <v>1.140284613594343E-3</v>
      </c>
      <c r="J293" s="182">
        <v>95.669813603150743</v>
      </c>
      <c r="K293" s="182">
        <v>2.2598881837418299</v>
      </c>
      <c r="L293" s="182">
        <f t="shared" si="15"/>
        <v>95.661830912500392</v>
      </c>
      <c r="M293" s="182">
        <f t="shared" si="16"/>
        <v>95.514167259885639</v>
      </c>
      <c r="N293" s="182">
        <f t="shared" si="17"/>
        <v>1.0015459869132604</v>
      </c>
      <c r="O293" s="164"/>
      <c r="P293" s="164">
        <v>19.2</v>
      </c>
      <c r="Q293" s="164">
        <v>1.1000000000000001</v>
      </c>
      <c r="R293" s="164">
        <v>0.123</v>
      </c>
      <c r="S293" s="164">
        <v>18.3</v>
      </c>
      <c r="T293" s="164">
        <v>1.01</v>
      </c>
      <c r="U293" s="164">
        <v>10.31</v>
      </c>
      <c r="V293" s="164">
        <v>12.74</v>
      </c>
      <c r="W293" s="164">
        <v>1.1200000000000001</v>
      </c>
      <c r="X293" s="164">
        <v>46.4</v>
      </c>
      <c r="Y293" s="164">
        <v>14.92</v>
      </c>
      <c r="Z293" s="164">
        <v>172.8</v>
      </c>
      <c r="AA293" s="164">
        <v>1619</v>
      </c>
      <c r="AB293" s="164">
        <v>53.8</v>
      </c>
      <c r="AC293" s="164">
        <v>208.8</v>
      </c>
      <c r="AD293" s="164">
        <v>46.2</v>
      </c>
      <c r="AE293" s="164">
        <v>364</v>
      </c>
      <c r="AF293" s="164">
        <v>65.099999999999994</v>
      </c>
      <c r="AG293" s="164">
        <v>11200</v>
      </c>
    </row>
    <row r="294" spans="1:341" s="156" customFormat="1" ht="13" thickBot="1">
      <c r="A294" s="157" t="s">
        <v>1355</v>
      </c>
      <c r="B294" s="194">
        <v>270</v>
      </c>
      <c r="C294" s="194">
        <v>231</v>
      </c>
      <c r="D294" s="187">
        <v>9.4396216658823542E-2</v>
      </c>
      <c r="E294" s="187">
        <v>2.6601814904189639E-3</v>
      </c>
      <c r="F294" s="187">
        <v>1.4529411764705883E-2</v>
      </c>
      <c r="G294" s="187">
        <v>3.3022332336017987E-4</v>
      </c>
      <c r="H294" s="187">
        <v>4.7120000000000002E-2</v>
      </c>
      <c r="I294" s="187">
        <v>1.2893865828369707E-3</v>
      </c>
      <c r="J294" s="187">
        <v>93.076414611984902</v>
      </c>
      <c r="K294" s="187">
        <v>2.1105467988455708</v>
      </c>
      <c r="L294" s="187">
        <f t="shared" si="15"/>
        <v>92.989893523510304</v>
      </c>
      <c r="M294" s="187">
        <f t="shared" si="16"/>
        <v>91.590405523510668</v>
      </c>
      <c r="N294" s="187">
        <f t="shared" si="17"/>
        <v>1.0152798537357759</v>
      </c>
      <c r="O294" s="157"/>
      <c r="P294" s="157">
        <v>18.7</v>
      </c>
      <c r="Q294" s="157">
        <v>1.04</v>
      </c>
      <c r="R294" s="157">
        <v>0.21</v>
      </c>
      <c r="S294" s="157">
        <v>16.7</v>
      </c>
      <c r="T294" s="157">
        <v>1.1000000000000001</v>
      </c>
      <c r="U294" s="157">
        <v>9.07</v>
      </c>
      <c r="V294" s="157">
        <v>8.3800000000000008</v>
      </c>
      <c r="W294" s="157">
        <v>0.94</v>
      </c>
      <c r="X294" s="157">
        <v>37</v>
      </c>
      <c r="Y294" s="157">
        <v>12.63</v>
      </c>
      <c r="Z294" s="157">
        <v>151</v>
      </c>
      <c r="AA294" s="157">
        <v>1376</v>
      </c>
      <c r="AB294" s="157">
        <v>47.8</v>
      </c>
      <c r="AC294" s="157">
        <v>193</v>
      </c>
      <c r="AD294" s="157">
        <v>40.299999999999997</v>
      </c>
      <c r="AE294" s="157">
        <v>332</v>
      </c>
      <c r="AF294" s="157">
        <v>58.2</v>
      </c>
      <c r="AG294" s="157">
        <v>11190</v>
      </c>
      <c r="AH294" s="158"/>
      <c r="AI294" s="158"/>
      <c r="AJ294" s="158"/>
      <c r="AK294" s="158"/>
      <c r="AL294" s="158"/>
      <c r="AM294" s="158"/>
      <c r="AN294" s="158"/>
      <c r="AO294" s="158"/>
      <c r="AP294" s="158"/>
      <c r="AQ294" s="158"/>
      <c r="AR294" s="158"/>
      <c r="AS294" s="158"/>
      <c r="AT294" s="158"/>
      <c r="AU294" s="158"/>
      <c r="AV294" s="158"/>
      <c r="AW294" s="158"/>
      <c r="AX294" s="158"/>
      <c r="AY294" s="158"/>
      <c r="AZ294" s="158"/>
      <c r="BA294" s="158"/>
      <c r="BB294" s="158"/>
      <c r="BC294" s="158"/>
      <c r="BD294" s="158"/>
      <c r="BE294" s="158"/>
      <c r="BF294" s="158"/>
      <c r="BG294" s="158"/>
      <c r="BH294" s="158"/>
      <c r="BI294" s="158"/>
      <c r="BJ294" s="158"/>
      <c r="BK294" s="158"/>
      <c r="BL294" s="158"/>
      <c r="BM294" s="158"/>
      <c r="BN294" s="158"/>
      <c r="BO294" s="158"/>
      <c r="BP294" s="158"/>
      <c r="BQ294" s="158"/>
      <c r="BR294" s="158"/>
      <c r="BS294" s="158"/>
      <c r="BT294" s="158"/>
      <c r="BU294" s="158"/>
      <c r="BV294" s="158"/>
      <c r="BW294" s="158"/>
      <c r="BX294" s="158"/>
      <c r="BY294" s="158"/>
      <c r="BZ294" s="158"/>
      <c r="CA294" s="158"/>
      <c r="CB294" s="158"/>
      <c r="CC294" s="158"/>
      <c r="CD294" s="158"/>
      <c r="CE294" s="158"/>
      <c r="CF294" s="158"/>
      <c r="CG294" s="158"/>
      <c r="CH294" s="158"/>
      <c r="CI294" s="158"/>
      <c r="CJ294" s="158"/>
      <c r="CK294" s="158"/>
      <c r="CL294" s="158"/>
      <c r="CM294" s="158"/>
      <c r="CN294" s="158"/>
      <c r="CO294" s="158"/>
      <c r="CP294" s="158"/>
      <c r="CQ294" s="158"/>
      <c r="CR294" s="158"/>
      <c r="CS294" s="158"/>
      <c r="CT294" s="158"/>
      <c r="CU294" s="158"/>
      <c r="CV294" s="158"/>
      <c r="CW294" s="158"/>
      <c r="CX294" s="158"/>
      <c r="CY294" s="158"/>
      <c r="CZ294" s="158"/>
      <c r="DA294" s="158"/>
      <c r="DB294" s="158"/>
      <c r="DC294" s="158"/>
      <c r="DD294" s="158"/>
      <c r="DE294" s="158"/>
      <c r="DF294" s="158"/>
      <c r="DG294" s="158"/>
      <c r="DH294" s="158"/>
      <c r="DI294" s="158"/>
      <c r="DJ294" s="158"/>
      <c r="DK294" s="158"/>
      <c r="DL294" s="158"/>
      <c r="DM294" s="158"/>
      <c r="DN294" s="158"/>
      <c r="DO294" s="158"/>
      <c r="DP294" s="158"/>
      <c r="DQ294" s="158"/>
      <c r="DR294" s="158"/>
      <c r="DS294" s="158"/>
      <c r="DT294" s="158"/>
      <c r="DU294" s="158"/>
      <c r="DV294" s="158"/>
      <c r="DW294" s="158"/>
      <c r="DX294" s="158"/>
      <c r="DY294" s="158"/>
      <c r="DZ294" s="158"/>
      <c r="EA294" s="158"/>
      <c r="EB294" s="158"/>
      <c r="EC294" s="158"/>
      <c r="ED294" s="158"/>
      <c r="EE294" s="158"/>
      <c r="EF294" s="158"/>
      <c r="EG294" s="158"/>
      <c r="EH294" s="158"/>
      <c r="EI294" s="158"/>
      <c r="EJ294" s="158"/>
      <c r="EK294" s="158"/>
      <c r="EL294" s="158"/>
      <c r="EM294" s="158"/>
      <c r="EN294" s="158"/>
      <c r="EO294" s="158"/>
      <c r="EP294" s="158"/>
      <c r="EQ294" s="158"/>
      <c r="ER294" s="158"/>
      <c r="ES294" s="158"/>
      <c r="ET294" s="158"/>
      <c r="EU294" s="158"/>
      <c r="EV294" s="158"/>
      <c r="EW294" s="158"/>
      <c r="EX294" s="158"/>
      <c r="EY294" s="158"/>
      <c r="EZ294" s="158"/>
      <c r="FA294" s="158"/>
      <c r="FB294" s="158"/>
      <c r="FC294" s="158"/>
      <c r="FD294" s="158"/>
      <c r="FE294" s="158"/>
      <c r="FF294" s="158"/>
      <c r="FG294" s="158"/>
      <c r="FH294" s="158"/>
      <c r="FI294" s="158"/>
      <c r="FJ294" s="158"/>
      <c r="FK294" s="158"/>
      <c r="FL294" s="158"/>
      <c r="FM294" s="158"/>
      <c r="FN294" s="158"/>
      <c r="FO294" s="158"/>
      <c r="FP294" s="158"/>
      <c r="FQ294" s="158"/>
      <c r="FR294" s="158"/>
      <c r="FS294" s="158"/>
      <c r="FT294" s="158"/>
      <c r="FU294" s="158"/>
      <c r="FV294" s="158"/>
      <c r="FW294" s="158"/>
      <c r="FX294" s="158"/>
      <c r="FY294" s="158"/>
      <c r="FZ294" s="158"/>
      <c r="GA294" s="158"/>
      <c r="GB294" s="158"/>
      <c r="GC294" s="158"/>
      <c r="GD294" s="158"/>
      <c r="GE294" s="158"/>
      <c r="GF294" s="158"/>
      <c r="GG294" s="158"/>
      <c r="GH294" s="158"/>
      <c r="GI294" s="158"/>
      <c r="GJ294" s="158"/>
      <c r="GK294" s="158"/>
      <c r="GL294" s="158"/>
      <c r="GM294" s="158"/>
      <c r="GN294" s="158"/>
      <c r="GO294" s="158"/>
      <c r="GP294" s="158"/>
      <c r="GQ294" s="158"/>
      <c r="GR294" s="158"/>
      <c r="GS294" s="158"/>
      <c r="GT294" s="158"/>
      <c r="GU294" s="158"/>
      <c r="GV294" s="158"/>
      <c r="GW294" s="158"/>
      <c r="GX294" s="158"/>
      <c r="GY294" s="158"/>
      <c r="GZ294" s="158"/>
      <c r="HA294" s="158"/>
      <c r="HB294" s="158"/>
      <c r="HC294" s="158"/>
      <c r="HD294" s="158"/>
      <c r="HE294" s="158"/>
      <c r="HF294" s="158"/>
      <c r="HG294" s="158"/>
      <c r="HH294" s="158"/>
      <c r="HI294" s="158"/>
      <c r="HJ294" s="158"/>
      <c r="HK294" s="158"/>
      <c r="HL294" s="158"/>
      <c r="HM294" s="158"/>
      <c r="HN294" s="158"/>
      <c r="HO294" s="158"/>
      <c r="HP294" s="158"/>
      <c r="HQ294" s="158"/>
      <c r="HR294" s="158"/>
      <c r="HS294" s="158"/>
      <c r="HT294" s="158"/>
      <c r="HU294" s="158"/>
      <c r="HV294" s="158"/>
      <c r="HW294" s="158"/>
      <c r="HX294" s="158"/>
      <c r="HY294" s="158"/>
      <c r="HZ294" s="158"/>
      <c r="IA294" s="158"/>
      <c r="IB294" s="158"/>
      <c r="IC294" s="158"/>
      <c r="ID294" s="158"/>
      <c r="IE294" s="158"/>
      <c r="IF294" s="158"/>
      <c r="IG294" s="158"/>
      <c r="IH294" s="158"/>
      <c r="II294" s="158"/>
      <c r="IJ294" s="158"/>
      <c r="IK294" s="158"/>
      <c r="IL294" s="158"/>
      <c r="IM294" s="158"/>
      <c r="IN294" s="158"/>
      <c r="IO294" s="158"/>
      <c r="IP294" s="158"/>
      <c r="IQ294" s="158"/>
      <c r="IR294" s="158"/>
      <c r="IS294" s="158"/>
      <c r="IT294" s="158"/>
      <c r="IU294" s="158"/>
      <c r="IV294" s="158"/>
      <c r="IW294" s="158"/>
      <c r="IX294" s="158"/>
      <c r="IY294" s="158"/>
      <c r="IZ294" s="158"/>
      <c r="JA294" s="158"/>
      <c r="JB294" s="158"/>
      <c r="JC294" s="158"/>
      <c r="JD294" s="158"/>
      <c r="JE294" s="158"/>
      <c r="JF294" s="158"/>
      <c r="JG294" s="158"/>
      <c r="JH294" s="158"/>
      <c r="JI294" s="158"/>
      <c r="JJ294" s="158"/>
      <c r="JK294" s="158"/>
      <c r="JL294" s="158"/>
      <c r="JM294" s="158"/>
      <c r="JN294" s="158"/>
      <c r="JO294" s="158"/>
      <c r="JP294" s="158"/>
      <c r="JQ294" s="158"/>
      <c r="JR294" s="158"/>
      <c r="JS294" s="158"/>
      <c r="JT294" s="158"/>
      <c r="JU294" s="158"/>
      <c r="JV294" s="158"/>
      <c r="JW294" s="158"/>
      <c r="JX294" s="158"/>
      <c r="JY294" s="158"/>
      <c r="JZ294" s="158"/>
      <c r="KA294" s="158"/>
      <c r="KB294" s="158"/>
      <c r="KC294" s="158"/>
      <c r="KD294" s="158"/>
      <c r="KE294" s="158"/>
      <c r="KF294" s="158"/>
      <c r="KG294" s="158"/>
      <c r="KH294" s="158"/>
      <c r="KI294" s="158"/>
      <c r="KJ294" s="158"/>
      <c r="KK294" s="158"/>
      <c r="KL294" s="158"/>
      <c r="KM294" s="158"/>
      <c r="KN294" s="158"/>
      <c r="KO294" s="158"/>
      <c r="KP294" s="158"/>
      <c r="KQ294" s="158"/>
      <c r="KR294" s="158"/>
      <c r="KS294" s="158"/>
      <c r="KT294" s="158"/>
      <c r="KU294" s="158"/>
      <c r="KV294" s="158"/>
      <c r="KW294" s="158"/>
      <c r="KX294" s="158"/>
      <c r="KY294" s="158"/>
      <c r="KZ294" s="158"/>
      <c r="LA294" s="158"/>
      <c r="LB294" s="158"/>
      <c r="LC294" s="158"/>
      <c r="LD294" s="158"/>
      <c r="LE294" s="158"/>
      <c r="LF294" s="158"/>
      <c r="LG294" s="158"/>
      <c r="LH294" s="158"/>
      <c r="LI294" s="158"/>
      <c r="LJ294" s="158"/>
      <c r="LK294" s="158"/>
      <c r="LL294" s="158"/>
      <c r="LM294" s="158"/>
      <c r="LN294" s="158"/>
      <c r="LO294" s="158"/>
      <c r="LP294" s="158"/>
      <c r="LQ294" s="158"/>
      <c r="LR294" s="158"/>
      <c r="LS294" s="158"/>
      <c r="LT294" s="158"/>
      <c r="LU294" s="158"/>
      <c r="LV294" s="158"/>
      <c r="LW294" s="158"/>
      <c r="LX294" s="158"/>
      <c r="LY294" s="158"/>
      <c r="LZ294" s="158"/>
      <c r="MA294" s="158"/>
      <c r="MB294" s="158"/>
    </row>
    <row r="295" spans="1:341" ht="13" thickTop="1">
      <c r="A295" s="198"/>
      <c r="B295" s="191"/>
      <c r="C295" s="191"/>
      <c r="D295" s="191"/>
      <c r="E295" s="191"/>
      <c r="F295" s="191"/>
      <c r="G295" s="191"/>
      <c r="H295" s="191"/>
      <c r="I295" s="191"/>
      <c r="J295" s="191"/>
      <c r="K295" s="191"/>
      <c r="L295" s="191"/>
      <c r="M295" s="191"/>
      <c r="N295" s="191"/>
      <c r="O295" s="164"/>
    </row>
    <row r="296" spans="1:341" ht="13" thickBot="1">
      <c r="A296" s="157"/>
      <c r="B296" s="157"/>
      <c r="C296" s="157"/>
      <c r="D296" s="157"/>
      <c r="E296" s="157"/>
      <c r="F296" s="157"/>
      <c r="G296" s="157"/>
      <c r="H296" s="157"/>
      <c r="I296" s="157"/>
      <c r="J296" s="157"/>
      <c r="K296" s="157"/>
      <c r="L296" s="157"/>
      <c r="M296" s="157"/>
      <c r="N296" s="157"/>
      <c r="O296" s="164"/>
    </row>
    <row r="297" spans="1:341" ht="13" thickTop="1">
      <c r="A297" s="160" t="s">
        <v>681</v>
      </c>
      <c r="B297" s="160" t="s">
        <v>1356</v>
      </c>
      <c r="C297" s="181"/>
      <c r="D297" s="167"/>
      <c r="E297" s="161" t="s">
        <v>1099</v>
      </c>
      <c r="F297" s="162">
        <v>191.62</v>
      </c>
      <c r="G297" s="159" t="s">
        <v>1100</v>
      </c>
      <c r="H297" s="191"/>
      <c r="I297" s="191"/>
      <c r="J297" s="191"/>
      <c r="K297" s="191"/>
      <c r="L297" s="191"/>
      <c r="M297" s="191"/>
      <c r="N297" s="191"/>
      <c r="O297" s="164"/>
    </row>
    <row r="298" spans="1:341">
      <c r="A298" s="160" t="s">
        <v>775</v>
      </c>
      <c r="B298" s="160" t="s">
        <v>1357</v>
      </c>
      <c r="C298" s="189"/>
      <c r="D298" s="160"/>
      <c r="E298" s="161" t="s">
        <v>1103</v>
      </c>
      <c r="F298" s="165">
        <v>0.98</v>
      </c>
      <c r="G298" s="159" t="s">
        <v>1100</v>
      </c>
      <c r="H298" s="191"/>
      <c r="I298" s="191"/>
      <c r="J298" s="191"/>
      <c r="K298" s="191"/>
      <c r="L298" s="191"/>
      <c r="M298" s="191"/>
      <c r="N298" s="191"/>
      <c r="O298" s="164"/>
    </row>
    <row r="299" spans="1:341">
      <c r="A299" s="160"/>
      <c r="B299" s="160"/>
      <c r="C299" s="189"/>
      <c r="D299" s="160"/>
      <c r="E299" s="161" t="s">
        <v>1104</v>
      </c>
      <c r="F299" s="165">
        <v>2.8</v>
      </c>
      <c r="G299" s="159" t="s">
        <v>1100</v>
      </c>
      <c r="H299" s="191"/>
      <c r="I299" s="191"/>
      <c r="J299" s="191"/>
      <c r="K299" s="191"/>
      <c r="L299" s="191"/>
      <c r="M299" s="191"/>
      <c r="N299" s="191"/>
      <c r="O299" s="164"/>
    </row>
    <row r="300" spans="1:341">
      <c r="A300" s="200" t="s">
        <v>1105</v>
      </c>
      <c r="B300" s="200" t="s">
        <v>1358</v>
      </c>
      <c r="C300" s="189"/>
      <c r="D300" s="190"/>
      <c r="E300" s="161" t="s">
        <v>1107</v>
      </c>
      <c r="F300" s="166">
        <f>COUNT(J303:J329)</f>
        <v>27</v>
      </c>
    </row>
    <row r="302" spans="1:341" s="179" customFormat="1">
      <c r="A302" s="170" t="s">
        <v>1108</v>
      </c>
      <c r="B302" s="171" t="s">
        <v>969</v>
      </c>
      <c r="C302" s="171" t="s">
        <v>964</v>
      </c>
      <c r="D302" s="172" t="s">
        <v>1109</v>
      </c>
      <c r="E302" s="173" t="s">
        <v>1110</v>
      </c>
      <c r="F302" s="174" t="s">
        <v>1111</v>
      </c>
      <c r="G302" s="165" t="s">
        <v>1110</v>
      </c>
      <c r="H302" s="172" t="s">
        <v>1112</v>
      </c>
      <c r="I302" s="173" t="s">
        <v>1110</v>
      </c>
      <c r="J302" s="175" t="s">
        <v>68</v>
      </c>
      <c r="K302" s="171" t="s">
        <v>1110</v>
      </c>
      <c r="L302" s="174" t="s">
        <v>1113</v>
      </c>
      <c r="M302" s="172" t="s">
        <v>1114</v>
      </c>
      <c r="N302" s="171" t="s">
        <v>1115</v>
      </c>
      <c r="O302" s="176"/>
      <c r="P302" s="176"/>
      <c r="Q302" s="176"/>
      <c r="R302" s="176"/>
      <c r="S302" s="176"/>
      <c r="T302" s="176"/>
      <c r="U302" s="176"/>
      <c r="V302" s="176"/>
      <c r="W302" s="176"/>
      <c r="X302" s="176"/>
      <c r="Y302" s="176"/>
      <c r="Z302" s="176"/>
      <c r="AA302" s="176"/>
      <c r="AB302" s="176"/>
      <c r="AC302" s="176"/>
      <c r="AD302" s="176"/>
      <c r="AE302" s="176"/>
      <c r="AF302" s="176"/>
      <c r="AG302" s="176"/>
      <c r="AH302" s="178"/>
      <c r="AI302" s="178"/>
      <c r="AJ302" s="178"/>
      <c r="AK302" s="178"/>
      <c r="AL302" s="178"/>
      <c r="AM302" s="178"/>
      <c r="AN302" s="178"/>
      <c r="AO302" s="178"/>
      <c r="AP302" s="178"/>
      <c r="AQ302" s="178"/>
      <c r="AR302" s="178"/>
      <c r="AS302" s="178"/>
      <c r="AT302" s="178"/>
      <c r="AU302" s="178"/>
      <c r="AV302" s="178"/>
      <c r="AW302" s="178"/>
      <c r="AX302" s="178"/>
      <c r="AY302" s="178"/>
      <c r="AZ302" s="178"/>
      <c r="BA302" s="178"/>
      <c r="BB302" s="178"/>
      <c r="BC302" s="178"/>
      <c r="BD302" s="178"/>
      <c r="BE302" s="178"/>
      <c r="BF302" s="178"/>
      <c r="BG302" s="178"/>
      <c r="BH302" s="178"/>
      <c r="BI302" s="178"/>
      <c r="BJ302" s="178"/>
      <c r="BK302" s="178"/>
      <c r="BL302" s="178"/>
      <c r="BM302" s="178"/>
      <c r="BN302" s="178"/>
      <c r="BO302" s="178"/>
      <c r="BP302" s="178"/>
      <c r="BQ302" s="178"/>
      <c r="BR302" s="178"/>
      <c r="BS302" s="178"/>
      <c r="BT302" s="178"/>
      <c r="BU302" s="178"/>
      <c r="BV302" s="178"/>
      <c r="BW302" s="178"/>
      <c r="BX302" s="178"/>
      <c r="BY302" s="178"/>
      <c r="BZ302" s="178"/>
      <c r="CA302" s="178"/>
      <c r="CB302" s="178"/>
      <c r="CC302" s="178"/>
      <c r="CD302" s="178"/>
      <c r="CE302" s="178"/>
      <c r="CF302" s="178"/>
      <c r="CG302" s="178"/>
      <c r="CH302" s="178"/>
      <c r="CI302" s="178"/>
      <c r="CJ302" s="178"/>
      <c r="CK302" s="178"/>
      <c r="CL302" s="178"/>
      <c r="CM302" s="178"/>
      <c r="CN302" s="178"/>
      <c r="CO302" s="178"/>
      <c r="CP302" s="178"/>
      <c r="CQ302" s="178"/>
      <c r="CR302" s="178"/>
      <c r="CS302" s="178"/>
      <c r="CT302" s="178"/>
      <c r="CU302" s="178"/>
      <c r="CV302" s="178"/>
      <c r="CW302" s="178"/>
      <c r="CX302" s="178"/>
      <c r="CY302" s="178"/>
      <c r="CZ302" s="178"/>
      <c r="DA302" s="178"/>
      <c r="DB302" s="178"/>
      <c r="DC302" s="178"/>
      <c r="DD302" s="178"/>
      <c r="DE302" s="178"/>
      <c r="DF302" s="178"/>
      <c r="DG302" s="178"/>
      <c r="DH302" s="178"/>
      <c r="DI302" s="178"/>
      <c r="DJ302" s="178"/>
      <c r="DK302" s="178"/>
      <c r="DL302" s="178"/>
      <c r="DM302" s="178"/>
      <c r="DN302" s="178"/>
      <c r="DO302" s="178"/>
      <c r="DP302" s="178"/>
      <c r="DQ302" s="178"/>
      <c r="DR302" s="178"/>
      <c r="DS302" s="178"/>
      <c r="DT302" s="178"/>
      <c r="DU302" s="178"/>
      <c r="DV302" s="178"/>
      <c r="DW302" s="178"/>
      <c r="DX302" s="178"/>
      <c r="DY302" s="178"/>
      <c r="DZ302" s="178"/>
      <c r="EA302" s="178"/>
      <c r="EB302" s="178"/>
      <c r="EC302" s="178"/>
      <c r="ED302" s="178"/>
      <c r="EE302" s="178"/>
      <c r="EF302" s="178"/>
      <c r="EG302" s="178"/>
      <c r="EH302" s="178"/>
      <c r="EI302" s="178"/>
      <c r="EJ302" s="178"/>
      <c r="EK302" s="178"/>
      <c r="EL302" s="178"/>
      <c r="EM302" s="178"/>
      <c r="EN302" s="178"/>
      <c r="EO302" s="178"/>
      <c r="EP302" s="178"/>
      <c r="EQ302" s="178"/>
      <c r="ER302" s="178"/>
      <c r="ES302" s="178"/>
      <c r="ET302" s="178"/>
      <c r="EU302" s="178"/>
      <c r="EV302" s="178"/>
      <c r="EW302" s="178"/>
      <c r="EX302" s="178"/>
      <c r="EY302" s="178"/>
      <c r="EZ302" s="178"/>
      <c r="FA302" s="178"/>
      <c r="FB302" s="178"/>
      <c r="FC302" s="178"/>
      <c r="FD302" s="178"/>
      <c r="FE302" s="178"/>
      <c r="FF302" s="178"/>
      <c r="FG302" s="178"/>
      <c r="FH302" s="178"/>
      <c r="FI302" s="178"/>
      <c r="FJ302" s="178"/>
      <c r="FK302" s="178"/>
      <c r="FL302" s="178"/>
      <c r="FM302" s="178"/>
      <c r="FN302" s="178"/>
      <c r="FO302" s="178"/>
      <c r="FP302" s="178"/>
      <c r="FQ302" s="178"/>
      <c r="FR302" s="178"/>
      <c r="FS302" s="178"/>
      <c r="FT302" s="178"/>
      <c r="FU302" s="178"/>
      <c r="FV302" s="178"/>
      <c r="FW302" s="178"/>
      <c r="FX302" s="178"/>
      <c r="FY302" s="178"/>
      <c r="FZ302" s="178"/>
      <c r="GA302" s="178"/>
      <c r="GB302" s="178"/>
      <c r="GC302" s="178"/>
      <c r="GD302" s="178"/>
      <c r="GE302" s="178"/>
      <c r="GF302" s="178"/>
      <c r="GG302" s="178"/>
      <c r="GH302" s="178"/>
      <c r="GI302" s="178"/>
      <c r="GJ302" s="178"/>
      <c r="GK302" s="178"/>
      <c r="GL302" s="178"/>
      <c r="GM302" s="178"/>
      <c r="GN302" s="178"/>
      <c r="GO302" s="178"/>
      <c r="GP302" s="178"/>
      <c r="GQ302" s="178"/>
      <c r="GR302" s="178"/>
      <c r="GS302" s="178"/>
      <c r="GT302" s="178"/>
      <c r="GU302" s="178"/>
      <c r="GV302" s="178"/>
      <c r="GW302" s="178"/>
      <c r="GX302" s="178"/>
      <c r="GY302" s="178"/>
      <c r="GZ302" s="178"/>
      <c r="HA302" s="178"/>
      <c r="HB302" s="178"/>
      <c r="HC302" s="178"/>
      <c r="HD302" s="178"/>
      <c r="HE302" s="178"/>
      <c r="HF302" s="178"/>
      <c r="HG302" s="178"/>
      <c r="HH302" s="178"/>
      <c r="HI302" s="178"/>
      <c r="HJ302" s="178"/>
      <c r="HK302" s="178"/>
      <c r="HL302" s="178"/>
      <c r="HM302" s="178"/>
      <c r="HN302" s="178"/>
      <c r="HO302" s="178"/>
      <c r="HP302" s="178"/>
      <c r="HQ302" s="178"/>
      <c r="HR302" s="178"/>
      <c r="HS302" s="178"/>
      <c r="HT302" s="178"/>
      <c r="HU302" s="178"/>
      <c r="HV302" s="178"/>
      <c r="HW302" s="178"/>
      <c r="HX302" s="178"/>
      <c r="HY302" s="178"/>
      <c r="HZ302" s="178"/>
      <c r="IA302" s="178"/>
      <c r="IB302" s="178"/>
      <c r="IC302" s="178"/>
      <c r="ID302" s="178"/>
      <c r="IE302" s="178"/>
      <c r="IF302" s="178"/>
      <c r="IG302" s="178"/>
      <c r="IH302" s="178"/>
      <c r="II302" s="178"/>
      <c r="IJ302" s="178"/>
      <c r="IK302" s="178"/>
      <c r="IL302" s="178"/>
      <c r="IM302" s="178"/>
      <c r="IN302" s="178"/>
      <c r="IO302" s="178"/>
      <c r="IP302" s="178"/>
      <c r="IQ302" s="178"/>
      <c r="IR302" s="178"/>
      <c r="IS302" s="178"/>
      <c r="IT302" s="178"/>
      <c r="IU302" s="178"/>
      <c r="IV302" s="178"/>
      <c r="IW302" s="178"/>
      <c r="IX302" s="178"/>
      <c r="IY302" s="178"/>
      <c r="IZ302" s="178"/>
      <c r="JA302" s="178"/>
      <c r="JB302" s="178"/>
      <c r="JC302" s="178"/>
      <c r="JD302" s="178"/>
      <c r="JE302" s="178"/>
      <c r="JF302" s="178"/>
      <c r="JG302" s="178"/>
      <c r="JH302" s="178"/>
      <c r="JI302" s="178"/>
      <c r="JJ302" s="178"/>
      <c r="JK302" s="178"/>
      <c r="JL302" s="178"/>
      <c r="JM302" s="178"/>
      <c r="JN302" s="178"/>
      <c r="JO302" s="178"/>
      <c r="JP302" s="178"/>
      <c r="JQ302" s="178"/>
      <c r="JR302" s="178"/>
      <c r="JS302" s="178"/>
      <c r="JT302" s="178"/>
      <c r="JU302" s="178"/>
      <c r="JV302" s="178"/>
      <c r="JW302" s="178"/>
      <c r="JX302" s="178"/>
      <c r="JY302" s="178"/>
      <c r="JZ302" s="178"/>
      <c r="KA302" s="178"/>
      <c r="KB302" s="178"/>
      <c r="KC302" s="178"/>
      <c r="KD302" s="178"/>
      <c r="KE302" s="178"/>
      <c r="KF302" s="178"/>
      <c r="KG302" s="178"/>
      <c r="KH302" s="178"/>
      <c r="KI302" s="178"/>
      <c r="KJ302" s="178"/>
      <c r="KK302" s="178"/>
      <c r="KL302" s="178"/>
      <c r="KM302" s="178"/>
      <c r="KN302" s="178"/>
      <c r="KO302" s="178"/>
      <c r="KP302" s="178"/>
      <c r="KQ302" s="178"/>
      <c r="KR302" s="178"/>
      <c r="KS302" s="178"/>
      <c r="KT302" s="178"/>
      <c r="KU302" s="178"/>
      <c r="KV302" s="178"/>
      <c r="KW302" s="178"/>
      <c r="KX302" s="178"/>
      <c r="KY302" s="178"/>
      <c r="KZ302" s="178"/>
      <c r="LA302" s="178"/>
      <c r="LB302" s="178"/>
      <c r="LC302" s="178"/>
      <c r="LD302" s="178"/>
      <c r="LE302" s="178"/>
      <c r="LF302" s="178"/>
      <c r="LG302" s="178"/>
      <c r="LH302" s="178"/>
      <c r="LI302" s="178"/>
      <c r="LJ302" s="178"/>
      <c r="LK302" s="178"/>
      <c r="LL302" s="178"/>
      <c r="LM302" s="178"/>
      <c r="LN302" s="178"/>
      <c r="LO302" s="178"/>
      <c r="LP302" s="178"/>
      <c r="LQ302" s="178"/>
      <c r="LR302" s="178"/>
      <c r="LS302" s="178"/>
      <c r="LT302" s="178"/>
      <c r="LU302" s="178"/>
      <c r="LV302" s="178"/>
      <c r="LW302" s="178"/>
      <c r="LX302" s="178"/>
      <c r="LY302" s="178"/>
      <c r="LZ302" s="178"/>
      <c r="MA302" s="178"/>
      <c r="MB302" s="178"/>
    </row>
    <row r="303" spans="1:341" s="168" customFormat="1">
      <c r="A303" s="206" t="s">
        <v>1359</v>
      </c>
      <c r="B303" s="207">
        <v>345.93061221410443</v>
      </c>
      <c r="C303" s="207">
        <v>142.10990423458068</v>
      </c>
      <c r="D303" s="208">
        <v>0.19449288137442405</v>
      </c>
      <c r="E303" s="209">
        <v>3.2054188482399013</v>
      </c>
      <c r="F303" s="208">
        <v>2.8570737984600143E-2</v>
      </c>
      <c r="G303" s="209">
        <v>2.2344856540718103</v>
      </c>
      <c r="H303" s="209">
        <v>165.51321531557781</v>
      </c>
      <c r="I303" s="209">
        <v>53.72212658968899</v>
      </c>
      <c r="J303" s="209">
        <v>181.59681265179628</v>
      </c>
      <c r="K303" s="209">
        <v>4.0011342689340665</v>
      </c>
      <c r="L303" s="184">
        <f t="shared" ref="L303:L329" si="18">((1/0.000000000155123)*LN(F303+1))/1000000</f>
        <v>181.59915397851961</v>
      </c>
      <c r="M303" s="184">
        <f t="shared" ref="M303:M329" si="19">((1/0.00000000098485)*LN(D303+1))/1000000</f>
        <v>180.45563107438028</v>
      </c>
      <c r="N303" s="184">
        <f t="shared" ref="N303:N329" si="20">L303/M303</f>
        <v>1.0063368646205781</v>
      </c>
      <c r="P303" s="169"/>
      <c r="Q303" s="169"/>
      <c r="R303" s="169"/>
      <c r="S303" s="169"/>
      <c r="T303" s="169"/>
      <c r="U303" s="169"/>
      <c r="V303" s="169"/>
      <c r="W303" s="169"/>
      <c r="X303" s="169"/>
      <c r="Y303" s="169"/>
      <c r="Z303" s="169"/>
      <c r="AA303" s="169"/>
      <c r="AB303" s="169"/>
      <c r="AC303" s="169"/>
      <c r="AD303" s="169"/>
      <c r="AE303" s="169"/>
      <c r="AF303" s="169"/>
      <c r="AG303" s="169"/>
    </row>
    <row r="304" spans="1:341" s="168" customFormat="1">
      <c r="A304" s="206" t="s">
        <v>1360</v>
      </c>
      <c r="B304" s="207">
        <v>513.93849988005036</v>
      </c>
      <c r="C304" s="207">
        <v>192.21598140842451</v>
      </c>
      <c r="D304" s="208">
        <v>0.20218893491322956</v>
      </c>
      <c r="E304" s="209">
        <v>3.2912768582941174</v>
      </c>
      <c r="F304" s="208">
        <v>2.8675148265538419E-2</v>
      </c>
      <c r="G304" s="209">
        <v>2.512585452516229</v>
      </c>
      <c r="H304" s="209">
        <v>247.07775907119199</v>
      </c>
      <c r="I304" s="209">
        <v>48.962052265446289</v>
      </c>
      <c r="J304" s="209">
        <v>182.25115535421821</v>
      </c>
      <c r="K304" s="209">
        <v>4.5150913527337622</v>
      </c>
      <c r="L304" s="184">
        <f t="shared" si="18"/>
        <v>182.25350511737847</v>
      </c>
      <c r="M304" s="184">
        <f t="shared" si="19"/>
        <v>186.97670462403727</v>
      </c>
      <c r="N304" s="184">
        <f t="shared" si="20"/>
        <v>0.97473910177122891</v>
      </c>
      <c r="P304" s="169"/>
      <c r="Q304" s="169"/>
      <c r="R304" s="169"/>
      <c r="S304" s="169"/>
      <c r="T304" s="169"/>
      <c r="U304" s="169"/>
      <c r="V304" s="169"/>
      <c r="W304" s="169"/>
      <c r="X304" s="169"/>
      <c r="Y304" s="169"/>
      <c r="Z304" s="169"/>
      <c r="AA304" s="169"/>
      <c r="AB304" s="169"/>
      <c r="AC304" s="169"/>
      <c r="AD304" s="169"/>
      <c r="AE304" s="169"/>
      <c r="AF304" s="169"/>
      <c r="AG304" s="169"/>
    </row>
    <row r="305" spans="1:33" s="168" customFormat="1">
      <c r="A305" s="206" t="s">
        <v>1361</v>
      </c>
      <c r="B305" s="207">
        <v>282.95021501777995</v>
      </c>
      <c r="C305" s="207">
        <v>129.29021218522939</v>
      </c>
      <c r="D305" s="208">
        <v>0.199563089729939</v>
      </c>
      <c r="E305" s="209">
        <v>6.682805163018724</v>
      </c>
      <c r="F305" s="208">
        <v>2.9302792150940001E-2</v>
      </c>
      <c r="G305" s="209">
        <v>2.662365894998207</v>
      </c>
      <c r="H305" s="209">
        <v>45.054410007914463</v>
      </c>
      <c r="I305" s="209">
        <v>146.61001704469086</v>
      </c>
      <c r="J305" s="209">
        <v>186.18322137898193</v>
      </c>
      <c r="K305" s="209">
        <v>4.885982236173902</v>
      </c>
      <c r="L305" s="184">
        <f t="shared" si="18"/>
        <v>186.18562183824815</v>
      </c>
      <c r="M305" s="184">
        <f t="shared" si="19"/>
        <v>184.75645895790379</v>
      </c>
      <c r="N305" s="184">
        <f t="shared" si="20"/>
        <v>1.0077353879177235</v>
      </c>
      <c r="P305" s="169"/>
      <c r="Q305" s="169"/>
      <c r="R305" s="169"/>
      <c r="S305" s="169"/>
      <c r="T305" s="169"/>
      <c r="U305" s="169"/>
      <c r="V305" s="169"/>
      <c r="W305" s="169"/>
      <c r="X305" s="169"/>
      <c r="Y305" s="169"/>
      <c r="Z305" s="169"/>
      <c r="AA305" s="169"/>
      <c r="AB305" s="169"/>
      <c r="AC305" s="169"/>
      <c r="AD305" s="169"/>
      <c r="AE305" s="169"/>
      <c r="AF305" s="169"/>
      <c r="AG305" s="169"/>
    </row>
    <row r="306" spans="1:33" s="168" customFormat="1">
      <c r="A306" s="206" t="s">
        <v>1362</v>
      </c>
      <c r="B306" s="207">
        <v>207.98362936406775</v>
      </c>
      <c r="C306" s="207">
        <v>98.966308227106254</v>
      </c>
      <c r="D306" s="208">
        <v>0.19997763863009529</v>
      </c>
      <c r="E306" s="209">
        <v>3.978617662812634</v>
      </c>
      <c r="F306" s="208">
        <v>2.9524240389775802E-2</v>
      </c>
      <c r="G306" s="209">
        <v>3.3310824052909864</v>
      </c>
      <c r="H306" s="209">
        <v>153.77849730882687</v>
      </c>
      <c r="I306" s="209">
        <v>50.966682609040568</v>
      </c>
      <c r="J306" s="209">
        <v>187.56997903309968</v>
      </c>
      <c r="K306" s="209">
        <v>6.1580877091317348</v>
      </c>
      <c r="L306" s="184">
        <f t="shared" si="18"/>
        <v>187.57239737182485</v>
      </c>
      <c r="M306" s="184">
        <f t="shared" si="19"/>
        <v>185.10729770565069</v>
      </c>
      <c r="N306" s="184">
        <f t="shared" si="20"/>
        <v>1.0133171392847733</v>
      </c>
      <c r="P306" s="169"/>
      <c r="Q306" s="169"/>
      <c r="R306" s="169"/>
      <c r="S306" s="169"/>
      <c r="T306" s="169"/>
      <c r="U306" s="169"/>
      <c r="V306" s="169"/>
      <c r="W306" s="169"/>
      <c r="X306" s="169"/>
      <c r="Y306" s="169"/>
      <c r="Z306" s="169"/>
      <c r="AA306" s="169"/>
      <c r="AB306" s="169"/>
      <c r="AC306" s="169"/>
      <c r="AD306" s="169"/>
      <c r="AE306" s="169"/>
      <c r="AF306" s="169"/>
      <c r="AG306" s="169"/>
    </row>
    <row r="307" spans="1:33" s="168" customFormat="1">
      <c r="A307" s="206" t="s">
        <v>1363</v>
      </c>
      <c r="B307" s="207">
        <v>370.98613454167884</v>
      </c>
      <c r="C307" s="207">
        <v>182.24095171236053</v>
      </c>
      <c r="D307" s="208">
        <v>0.20353843685260606</v>
      </c>
      <c r="E307" s="209">
        <v>3.6824430080250004</v>
      </c>
      <c r="F307" s="208">
        <v>2.9885688017633368E-2</v>
      </c>
      <c r="G307" s="209">
        <v>3.1099922188584448</v>
      </c>
      <c r="H307" s="209">
        <v>166.59416235607679</v>
      </c>
      <c r="I307" s="209">
        <v>46.077060835356257</v>
      </c>
      <c r="J307" s="209">
        <v>189.83280306448535</v>
      </c>
      <c r="K307" s="209">
        <v>5.8177072206084688</v>
      </c>
      <c r="L307" s="184">
        <f t="shared" si="18"/>
        <v>189.83525057778851</v>
      </c>
      <c r="M307" s="184">
        <f t="shared" si="19"/>
        <v>188.11587073187499</v>
      </c>
      <c r="N307" s="184">
        <f t="shared" si="20"/>
        <v>1.0091400041858467</v>
      </c>
      <c r="P307" s="169"/>
      <c r="Q307" s="169"/>
      <c r="R307" s="169"/>
      <c r="S307" s="169"/>
      <c r="T307" s="169"/>
      <c r="U307" s="169"/>
      <c r="V307" s="169"/>
      <c r="W307" s="169"/>
      <c r="X307" s="169"/>
      <c r="Y307" s="169"/>
      <c r="Z307" s="169"/>
      <c r="AA307" s="169"/>
      <c r="AB307" s="169"/>
      <c r="AC307" s="169"/>
      <c r="AD307" s="169"/>
      <c r="AE307" s="169"/>
      <c r="AF307" s="169"/>
      <c r="AG307" s="169"/>
    </row>
    <row r="308" spans="1:33" s="168" customFormat="1">
      <c r="A308" s="206" t="s">
        <v>1364</v>
      </c>
      <c r="B308" s="207">
        <v>548.35017199974413</v>
      </c>
      <c r="C308" s="207">
        <v>249.76389763504579</v>
      </c>
      <c r="D308" s="208">
        <v>0.21508778476891871</v>
      </c>
      <c r="E308" s="209">
        <v>2.5014989971666415</v>
      </c>
      <c r="F308" s="208">
        <v>3.0042423100640713E-2</v>
      </c>
      <c r="G308" s="209">
        <v>1.8623919979081678</v>
      </c>
      <c r="H308" s="209">
        <v>282.14604904688184</v>
      </c>
      <c r="I308" s="209">
        <v>38.229821760073889</v>
      </c>
      <c r="J308" s="209">
        <v>190.81378804005629</v>
      </c>
      <c r="K308" s="209">
        <v>3.5016214300701591</v>
      </c>
      <c r="L308" s="184">
        <f t="shared" si="18"/>
        <v>190.81624820119345</v>
      </c>
      <c r="M308" s="184">
        <f t="shared" si="19"/>
        <v>197.81319492426451</v>
      </c>
      <c r="N308" s="184">
        <f t="shared" si="20"/>
        <v>0.96462851365526991</v>
      </c>
      <c r="P308" s="169"/>
      <c r="Q308" s="169"/>
      <c r="R308" s="169"/>
      <c r="S308" s="169"/>
      <c r="T308" s="169"/>
      <c r="U308" s="169"/>
      <c r="V308" s="169"/>
      <c r="W308" s="169"/>
      <c r="X308" s="169"/>
      <c r="Y308" s="169"/>
      <c r="Z308" s="169"/>
      <c r="AA308" s="169"/>
      <c r="AB308" s="169"/>
      <c r="AC308" s="169"/>
      <c r="AD308" s="169"/>
      <c r="AE308" s="169"/>
      <c r="AF308" s="169"/>
      <c r="AG308" s="169"/>
    </row>
    <row r="309" spans="1:33" s="168" customFormat="1">
      <c r="A309" s="206" t="s">
        <v>1365</v>
      </c>
      <c r="B309" s="207">
        <v>486.19350700475775</v>
      </c>
      <c r="C309" s="207">
        <v>207.894005143947</v>
      </c>
      <c r="D309" s="208">
        <v>0.20850647372271658</v>
      </c>
      <c r="E309" s="209">
        <v>2.9652596166540461</v>
      </c>
      <c r="F309" s="208">
        <v>3.0094112753940565E-2</v>
      </c>
      <c r="G309" s="209">
        <v>2.4492645001470708</v>
      </c>
      <c r="H309" s="209">
        <v>206.56026665909172</v>
      </c>
      <c r="I309" s="209">
        <v>38.787538528393341</v>
      </c>
      <c r="J309" s="209">
        <v>191.13727428319706</v>
      </c>
      <c r="K309" s="209">
        <v>4.6127360720371229</v>
      </c>
      <c r="L309" s="184">
        <f t="shared" si="18"/>
        <v>191.13973861504061</v>
      </c>
      <c r="M309" s="184">
        <f t="shared" si="19"/>
        <v>192.29860178890993</v>
      </c>
      <c r="N309" s="184">
        <f t="shared" si="20"/>
        <v>0.99397362662500566</v>
      </c>
      <c r="P309" s="169"/>
      <c r="Q309" s="169"/>
      <c r="R309" s="169"/>
      <c r="S309" s="169"/>
      <c r="T309" s="169"/>
      <c r="U309" s="169"/>
      <c r="V309" s="169"/>
      <c r="W309" s="169"/>
      <c r="X309" s="169"/>
      <c r="Y309" s="169"/>
      <c r="Z309" s="169"/>
      <c r="AA309" s="169"/>
      <c r="AB309" s="169"/>
      <c r="AC309" s="169"/>
      <c r="AD309" s="169"/>
      <c r="AE309" s="169"/>
      <c r="AF309" s="169"/>
      <c r="AG309" s="169"/>
    </row>
    <row r="310" spans="1:33" s="168" customFormat="1">
      <c r="A310" s="206" t="s">
        <v>1366</v>
      </c>
      <c r="B310" s="207">
        <v>566.27218345187771</v>
      </c>
      <c r="C310" s="207">
        <v>410.6581527338405</v>
      </c>
      <c r="D310" s="208">
        <v>0.21495529194364948</v>
      </c>
      <c r="E310" s="209">
        <v>3.0728119149443227</v>
      </c>
      <c r="F310" s="208">
        <v>3.0628795086107507E-2</v>
      </c>
      <c r="G310" s="209">
        <v>2.5138228962715163</v>
      </c>
      <c r="H310" s="209">
        <v>236.27648525004082</v>
      </c>
      <c r="I310" s="209">
        <v>40.770195017429145</v>
      </c>
      <c r="J310" s="209">
        <v>194.48249244255248</v>
      </c>
      <c r="K310" s="209">
        <v>4.8159348588682462</v>
      </c>
      <c r="L310" s="184">
        <f t="shared" si="18"/>
        <v>194.48499990427567</v>
      </c>
      <c r="M310" s="184">
        <f t="shared" si="19"/>
        <v>197.70247180920614</v>
      </c>
      <c r="N310" s="184">
        <f t="shared" si="20"/>
        <v>0.98372568701095697</v>
      </c>
      <c r="P310" s="169"/>
      <c r="Q310" s="169"/>
      <c r="R310" s="169"/>
      <c r="S310" s="169"/>
      <c r="T310" s="169"/>
      <c r="U310" s="169"/>
      <c r="V310" s="169"/>
      <c r="W310" s="169"/>
      <c r="X310" s="169"/>
      <c r="Y310" s="169"/>
      <c r="Z310" s="169"/>
      <c r="AA310" s="169"/>
      <c r="AB310" s="169"/>
      <c r="AC310" s="169"/>
      <c r="AD310" s="169"/>
      <c r="AE310" s="169"/>
      <c r="AF310" s="169"/>
      <c r="AG310" s="169"/>
    </row>
    <row r="311" spans="1:33" s="168" customFormat="1">
      <c r="A311" s="206" t="s">
        <v>1367</v>
      </c>
      <c r="B311" s="207">
        <v>879.11346588000094</v>
      </c>
      <c r="C311" s="207">
        <v>387.31313423863537</v>
      </c>
      <c r="D311" s="208">
        <v>0.22047584795538797</v>
      </c>
      <c r="E311" s="209">
        <v>5.1560922676769696</v>
      </c>
      <c r="F311" s="208">
        <v>3.0786840540535872E-2</v>
      </c>
      <c r="G311" s="209">
        <v>4.9148954553067279</v>
      </c>
      <c r="H311" s="209">
        <v>282.7535979215873</v>
      </c>
      <c r="I311" s="209">
        <v>35.634785840435356</v>
      </c>
      <c r="J311" s="209">
        <v>195.47096506615463</v>
      </c>
      <c r="K311" s="209">
        <v>9.4630047609850152</v>
      </c>
      <c r="L311" s="184">
        <f t="shared" si="18"/>
        <v>195.47348527225</v>
      </c>
      <c r="M311" s="184">
        <f t="shared" si="19"/>
        <v>202.30575418317773</v>
      </c>
      <c r="N311" s="184">
        <f t="shared" si="20"/>
        <v>0.96622800503864337</v>
      </c>
      <c r="P311" s="169"/>
      <c r="Q311" s="169"/>
      <c r="R311" s="169"/>
      <c r="S311" s="169"/>
      <c r="T311" s="169"/>
      <c r="U311" s="169"/>
      <c r="V311" s="169"/>
      <c r="W311" s="169"/>
      <c r="X311" s="169"/>
      <c r="Y311" s="169"/>
      <c r="Z311" s="169"/>
      <c r="AA311" s="169"/>
      <c r="AB311" s="169"/>
      <c r="AC311" s="169"/>
      <c r="AD311" s="169"/>
      <c r="AE311" s="169"/>
      <c r="AF311" s="169"/>
      <c r="AG311" s="169"/>
    </row>
    <row r="312" spans="1:33" s="168" customFormat="1">
      <c r="A312" s="206" t="s">
        <v>1368</v>
      </c>
      <c r="B312" s="207">
        <v>629.33701530435383</v>
      </c>
      <c r="C312" s="207">
        <v>356.51276910352624</v>
      </c>
      <c r="D312" s="208">
        <v>0.21384447740895843</v>
      </c>
      <c r="E312" s="209">
        <v>2.6937466635747795</v>
      </c>
      <c r="F312" s="208">
        <v>3.0959617852694302E-2</v>
      </c>
      <c r="G312" s="209">
        <v>2.2239781053083254</v>
      </c>
      <c r="H312" s="209">
        <v>199.41732739498579</v>
      </c>
      <c r="I312" s="209">
        <v>35.324423407426551</v>
      </c>
      <c r="J312" s="209">
        <v>196.551402588934</v>
      </c>
      <c r="K312" s="209">
        <v>4.3052930122823767</v>
      </c>
      <c r="L312" s="184">
        <f t="shared" si="18"/>
        <v>196.55393672510451</v>
      </c>
      <c r="M312" s="184">
        <f t="shared" si="19"/>
        <v>196.7736983905736</v>
      </c>
      <c r="N312" s="184">
        <f t="shared" si="20"/>
        <v>0.99888317561103679</v>
      </c>
      <c r="P312" s="169"/>
      <c r="Q312" s="169"/>
      <c r="R312" s="169"/>
      <c r="S312" s="169"/>
      <c r="T312" s="169"/>
      <c r="U312" s="169"/>
      <c r="V312" s="169"/>
      <c r="W312" s="169"/>
      <c r="X312" s="169"/>
      <c r="Y312" s="169"/>
      <c r="Z312" s="169"/>
      <c r="AA312" s="169"/>
      <c r="AB312" s="169"/>
      <c r="AC312" s="169"/>
      <c r="AD312" s="169"/>
      <c r="AE312" s="169"/>
      <c r="AF312" s="169"/>
      <c r="AG312" s="169"/>
    </row>
    <row r="313" spans="1:33" s="168" customFormat="1">
      <c r="A313" s="206" t="s">
        <v>1369</v>
      </c>
      <c r="B313" s="207">
        <v>317.57762422104923</v>
      </c>
      <c r="C313" s="207">
        <v>186.69760394721138</v>
      </c>
      <c r="D313" s="208">
        <v>0.20830676301619513</v>
      </c>
      <c r="E313" s="209">
        <v>5.018630073152381</v>
      </c>
      <c r="F313" s="208">
        <v>3.1316826256444913E-2</v>
      </c>
      <c r="G313" s="209">
        <v>3.6938086086516027</v>
      </c>
      <c r="H313" s="209">
        <v>111.17099453325673</v>
      </c>
      <c r="I313" s="209">
        <v>80.227628772989789</v>
      </c>
      <c r="J313" s="209">
        <v>198.78457879527019</v>
      </c>
      <c r="K313" s="209">
        <v>7.2306679172047978</v>
      </c>
      <c r="L313" s="184">
        <f t="shared" si="18"/>
        <v>198.78714172376945</v>
      </c>
      <c r="M313" s="184">
        <f t="shared" si="19"/>
        <v>192.13079166247189</v>
      </c>
      <c r="N313" s="184">
        <f t="shared" si="20"/>
        <v>1.0346448895760092</v>
      </c>
      <c r="P313" s="169"/>
      <c r="Q313" s="169"/>
      <c r="R313" s="169"/>
      <c r="S313" s="169"/>
      <c r="T313" s="169"/>
      <c r="U313" s="169"/>
      <c r="V313" s="169"/>
      <c r="W313" s="169"/>
      <c r="X313" s="169"/>
      <c r="Y313" s="169"/>
      <c r="Z313" s="169"/>
      <c r="AA313" s="169"/>
      <c r="AB313" s="169"/>
      <c r="AC313" s="169"/>
      <c r="AD313" s="169"/>
      <c r="AE313" s="169"/>
      <c r="AF313" s="169"/>
      <c r="AG313" s="169"/>
    </row>
    <row r="314" spans="1:33" s="168" customFormat="1">
      <c r="A314" s="206" t="s">
        <v>1370</v>
      </c>
      <c r="B314" s="207">
        <v>490.62952419740276</v>
      </c>
      <c r="C314" s="207">
        <v>325.58394920094452</v>
      </c>
      <c r="D314" s="208">
        <v>0.203455054287174</v>
      </c>
      <c r="E314" s="209">
        <v>3.4780449946741405</v>
      </c>
      <c r="F314" s="208">
        <v>2.9549155356552809E-2</v>
      </c>
      <c r="G314" s="209">
        <v>2.5256594359310118</v>
      </c>
      <c r="H314" s="209">
        <v>192.08203436751685</v>
      </c>
      <c r="I314" s="209">
        <v>55.595051242272731</v>
      </c>
      <c r="J314" s="209">
        <v>187.72598337516729</v>
      </c>
      <c r="K314" s="209">
        <v>4.6729491534566847</v>
      </c>
      <c r="L314" s="184">
        <f t="shared" si="18"/>
        <v>187.72840372525562</v>
      </c>
      <c r="M314" s="184">
        <f t="shared" si="19"/>
        <v>188.04552135683736</v>
      </c>
      <c r="N314" s="184">
        <f t="shared" si="20"/>
        <v>0.99831361242057992</v>
      </c>
      <c r="P314" s="169"/>
      <c r="Q314" s="169"/>
      <c r="R314" s="169"/>
      <c r="S314" s="169"/>
      <c r="T314" s="169"/>
      <c r="U314" s="169"/>
      <c r="V314" s="169"/>
      <c r="W314" s="169"/>
      <c r="X314" s="169"/>
      <c r="Y314" s="169"/>
      <c r="Z314" s="169"/>
      <c r="AA314" s="169"/>
      <c r="AB314" s="169"/>
      <c r="AC314" s="169"/>
      <c r="AD314" s="169"/>
      <c r="AE314" s="169"/>
      <c r="AF314" s="169"/>
      <c r="AG314" s="169"/>
    </row>
    <row r="315" spans="1:33" s="168" customFormat="1">
      <c r="A315" s="206" t="s">
        <v>1371</v>
      </c>
      <c r="B315" s="207">
        <v>383.29070487551365</v>
      </c>
      <c r="C315" s="207">
        <v>217.76601778550844</v>
      </c>
      <c r="D315" s="208">
        <v>0.21667968559493456</v>
      </c>
      <c r="E315" s="209">
        <v>3.6699416626512131</v>
      </c>
      <c r="F315" s="208">
        <v>2.9631693956829613E-2</v>
      </c>
      <c r="G315" s="209">
        <v>3.1288955805113829</v>
      </c>
      <c r="H315" s="209">
        <v>330.30506571371603</v>
      </c>
      <c r="I315" s="209">
        <v>43.487445250367642</v>
      </c>
      <c r="J315" s="209">
        <v>188.24276945916563</v>
      </c>
      <c r="K315" s="209">
        <v>5.8047560086334755</v>
      </c>
      <c r="L315" s="184">
        <f t="shared" si="18"/>
        <v>188.24519647217414</v>
      </c>
      <c r="M315" s="184">
        <f t="shared" si="19"/>
        <v>199.14258959032139</v>
      </c>
      <c r="N315" s="184">
        <f t="shared" si="20"/>
        <v>0.94527844023437924</v>
      </c>
      <c r="P315" s="169"/>
      <c r="Q315" s="169"/>
      <c r="R315" s="169"/>
      <c r="S315" s="169"/>
      <c r="T315" s="169"/>
      <c r="U315" s="169"/>
      <c r="V315" s="169"/>
      <c r="W315" s="169"/>
      <c r="X315" s="169"/>
      <c r="Y315" s="169"/>
      <c r="Z315" s="169"/>
      <c r="AA315" s="169"/>
      <c r="AB315" s="169"/>
      <c r="AC315" s="169"/>
      <c r="AD315" s="169"/>
      <c r="AE315" s="169"/>
      <c r="AF315" s="169"/>
      <c r="AG315" s="169"/>
    </row>
    <row r="316" spans="1:33" s="168" customFormat="1">
      <c r="A316" s="206" t="s">
        <v>1369</v>
      </c>
      <c r="B316" s="207">
        <v>356.17372533897765</v>
      </c>
      <c r="C316" s="207">
        <v>264.47701461192406</v>
      </c>
      <c r="D316" s="208">
        <v>0.19925678416901901</v>
      </c>
      <c r="E316" s="209">
        <v>5.0871633143984818</v>
      </c>
      <c r="F316" s="208">
        <v>2.9718171088764657E-2</v>
      </c>
      <c r="G316" s="209">
        <v>2.6774467060295577</v>
      </c>
      <c r="H316" s="209">
        <v>129.92833676562788</v>
      </c>
      <c r="I316" s="209">
        <v>101.81613729074232</v>
      </c>
      <c r="J316" s="209">
        <v>188.78417082036665</v>
      </c>
      <c r="K316" s="209">
        <v>4.9813015019371818</v>
      </c>
      <c r="L316" s="184">
        <f t="shared" si="18"/>
        <v>188.78660481365998</v>
      </c>
      <c r="M316" s="184">
        <f t="shared" si="19"/>
        <v>184.49715021967711</v>
      </c>
      <c r="N316" s="184">
        <f t="shared" si="20"/>
        <v>1.0232494355000903</v>
      </c>
      <c r="P316" s="169"/>
      <c r="Q316" s="169"/>
      <c r="R316" s="169"/>
      <c r="S316" s="169"/>
      <c r="T316" s="169"/>
      <c r="U316" s="169"/>
      <c r="V316" s="169"/>
      <c r="W316" s="169"/>
      <c r="X316" s="169"/>
      <c r="Y316" s="169"/>
      <c r="Z316" s="169"/>
      <c r="AA316" s="169"/>
      <c r="AB316" s="169"/>
      <c r="AC316" s="169"/>
      <c r="AD316" s="169"/>
      <c r="AE316" s="169"/>
      <c r="AF316" s="169"/>
      <c r="AG316" s="169"/>
    </row>
    <row r="317" spans="1:33" s="168" customFormat="1">
      <c r="A317" s="206" t="s">
        <v>1372</v>
      </c>
      <c r="B317" s="207">
        <v>562.80300503328647</v>
      </c>
      <c r="C317" s="207">
        <v>266.6875833524519</v>
      </c>
      <c r="D317" s="208">
        <v>0.20932110087928874</v>
      </c>
      <c r="E317" s="209">
        <v>2.5354369894291287</v>
      </c>
      <c r="F317" s="208">
        <v>2.9936712337142398E-2</v>
      </c>
      <c r="G317" s="209">
        <v>2.1807877946025873</v>
      </c>
      <c r="H317" s="209">
        <v>227.76163133233894</v>
      </c>
      <c r="I317" s="209">
        <v>29.881085326207966</v>
      </c>
      <c r="J317" s="209">
        <v>190.15217418786492</v>
      </c>
      <c r="K317" s="209">
        <v>4.0862528526212714</v>
      </c>
      <c r="L317" s="184">
        <f t="shared" si="18"/>
        <v>190.15462581881823</v>
      </c>
      <c r="M317" s="184">
        <f t="shared" si="19"/>
        <v>192.98281819002517</v>
      </c>
      <c r="N317" s="184">
        <f t="shared" si="20"/>
        <v>0.9853448488433717</v>
      </c>
      <c r="P317" s="169"/>
      <c r="Q317" s="169"/>
      <c r="R317" s="169"/>
      <c r="S317" s="169"/>
      <c r="T317" s="169"/>
      <c r="U317" s="169"/>
      <c r="V317" s="169"/>
      <c r="W317" s="169"/>
      <c r="X317" s="169"/>
      <c r="Y317" s="169"/>
      <c r="Z317" s="169"/>
      <c r="AA317" s="169"/>
      <c r="AB317" s="169"/>
      <c r="AC317" s="169"/>
      <c r="AD317" s="169"/>
      <c r="AE317" s="169"/>
      <c r="AF317" s="169"/>
      <c r="AG317" s="169"/>
    </row>
    <row r="318" spans="1:33" s="168" customFormat="1">
      <c r="A318" s="206" t="s">
        <v>1359</v>
      </c>
      <c r="B318" s="207">
        <v>382.16016432424283</v>
      </c>
      <c r="C318" s="207">
        <v>269.73588920041732</v>
      </c>
      <c r="D318" s="208">
        <v>0.20279042432133848</v>
      </c>
      <c r="E318" s="209">
        <v>4.5802964850236298</v>
      </c>
      <c r="F318" s="208">
        <v>2.9939231464456387E-2</v>
      </c>
      <c r="G318" s="209">
        <v>2.6541432306086818</v>
      </c>
      <c r="H318" s="209">
        <v>153.79468459151428</v>
      </c>
      <c r="I318" s="209">
        <v>87.428532366257258</v>
      </c>
      <c r="J318" s="209">
        <v>190.16794148501009</v>
      </c>
      <c r="K318" s="209">
        <v>4.9736096176834934</v>
      </c>
      <c r="L318" s="184">
        <f t="shared" si="18"/>
        <v>190.1703933192511</v>
      </c>
      <c r="M318" s="184">
        <f t="shared" si="19"/>
        <v>187.48460267488448</v>
      </c>
      <c r="N318" s="184">
        <f t="shared" si="20"/>
        <v>1.01432539315788</v>
      </c>
      <c r="P318" s="169"/>
      <c r="Q318" s="169"/>
      <c r="R318" s="169"/>
      <c r="S318" s="169"/>
      <c r="T318" s="169"/>
      <c r="U318" s="169"/>
      <c r="V318" s="169"/>
      <c r="W318" s="169"/>
      <c r="X318" s="169"/>
      <c r="Y318" s="169"/>
      <c r="Z318" s="169"/>
      <c r="AA318" s="169"/>
      <c r="AB318" s="169"/>
      <c r="AC318" s="169"/>
      <c r="AD318" s="169"/>
      <c r="AE318" s="169"/>
      <c r="AF318" s="169"/>
      <c r="AG318" s="169"/>
    </row>
    <row r="319" spans="1:33" s="168" customFormat="1">
      <c r="A319" s="206" t="s">
        <v>1364</v>
      </c>
      <c r="B319" s="207">
        <v>674.35728213154698</v>
      </c>
      <c r="C319" s="207">
        <v>366.09030557875508</v>
      </c>
      <c r="D319" s="208">
        <v>0.2047830675797</v>
      </c>
      <c r="E319" s="209">
        <v>2.6998772166410525</v>
      </c>
      <c r="F319" s="208">
        <v>2.9991215389918561E-2</v>
      </c>
      <c r="G319" s="209">
        <v>2.1273375696269632</v>
      </c>
      <c r="H319" s="209">
        <v>601.10445634832968</v>
      </c>
      <c r="I319" s="209">
        <v>35.988602034568828</v>
      </c>
      <c r="J319" s="209">
        <v>190.49330190183821</v>
      </c>
      <c r="K319" s="209">
        <v>3.9931462456095801</v>
      </c>
      <c r="L319" s="184">
        <f t="shared" si="18"/>
        <v>190.49575793094934</v>
      </c>
      <c r="M319" s="184">
        <f t="shared" si="19"/>
        <v>189.16537932783336</v>
      </c>
      <c r="N319" s="184">
        <f t="shared" si="20"/>
        <v>1.0070328862915785</v>
      </c>
      <c r="P319" s="169"/>
      <c r="Q319" s="169"/>
      <c r="R319" s="169"/>
      <c r="S319" s="169"/>
      <c r="T319" s="169"/>
      <c r="U319" s="169"/>
      <c r="V319" s="169"/>
      <c r="W319" s="169"/>
      <c r="X319" s="169"/>
      <c r="Y319" s="169"/>
      <c r="Z319" s="169"/>
      <c r="AA319" s="169"/>
      <c r="AB319" s="169"/>
      <c r="AC319" s="169"/>
      <c r="AD319" s="169"/>
      <c r="AE319" s="169"/>
      <c r="AF319" s="169"/>
      <c r="AG319" s="169"/>
    </row>
    <row r="320" spans="1:33" s="168" customFormat="1">
      <c r="A320" s="206" t="s">
        <v>1373</v>
      </c>
      <c r="B320" s="207">
        <v>397.81358007787816</v>
      </c>
      <c r="C320" s="207">
        <v>215.52607113061467</v>
      </c>
      <c r="D320" s="208">
        <v>0.21680240959901881</v>
      </c>
      <c r="E320" s="209">
        <v>3.410144461865849</v>
      </c>
      <c r="F320" s="208">
        <v>3.0038539721150299E-2</v>
      </c>
      <c r="G320" s="209">
        <v>2.2713404097506533</v>
      </c>
      <c r="H320" s="209">
        <v>300.57879447825263</v>
      </c>
      <c r="I320" s="209">
        <v>57.991418746498496</v>
      </c>
      <c r="J320" s="209">
        <v>190.78948426455096</v>
      </c>
      <c r="K320" s="209">
        <v>4.2699799754528982</v>
      </c>
      <c r="L320" s="184">
        <f t="shared" si="18"/>
        <v>190.79194411233968</v>
      </c>
      <c r="M320" s="184">
        <f t="shared" si="19"/>
        <v>199.24500404763478</v>
      </c>
      <c r="N320" s="184">
        <f t="shared" si="20"/>
        <v>0.9575745450898524</v>
      </c>
      <c r="P320" s="169"/>
      <c r="Q320" s="169"/>
      <c r="R320" s="169"/>
      <c r="S320" s="169"/>
      <c r="T320" s="169"/>
      <c r="U320" s="169"/>
      <c r="V320" s="169"/>
      <c r="W320" s="169"/>
      <c r="X320" s="169"/>
      <c r="Y320" s="169"/>
      <c r="Z320" s="169"/>
      <c r="AA320" s="169"/>
      <c r="AB320" s="169"/>
      <c r="AC320" s="169"/>
      <c r="AD320" s="169"/>
      <c r="AE320" s="169"/>
      <c r="AF320" s="169"/>
      <c r="AG320" s="169"/>
    </row>
    <row r="321" spans="1:33" s="168" customFormat="1">
      <c r="A321" s="206" t="s">
        <v>1360</v>
      </c>
      <c r="B321" s="207">
        <v>559.50103745825891</v>
      </c>
      <c r="C321" s="207">
        <v>266.33101989873188</v>
      </c>
      <c r="D321" s="208">
        <v>0.21241663375061051</v>
      </c>
      <c r="E321" s="209">
        <v>3.6667504024509427</v>
      </c>
      <c r="F321" s="208">
        <v>3.0056527689962125E-2</v>
      </c>
      <c r="G321" s="209">
        <v>2.9350716032809561</v>
      </c>
      <c r="H321" s="209">
        <v>252.40185464873656</v>
      </c>
      <c r="I321" s="209">
        <v>50.555693218109766</v>
      </c>
      <c r="J321" s="209">
        <v>190.90205955206375</v>
      </c>
      <c r="K321" s="209">
        <v>5.5209620323006021</v>
      </c>
      <c r="L321" s="184">
        <f t="shared" si="18"/>
        <v>190.90452085128504</v>
      </c>
      <c r="M321" s="184">
        <f t="shared" si="19"/>
        <v>195.57860161052173</v>
      </c>
      <c r="N321" s="184">
        <f t="shared" si="20"/>
        <v>0.9761012671082252</v>
      </c>
      <c r="P321" s="169"/>
      <c r="Q321" s="169"/>
      <c r="R321" s="169"/>
      <c r="S321" s="169"/>
      <c r="T321" s="169"/>
      <c r="U321" s="169"/>
      <c r="V321" s="169"/>
      <c r="W321" s="169"/>
      <c r="X321" s="169"/>
      <c r="Y321" s="169"/>
      <c r="Z321" s="169"/>
      <c r="AA321" s="169"/>
      <c r="AB321" s="169"/>
      <c r="AC321" s="169"/>
      <c r="AD321" s="169"/>
      <c r="AE321" s="169"/>
      <c r="AF321" s="169"/>
      <c r="AG321" s="169"/>
    </row>
    <row r="322" spans="1:33" s="168" customFormat="1">
      <c r="A322" s="206" t="s">
        <v>1368</v>
      </c>
      <c r="B322" s="207">
        <v>321.837275650322</v>
      </c>
      <c r="C322" s="207">
        <v>183.39068272363801</v>
      </c>
      <c r="D322" s="208">
        <v>0.21104630523252788</v>
      </c>
      <c r="E322" s="209">
        <v>3.2513410013864297</v>
      </c>
      <c r="F322" s="208">
        <v>3.0114395497595009E-2</v>
      </c>
      <c r="G322" s="209">
        <v>2.5284326170951124</v>
      </c>
      <c r="H322" s="209">
        <v>233.05645019161861</v>
      </c>
      <c r="I322" s="209">
        <v>47.210227254536647</v>
      </c>
      <c r="J322" s="209">
        <v>191.26420412144191</v>
      </c>
      <c r="K322" s="209">
        <v>4.7649501574262985</v>
      </c>
      <c r="L322" s="184">
        <f t="shared" si="18"/>
        <v>191.26667008979118</v>
      </c>
      <c r="M322" s="184">
        <f t="shared" si="19"/>
        <v>194.43032037992111</v>
      </c>
      <c r="N322" s="184">
        <f t="shared" si="20"/>
        <v>0.98372861658640431</v>
      </c>
      <c r="P322" s="169"/>
      <c r="Q322" s="169"/>
      <c r="R322" s="169"/>
      <c r="S322" s="169"/>
      <c r="T322" s="169"/>
      <c r="U322" s="169"/>
      <c r="V322" s="169"/>
      <c r="W322" s="169"/>
      <c r="X322" s="169"/>
      <c r="Y322" s="169"/>
      <c r="Z322" s="169"/>
      <c r="AA322" s="169"/>
      <c r="AB322" s="169"/>
      <c r="AC322" s="169"/>
      <c r="AD322" s="169"/>
      <c r="AE322" s="169"/>
      <c r="AF322" s="169"/>
      <c r="AG322" s="169"/>
    </row>
    <row r="323" spans="1:33" s="168" customFormat="1">
      <c r="A323" s="206" t="s">
        <v>1363</v>
      </c>
      <c r="B323" s="207">
        <v>278.58260495103013</v>
      </c>
      <c r="C323" s="207">
        <v>158.06520239676118</v>
      </c>
      <c r="D323" s="208">
        <v>0.20354492560065593</v>
      </c>
      <c r="E323" s="209">
        <v>3.6620824274504429</v>
      </c>
      <c r="F323" s="208">
        <v>3.0150859853488345E-2</v>
      </c>
      <c r="G323" s="209">
        <v>3.1591160539809038</v>
      </c>
      <c r="H323" s="209">
        <v>146.03502639638978</v>
      </c>
      <c r="I323" s="209">
        <v>43.455577232945032</v>
      </c>
      <c r="J323" s="209">
        <v>191.49239254561263</v>
      </c>
      <c r="K323" s="209">
        <v>5.9605012370615498</v>
      </c>
      <c r="L323" s="184">
        <f t="shared" si="18"/>
        <v>191.49486145599397</v>
      </c>
      <c r="M323" s="184">
        <f t="shared" si="19"/>
        <v>188.12134504565185</v>
      </c>
      <c r="N323" s="184">
        <f t="shared" si="20"/>
        <v>1.0179326615463198</v>
      </c>
      <c r="P323" s="169"/>
      <c r="Q323" s="169"/>
      <c r="R323" s="169"/>
      <c r="S323" s="169"/>
      <c r="T323" s="169"/>
      <c r="U323" s="169"/>
      <c r="V323" s="169"/>
      <c r="W323" s="169"/>
      <c r="X323" s="169"/>
      <c r="Y323" s="169"/>
      <c r="Z323" s="169"/>
      <c r="AA323" s="169"/>
      <c r="AB323" s="169"/>
      <c r="AC323" s="169"/>
      <c r="AD323" s="169"/>
      <c r="AE323" s="169"/>
      <c r="AF323" s="169"/>
      <c r="AG323" s="169"/>
    </row>
    <row r="324" spans="1:33" s="168" customFormat="1">
      <c r="A324" s="206" t="s">
        <v>1362</v>
      </c>
      <c r="B324" s="207">
        <v>478.48085473484252</v>
      </c>
      <c r="C324" s="207">
        <v>275.7853746776396</v>
      </c>
      <c r="D324" s="208">
        <v>0.20654912702809342</v>
      </c>
      <c r="E324" s="209">
        <v>2.792205645139437</v>
      </c>
      <c r="F324" s="208">
        <v>3.0254190989193373E-2</v>
      </c>
      <c r="G324" s="209">
        <v>1.9768233197535481</v>
      </c>
      <c r="H324" s="209">
        <v>172.2655378740948</v>
      </c>
      <c r="I324" s="209">
        <v>46.027274912631626</v>
      </c>
      <c r="J324" s="209">
        <v>192.13897929218331</v>
      </c>
      <c r="K324" s="209">
        <v>3.7422023245726024</v>
      </c>
      <c r="L324" s="184">
        <f t="shared" si="18"/>
        <v>192.14145653900411</v>
      </c>
      <c r="M324" s="184">
        <f t="shared" si="19"/>
        <v>190.65271247885062</v>
      </c>
      <c r="N324" s="184">
        <f t="shared" si="20"/>
        <v>1.0078086697052298</v>
      </c>
      <c r="P324" s="169"/>
      <c r="Q324" s="169"/>
      <c r="R324" s="169"/>
      <c r="S324" s="169"/>
      <c r="T324" s="169"/>
      <c r="U324" s="169"/>
      <c r="V324" s="169"/>
      <c r="W324" s="169"/>
      <c r="X324" s="169"/>
      <c r="Y324" s="169"/>
      <c r="Z324" s="169"/>
      <c r="AA324" s="169"/>
      <c r="AB324" s="169"/>
      <c r="AC324" s="169"/>
      <c r="AD324" s="169"/>
      <c r="AE324" s="169"/>
      <c r="AF324" s="169"/>
      <c r="AG324" s="169"/>
    </row>
    <row r="325" spans="1:33" s="168" customFormat="1">
      <c r="A325" s="206" t="s">
        <v>1374</v>
      </c>
      <c r="B325" s="207">
        <v>437.96887459008059</v>
      </c>
      <c r="C325" s="207">
        <v>260.21930529383746</v>
      </c>
      <c r="D325" s="208">
        <v>0.20899561658738364</v>
      </c>
      <c r="E325" s="209">
        <v>3.7484119588753102</v>
      </c>
      <c r="F325" s="208">
        <v>3.0279120614039173E-2</v>
      </c>
      <c r="G325" s="209">
        <v>3.3129658304832552</v>
      </c>
      <c r="H325" s="209">
        <v>197.80206574360207</v>
      </c>
      <c r="I325" s="209">
        <v>40.726305650890495</v>
      </c>
      <c r="J325" s="209">
        <v>192.29496481909862</v>
      </c>
      <c r="K325" s="209">
        <v>6.2765885282211258</v>
      </c>
      <c r="L325" s="184">
        <f t="shared" si="18"/>
        <v>192.29744407703996</v>
      </c>
      <c r="M325" s="184">
        <f t="shared" si="19"/>
        <v>192.70949482116256</v>
      </c>
      <c r="N325" s="184">
        <f t="shared" si="20"/>
        <v>0.99786180362049626</v>
      </c>
      <c r="P325" s="169"/>
      <c r="Q325" s="169"/>
      <c r="R325" s="169"/>
      <c r="S325" s="169"/>
      <c r="T325" s="169"/>
      <c r="U325" s="169"/>
      <c r="V325" s="169"/>
      <c r="W325" s="169"/>
      <c r="X325" s="169"/>
      <c r="Y325" s="169"/>
      <c r="Z325" s="169"/>
      <c r="AA325" s="169"/>
      <c r="AB325" s="169"/>
      <c r="AC325" s="169"/>
      <c r="AD325" s="169"/>
      <c r="AE325" s="169"/>
      <c r="AF325" s="169"/>
      <c r="AG325" s="169"/>
    </row>
    <row r="326" spans="1:33" s="168" customFormat="1">
      <c r="A326" s="206" t="s">
        <v>1375</v>
      </c>
      <c r="B326" s="207">
        <v>332.83266883242766</v>
      </c>
      <c r="C326" s="207">
        <v>208.30686311395439</v>
      </c>
      <c r="D326" s="208">
        <v>0.22075714958087245</v>
      </c>
      <c r="E326" s="209">
        <v>2.8426719494386568</v>
      </c>
      <c r="F326" s="208">
        <v>3.0737652349379967E-2</v>
      </c>
      <c r="G326" s="209">
        <v>2.236678503365789</v>
      </c>
      <c r="H326" s="209">
        <v>289.32015293474899</v>
      </c>
      <c r="I326" s="209">
        <v>40.079308753586972</v>
      </c>
      <c r="J326" s="209">
        <v>195.16334082573067</v>
      </c>
      <c r="K326" s="209">
        <v>4.2997617016100804</v>
      </c>
      <c r="L326" s="184">
        <f t="shared" si="18"/>
        <v>195.16585706562839</v>
      </c>
      <c r="M326" s="184">
        <f t="shared" si="19"/>
        <v>202.53975798774948</v>
      </c>
      <c r="N326" s="184">
        <f t="shared" si="20"/>
        <v>0.96359282248887101</v>
      </c>
      <c r="P326" s="169"/>
      <c r="Q326" s="169"/>
      <c r="R326" s="169"/>
      <c r="S326" s="169"/>
      <c r="T326" s="169"/>
      <c r="U326" s="169"/>
      <c r="V326" s="169"/>
      <c r="W326" s="169"/>
      <c r="X326" s="169"/>
      <c r="Y326" s="169"/>
      <c r="Z326" s="169"/>
      <c r="AA326" s="169"/>
      <c r="AB326" s="169"/>
      <c r="AC326" s="169"/>
      <c r="AD326" s="169"/>
      <c r="AE326" s="169"/>
      <c r="AF326" s="169"/>
      <c r="AG326" s="169"/>
    </row>
    <row r="327" spans="1:33" s="168" customFormat="1">
      <c r="A327" s="206" t="s">
        <v>1376</v>
      </c>
      <c r="B327" s="207">
        <v>491.43317348097764</v>
      </c>
      <c r="C327" s="207">
        <v>302.14276958718801</v>
      </c>
      <c r="D327" s="208">
        <v>0.26039928622488201</v>
      </c>
      <c r="E327" s="209">
        <v>3.5958632238884753</v>
      </c>
      <c r="F327" s="208">
        <v>3.0805055748091916E-2</v>
      </c>
      <c r="G327" s="209">
        <v>2.7926999515664193</v>
      </c>
      <c r="H327" s="209">
        <v>650.06295560657168</v>
      </c>
      <c r="I327" s="209">
        <v>48.641023159191207</v>
      </c>
      <c r="J327" s="209">
        <v>195.58487972844452</v>
      </c>
      <c r="K327" s="209">
        <v>5.3800714449583467</v>
      </c>
      <c r="L327" s="184">
        <f t="shared" si="18"/>
        <v>195.58740140324102</v>
      </c>
      <c r="M327" s="184">
        <f t="shared" si="19"/>
        <v>234.98864252669313</v>
      </c>
      <c r="N327" s="184">
        <f t="shared" si="20"/>
        <v>0.83232704057611473</v>
      </c>
      <c r="P327" s="169"/>
      <c r="Q327" s="169"/>
      <c r="R327" s="169"/>
      <c r="S327" s="169"/>
      <c r="T327" s="169"/>
      <c r="U327" s="169"/>
      <c r="V327" s="169"/>
      <c r="W327" s="169"/>
      <c r="X327" s="169"/>
      <c r="Y327" s="169"/>
      <c r="Z327" s="169"/>
      <c r="AA327" s="169"/>
      <c r="AB327" s="169"/>
      <c r="AC327" s="169"/>
      <c r="AD327" s="169"/>
      <c r="AE327" s="169"/>
      <c r="AF327" s="169"/>
      <c r="AG327" s="169"/>
    </row>
    <row r="328" spans="1:33" s="168" customFormat="1">
      <c r="A328" s="206" t="s">
        <v>1377</v>
      </c>
      <c r="B328" s="207">
        <v>292.83163769807129</v>
      </c>
      <c r="C328" s="207">
        <v>189.55349553632595</v>
      </c>
      <c r="D328" s="208">
        <v>0.22126729769323367</v>
      </c>
      <c r="E328" s="209">
        <v>4.1994068298800213</v>
      </c>
      <c r="F328" s="208">
        <v>3.1403862712243283E-2</v>
      </c>
      <c r="G328" s="209">
        <v>3.3086358202385662</v>
      </c>
      <c r="H328" s="209">
        <v>245.41683907934035</v>
      </c>
      <c r="I328" s="209">
        <v>59.587478282297823</v>
      </c>
      <c r="J328" s="209">
        <v>199.32859141544958</v>
      </c>
      <c r="K328" s="209">
        <v>6.4941398402492041</v>
      </c>
      <c r="L328" s="184">
        <f t="shared" si="18"/>
        <v>199.33116135790058</v>
      </c>
      <c r="M328" s="184">
        <f t="shared" si="19"/>
        <v>202.96399268863965</v>
      </c>
      <c r="N328" s="184">
        <f t="shared" si="20"/>
        <v>0.98210110432586895</v>
      </c>
      <c r="P328" s="169"/>
      <c r="Q328" s="169"/>
      <c r="R328" s="169"/>
      <c r="S328" s="169"/>
      <c r="T328" s="169"/>
      <c r="U328" s="169"/>
      <c r="V328" s="169"/>
      <c r="W328" s="169"/>
      <c r="X328" s="169"/>
      <c r="Y328" s="169"/>
      <c r="Z328" s="169"/>
      <c r="AA328" s="169"/>
      <c r="AB328" s="169"/>
      <c r="AC328" s="169"/>
      <c r="AD328" s="169"/>
      <c r="AE328" s="169"/>
      <c r="AF328" s="169"/>
      <c r="AG328" s="169"/>
    </row>
    <row r="329" spans="1:33" s="168" customFormat="1" ht="13" thickBot="1">
      <c r="A329" s="210" t="s">
        <v>1378</v>
      </c>
      <c r="B329" s="211">
        <v>509.42918630192321</v>
      </c>
      <c r="C329" s="211">
        <v>239.14131113707347</v>
      </c>
      <c r="D329" s="212">
        <v>0.2108539869779302</v>
      </c>
      <c r="E329" s="213">
        <v>3.7065371664674616</v>
      </c>
      <c r="F329" s="212">
        <v>3.0568514737018101E-2</v>
      </c>
      <c r="G329" s="213">
        <v>2.990603390032772</v>
      </c>
      <c r="H329" s="213">
        <v>120.95579535261859</v>
      </c>
      <c r="I329" s="213">
        <v>51.57842256486218</v>
      </c>
      <c r="J329" s="213">
        <v>200.35760679294904</v>
      </c>
      <c r="K329" s="213">
        <v>5.8997447038785396</v>
      </c>
      <c r="L329" s="187">
        <f t="shared" si="18"/>
        <v>194.10794031308808</v>
      </c>
      <c r="M329" s="187">
        <f t="shared" si="19"/>
        <v>194.26906130778775</v>
      </c>
      <c r="N329" s="187">
        <f t="shared" si="20"/>
        <v>0.99917062967404568</v>
      </c>
      <c r="P329" s="169"/>
      <c r="Q329" s="169"/>
      <c r="R329" s="169"/>
      <c r="S329" s="169"/>
      <c r="T329" s="169"/>
      <c r="U329" s="169"/>
      <c r="V329" s="169"/>
      <c r="W329" s="169"/>
      <c r="X329" s="169"/>
      <c r="Y329" s="169"/>
      <c r="Z329" s="169"/>
      <c r="AA329" s="169"/>
      <c r="AB329" s="169"/>
      <c r="AC329" s="169"/>
      <c r="AD329" s="169"/>
      <c r="AE329" s="169"/>
      <c r="AF329" s="169"/>
      <c r="AG329" s="169"/>
    </row>
    <row r="330" spans="1:33" s="168" customFormat="1" ht="13" thickTop="1">
      <c r="P330" s="169"/>
      <c r="Q330" s="169"/>
      <c r="R330" s="169"/>
      <c r="S330" s="169"/>
      <c r="T330" s="169"/>
      <c r="U330" s="169"/>
      <c r="V330" s="169"/>
      <c r="W330" s="169"/>
      <c r="X330" s="169"/>
      <c r="Y330" s="169"/>
      <c r="Z330" s="169"/>
      <c r="AA330" s="169"/>
      <c r="AB330" s="169"/>
      <c r="AC330" s="169"/>
      <c r="AD330" s="169"/>
      <c r="AE330" s="169"/>
      <c r="AF330" s="169"/>
      <c r="AG330" s="169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02"/>
  <sheetViews>
    <sheetView workbookViewId="0">
      <selection activeCell="B16" sqref="B16"/>
    </sheetView>
  </sheetViews>
  <sheetFormatPr baseColWidth="10" defaultRowHeight="15" x14ac:dyDescent="0"/>
  <cols>
    <col min="2" max="2" width="12.1640625" bestFit="1" customWidth="1"/>
    <col min="3" max="3" width="15.1640625" bestFit="1" customWidth="1"/>
  </cols>
  <sheetData>
    <row r="1" spans="1:52">
      <c r="A1" s="11" t="s">
        <v>1381</v>
      </c>
    </row>
    <row r="2" spans="1:52">
      <c r="A2" s="11" t="s">
        <v>1863</v>
      </c>
    </row>
    <row r="4" spans="1:52" ht="17">
      <c r="A4" s="2" t="s">
        <v>1392</v>
      </c>
    </row>
    <row r="5" spans="1:52">
      <c r="A5" s="2" t="s">
        <v>1393</v>
      </c>
    </row>
    <row r="7" spans="1:52" s="3" customFormat="1">
      <c r="A7" s="3" t="s">
        <v>1382</v>
      </c>
      <c r="B7" s="3" t="s">
        <v>1383</v>
      </c>
      <c r="C7" s="3" t="s">
        <v>1384</v>
      </c>
      <c r="D7" s="3" t="s">
        <v>903</v>
      </c>
      <c r="E7" s="3" t="s">
        <v>904</v>
      </c>
      <c r="F7" s="3" t="s">
        <v>905</v>
      </c>
      <c r="G7" s="3" t="s">
        <v>1388</v>
      </c>
      <c r="H7" s="3" t="s">
        <v>908</v>
      </c>
      <c r="I7" s="3" t="s">
        <v>909</v>
      </c>
      <c r="J7" s="3" t="s">
        <v>910</v>
      </c>
      <c r="K7" s="3" t="s">
        <v>911</v>
      </c>
      <c r="L7" s="3" t="s">
        <v>912</v>
      </c>
      <c r="M7" s="3" t="s">
        <v>1386</v>
      </c>
      <c r="N7" s="3" t="s">
        <v>1387</v>
      </c>
      <c r="O7" s="3" t="s">
        <v>1388</v>
      </c>
      <c r="P7" s="3" t="s">
        <v>869</v>
      </c>
      <c r="Q7" s="3" t="s">
        <v>946</v>
      </c>
      <c r="R7" s="3" t="s">
        <v>1385</v>
      </c>
      <c r="S7" s="3" t="s">
        <v>907</v>
      </c>
      <c r="U7" s="3" t="s">
        <v>1389</v>
      </c>
      <c r="V7" s="3" t="s">
        <v>881</v>
      </c>
      <c r="W7" s="3" t="s">
        <v>880</v>
      </c>
      <c r="X7" s="3" t="s">
        <v>878</v>
      </c>
      <c r="Y7" s="3" t="s">
        <v>877</v>
      </c>
      <c r="Z7" s="3" t="s">
        <v>876</v>
      </c>
      <c r="AA7" s="3" t="s">
        <v>1390</v>
      </c>
      <c r="AB7" s="3" t="s">
        <v>871</v>
      </c>
      <c r="AC7" s="3" t="s">
        <v>873</v>
      </c>
      <c r="AD7" s="3" t="s">
        <v>31</v>
      </c>
      <c r="AE7" s="3" t="s">
        <v>32</v>
      </c>
      <c r="AF7" s="3" t="s">
        <v>14</v>
      </c>
      <c r="AG7" s="3" t="s">
        <v>30</v>
      </c>
      <c r="AH7" s="3" t="s">
        <v>15</v>
      </c>
      <c r="AI7" s="3" t="s">
        <v>16</v>
      </c>
      <c r="AJ7" s="3" t="s">
        <v>882</v>
      </c>
      <c r="AK7" s="3" t="s">
        <v>17</v>
      </c>
      <c r="AL7" s="3" t="s">
        <v>874</v>
      </c>
      <c r="AM7" s="3" t="s">
        <v>18</v>
      </c>
      <c r="AN7" s="3" t="s">
        <v>875</v>
      </c>
      <c r="AO7" s="3" t="s">
        <v>29</v>
      </c>
      <c r="AP7" s="3" t="s">
        <v>19</v>
      </c>
      <c r="AQ7" s="3" t="s">
        <v>20</v>
      </c>
      <c r="AR7" s="3" t="s">
        <v>21</v>
      </c>
      <c r="AS7" s="3" t="s">
        <v>22</v>
      </c>
      <c r="AT7" s="3" t="s">
        <v>23</v>
      </c>
      <c r="AU7" s="3" t="s">
        <v>13</v>
      </c>
      <c r="AV7" s="3" t="s">
        <v>24</v>
      </c>
      <c r="AW7" s="3" t="s">
        <v>25</v>
      </c>
      <c r="AX7" s="3" t="s">
        <v>26</v>
      </c>
      <c r="AY7" s="3" t="s">
        <v>27</v>
      </c>
      <c r="AZ7" s="3" t="s">
        <v>28</v>
      </c>
    </row>
    <row r="8" spans="1:52" s="4" customFormat="1">
      <c r="A8" s="4">
        <v>11000</v>
      </c>
      <c r="B8" s="4">
        <v>1400</v>
      </c>
      <c r="C8" s="110">
        <v>101.309364</v>
      </c>
      <c r="D8" s="110">
        <v>51.039732170726232</v>
      </c>
      <c r="E8" s="110">
        <v>0.85772528401843728</v>
      </c>
      <c r="F8" s="110">
        <v>12.714568412915765</v>
      </c>
      <c r="G8" s="110">
        <v>9.7783816652319278</v>
      </c>
      <c r="H8" s="110">
        <v>0.1210905922507847</v>
      </c>
      <c r="I8" s="110">
        <v>12.098938440071565</v>
      </c>
      <c r="J8" s="110">
        <v>10.989945755678693</v>
      </c>
      <c r="K8" s="110">
        <v>1.512627991895487</v>
      </c>
      <c r="L8" s="110">
        <v>0.75580795669739831</v>
      </c>
      <c r="M8" s="110">
        <v>0.13118173051372903</v>
      </c>
      <c r="N8" s="110">
        <v>2.0181765375130785</v>
      </c>
      <c r="O8" s="110">
        <v>9.7783816652319278</v>
      </c>
      <c r="P8" s="110">
        <v>68.804035225784517</v>
      </c>
      <c r="Q8" s="110">
        <v>0.54969905673194486</v>
      </c>
      <c r="R8" s="110">
        <v>2.0985907747497516</v>
      </c>
      <c r="S8" s="110">
        <v>7.8917485587319014</v>
      </c>
      <c r="T8" s="110"/>
      <c r="U8" s="110">
        <v>28</v>
      </c>
      <c r="V8" s="110">
        <v>304</v>
      </c>
      <c r="W8" s="110">
        <v>235</v>
      </c>
      <c r="X8" s="110">
        <v>1300</v>
      </c>
      <c r="Y8" s="110">
        <v>44</v>
      </c>
      <c r="Z8" s="110">
        <v>69</v>
      </c>
      <c r="AA8" s="110">
        <v>3.1</v>
      </c>
      <c r="AB8" s="110">
        <v>38</v>
      </c>
      <c r="AC8" s="110">
        <v>385</v>
      </c>
      <c r="AD8" s="110">
        <v>2.2000000000000002</v>
      </c>
      <c r="AE8" s="110">
        <v>0.72</v>
      </c>
      <c r="AF8" s="110">
        <v>3.7</v>
      </c>
      <c r="AG8" s="110">
        <v>0.21</v>
      </c>
      <c r="AH8" s="110">
        <v>9.8000000000000007</v>
      </c>
      <c r="AI8" s="110">
        <v>21.5</v>
      </c>
      <c r="AJ8" s="110">
        <v>4.2</v>
      </c>
      <c r="AK8" s="110">
        <v>2.9</v>
      </c>
      <c r="AL8" s="110">
        <v>430</v>
      </c>
      <c r="AM8" s="110">
        <v>12.5</v>
      </c>
      <c r="AN8" s="110">
        <v>58</v>
      </c>
      <c r="AO8" s="110">
        <v>1.7</v>
      </c>
      <c r="AP8" s="110">
        <v>3</v>
      </c>
      <c r="AQ8" s="110">
        <v>0.8</v>
      </c>
      <c r="AR8" s="110">
        <v>3</v>
      </c>
      <c r="AS8" s="110">
        <v>0.47</v>
      </c>
      <c r="AT8" s="110">
        <v>2.9</v>
      </c>
      <c r="AU8" s="110">
        <v>13.5</v>
      </c>
      <c r="AV8" s="110">
        <v>0.56000000000000005</v>
      </c>
      <c r="AW8" s="110">
        <v>1.45</v>
      </c>
      <c r="AX8" s="110">
        <v>0.2</v>
      </c>
      <c r="AY8" s="110">
        <v>1.3</v>
      </c>
      <c r="AZ8" s="110">
        <v>0.185</v>
      </c>
    </row>
    <row r="9" spans="1:52" s="4" customFormat="1">
      <c r="A9" s="4">
        <v>11000</v>
      </c>
      <c r="B9" s="4">
        <v>1390</v>
      </c>
      <c r="C9" s="110">
        <v>101.309254</v>
      </c>
      <c r="D9" s="110">
        <v>51.03967420625677</v>
      </c>
      <c r="E9" s="110">
        <v>0.85772533222294711</v>
      </c>
      <c r="F9" s="110">
        <v>12.714553973317805</v>
      </c>
      <c r="G9" s="110">
        <v>9.7783808751939247</v>
      </c>
      <c r="H9" s="110">
        <v>0.12109045473141228</v>
      </c>
      <c r="I9" s="110">
        <v>12.098924699628231</v>
      </c>
      <c r="J9" s="110">
        <v>10.990035504724407</v>
      </c>
      <c r="K9" s="110">
        <v>1.5126262740440151</v>
      </c>
      <c r="L9" s="110">
        <v>0.75580709834635773</v>
      </c>
      <c r="M9" s="110">
        <v>0.13118158153411866</v>
      </c>
      <c r="N9" s="110">
        <v>2.0181742455235381</v>
      </c>
      <c r="O9" s="110">
        <v>9.7783808751939247</v>
      </c>
      <c r="P9" s="110">
        <v>68.80401258375386</v>
      </c>
      <c r="Q9" s="110">
        <v>0.54969463954584075</v>
      </c>
      <c r="R9" s="110">
        <v>2.0974740840491113</v>
      </c>
      <c r="S9" s="110">
        <v>7.8927516736337751</v>
      </c>
      <c r="T9" s="110"/>
      <c r="U9" s="110">
        <v>28</v>
      </c>
      <c r="V9" s="110">
        <v>304</v>
      </c>
      <c r="W9" s="110">
        <v>235</v>
      </c>
      <c r="X9" s="110">
        <v>1300</v>
      </c>
      <c r="Y9" s="110">
        <v>44</v>
      </c>
      <c r="Z9" s="110">
        <v>69</v>
      </c>
      <c r="AA9" s="110">
        <v>3.1</v>
      </c>
      <c r="AB9" s="110">
        <v>38</v>
      </c>
      <c r="AC9" s="110">
        <v>385</v>
      </c>
      <c r="AD9" s="110">
        <v>2.2000000000000002</v>
      </c>
      <c r="AE9" s="110">
        <v>0.72</v>
      </c>
      <c r="AF9" s="110">
        <v>3.7</v>
      </c>
      <c r="AG9" s="110">
        <v>0.21</v>
      </c>
      <c r="AH9" s="110">
        <v>9.8000000000000007</v>
      </c>
      <c r="AI9" s="110">
        <v>21.5</v>
      </c>
      <c r="AJ9" s="110">
        <v>4.2</v>
      </c>
      <c r="AK9" s="110">
        <v>2.9</v>
      </c>
      <c r="AL9" s="110">
        <v>430</v>
      </c>
      <c r="AM9" s="110">
        <v>12.5</v>
      </c>
      <c r="AN9" s="110">
        <v>58</v>
      </c>
      <c r="AO9" s="110">
        <v>1.7</v>
      </c>
      <c r="AP9" s="110">
        <v>3</v>
      </c>
      <c r="AQ9" s="110">
        <v>0.8</v>
      </c>
      <c r="AR9" s="110">
        <v>3</v>
      </c>
      <c r="AS9" s="110">
        <v>0.47</v>
      </c>
      <c r="AT9" s="110">
        <v>2.9</v>
      </c>
      <c r="AU9" s="110">
        <v>13.5</v>
      </c>
      <c r="AV9" s="110">
        <v>0.56000000000000005</v>
      </c>
      <c r="AW9" s="110">
        <v>1.45</v>
      </c>
      <c r="AX9" s="110">
        <v>0.2</v>
      </c>
      <c r="AY9" s="110">
        <v>1.3</v>
      </c>
      <c r="AZ9" s="110">
        <v>0.185</v>
      </c>
    </row>
    <row r="10" spans="1:52" s="4" customFormat="1">
      <c r="A10" s="4">
        <v>11000</v>
      </c>
      <c r="B10" s="4">
        <v>1380</v>
      </c>
      <c r="C10" s="110">
        <v>101.309162</v>
      </c>
      <c r="D10" s="110">
        <v>51.0396606588316</v>
      </c>
      <c r="E10" s="110">
        <v>0.85772440887647128</v>
      </c>
      <c r="F10" s="110">
        <v>12.714525131914588</v>
      </c>
      <c r="G10" s="110">
        <v>9.7783790276464924</v>
      </c>
      <c r="H10" s="110">
        <v>0.12109018005259631</v>
      </c>
      <c r="I10" s="110">
        <v>12.098999484507955</v>
      </c>
      <c r="J10" s="110">
        <v>10.990010575179411</v>
      </c>
      <c r="K10" s="110">
        <v>1.5126228428371964</v>
      </c>
      <c r="L10" s="110">
        <v>0.75580640618887085</v>
      </c>
      <c r="M10" s="110">
        <v>0.13118128396482162</v>
      </c>
      <c r="N10" s="110">
        <v>2.0181798905236308</v>
      </c>
      <c r="O10" s="110">
        <v>9.7783790276464924</v>
      </c>
      <c r="P10" s="110">
        <v>68.80414931072724</v>
      </c>
      <c r="Q10" s="110">
        <v>0.5496946132492595</v>
      </c>
      <c r="R10" s="110">
        <v>2.0965594809349684</v>
      </c>
      <c r="S10" s="110">
        <v>7.893572054285956</v>
      </c>
      <c r="T10" s="110"/>
      <c r="U10" s="110">
        <v>28</v>
      </c>
      <c r="V10" s="110">
        <v>304</v>
      </c>
      <c r="W10" s="110">
        <v>235</v>
      </c>
      <c r="X10" s="110">
        <v>1300</v>
      </c>
      <c r="Y10" s="110">
        <v>44</v>
      </c>
      <c r="Z10" s="110">
        <v>69</v>
      </c>
      <c r="AA10" s="110">
        <v>3.1</v>
      </c>
      <c r="AB10" s="110">
        <v>38</v>
      </c>
      <c r="AC10" s="110">
        <v>385</v>
      </c>
      <c r="AD10" s="110">
        <v>2.2000000000000002</v>
      </c>
      <c r="AE10" s="110">
        <v>0.72</v>
      </c>
      <c r="AF10" s="110">
        <v>3.7</v>
      </c>
      <c r="AG10" s="110">
        <v>0.21</v>
      </c>
      <c r="AH10" s="110">
        <v>9.8000000000000007</v>
      </c>
      <c r="AI10" s="110">
        <v>21.5</v>
      </c>
      <c r="AJ10" s="110">
        <v>4.2</v>
      </c>
      <c r="AK10" s="110">
        <v>2.9</v>
      </c>
      <c r="AL10" s="110">
        <v>430</v>
      </c>
      <c r="AM10" s="110">
        <v>12.5</v>
      </c>
      <c r="AN10" s="110">
        <v>58</v>
      </c>
      <c r="AO10" s="110">
        <v>1.7</v>
      </c>
      <c r="AP10" s="110">
        <v>3</v>
      </c>
      <c r="AQ10" s="110">
        <v>0.8</v>
      </c>
      <c r="AR10" s="110">
        <v>3</v>
      </c>
      <c r="AS10" s="110">
        <v>0.47</v>
      </c>
      <c r="AT10" s="110">
        <v>2.9</v>
      </c>
      <c r="AU10" s="110">
        <v>13.5</v>
      </c>
      <c r="AV10" s="110">
        <v>0.56000000000000005</v>
      </c>
      <c r="AW10" s="110">
        <v>1.45</v>
      </c>
      <c r="AX10" s="110">
        <v>0.2</v>
      </c>
      <c r="AY10" s="110">
        <v>1.3</v>
      </c>
      <c r="AZ10" s="110">
        <v>0.185</v>
      </c>
    </row>
    <row r="11" spans="1:52" s="4" customFormat="1">
      <c r="A11" s="4">
        <v>11000</v>
      </c>
      <c r="B11" s="4">
        <v>1370</v>
      </c>
      <c r="C11" s="110">
        <v>101.30909</v>
      </c>
      <c r="D11" s="110">
        <v>51.039658723037341</v>
      </c>
      <c r="E11" s="110">
        <v>0.85772539864333541</v>
      </c>
      <c r="F11" s="110">
        <v>12.71452464968754</v>
      </c>
      <c r="G11" s="110">
        <v>9.7783804049089849</v>
      </c>
      <c r="H11" s="110">
        <v>0.12109017545997808</v>
      </c>
      <c r="I11" s="110">
        <v>12.098999025626107</v>
      </c>
      <c r="J11" s="110">
        <v>10.990010158358469</v>
      </c>
      <c r="K11" s="110">
        <v>1.5126227854675629</v>
      </c>
      <c r="L11" s="110">
        <v>0.75580739982120504</v>
      </c>
      <c r="M11" s="110">
        <v>0.13118127898947551</v>
      </c>
      <c r="N11" s="110">
        <v>2.0181798139796059</v>
      </c>
      <c r="O11" s="110">
        <v>9.7783804049089849</v>
      </c>
      <c r="P11" s="110">
        <v>68.804145473493918</v>
      </c>
      <c r="Q11" s="110">
        <v>0.54969458695268092</v>
      </c>
      <c r="R11" s="110">
        <v>2.0958335698402712</v>
      </c>
      <c r="S11" s="110">
        <v>7.8942260256225811</v>
      </c>
      <c r="T11" s="110"/>
      <c r="U11" s="110">
        <v>28</v>
      </c>
      <c r="V11" s="110">
        <v>304</v>
      </c>
      <c r="W11" s="110">
        <v>235</v>
      </c>
      <c r="X11" s="110">
        <v>1300</v>
      </c>
      <c r="Y11" s="110">
        <v>44</v>
      </c>
      <c r="Z11" s="110">
        <v>69</v>
      </c>
      <c r="AA11" s="110">
        <v>3.1</v>
      </c>
      <c r="AB11" s="110">
        <v>38</v>
      </c>
      <c r="AC11" s="110">
        <v>385</v>
      </c>
      <c r="AD11" s="110">
        <v>2.2000000000000002</v>
      </c>
      <c r="AE11" s="110">
        <v>0.72</v>
      </c>
      <c r="AF11" s="110">
        <v>3.7</v>
      </c>
      <c r="AG11" s="110">
        <v>0.21</v>
      </c>
      <c r="AH11" s="110">
        <v>9.8000000000000007</v>
      </c>
      <c r="AI11" s="110">
        <v>21.5</v>
      </c>
      <c r="AJ11" s="110">
        <v>4.2</v>
      </c>
      <c r="AK11" s="110">
        <v>2.9</v>
      </c>
      <c r="AL11" s="110">
        <v>430</v>
      </c>
      <c r="AM11" s="110">
        <v>12.5</v>
      </c>
      <c r="AN11" s="110">
        <v>58</v>
      </c>
      <c r="AO11" s="110">
        <v>1.7</v>
      </c>
      <c r="AP11" s="110">
        <v>3</v>
      </c>
      <c r="AQ11" s="110">
        <v>0.8</v>
      </c>
      <c r="AR11" s="110">
        <v>3</v>
      </c>
      <c r="AS11" s="110">
        <v>0.47</v>
      </c>
      <c r="AT11" s="110">
        <v>2.9</v>
      </c>
      <c r="AU11" s="110">
        <v>13.5</v>
      </c>
      <c r="AV11" s="110">
        <v>0.56000000000000005</v>
      </c>
      <c r="AW11" s="110">
        <v>1.45</v>
      </c>
      <c r="AX11" s="110">
        <v>0.2</v>
      </c>
      <c r="AY11" s="110">
        <v>1.3</v>
      </c>
      <c r="AZ11" s="110">
        <v>0.185</v>
      </c>
    </row>
    <row r="12" spans="1:52" s="4" customFormat="1">
      <c r="A12" s="4">
        <v>11000</v>
      </c>
      <c r="B12" s="4">
        <v>1360</v>
      </c>
      <c r="C12" s="110">
        <v>99.482135999999997</v>
      </c>
      <c r="D12" s="110">
        <v>50.963491468184451</v>
      </c>
      <c r="E12" s="110">
        <v>0.87235665747582836</v>
      </c>
      <c r="F12" s="110">
        <v>12.905704549275816</v>
      </c>
      <c r="G12" s="110">
        <v>9.7991996966169292</v>
      </c>
      <c r="H12" s="110">
        <v>0.12336169796158258</v>
      </c>
      <c r="I12" s="110">
        <v>11.758658079359041</v>
      </c>
      <c r="J12" s="110">
        <v>11.133591386765305</v>
      </c>
      <c r="K12" s="110">
        <v>1.5400142000037234</v>
      </c>
      <c r="L12" s="110">
        <v>0.76998051012292279</v>
      </c>
      <c r="M12" s="110">
        <v>0.13364175423441016</v>
      </c>
      <c r="N12" s="110">
        <v>2.0560214814420328</v>
      </c>
      <c r="O12" s="110">
        <v>9.7991996966169292</v>
      </c>
      <c r="P12" s="110">
        <v>68.142299480322549</v>
      </c>
      <c r="Q12" s="110">
        <v>0.5503813641956411</v>
      </c>
      <c r="R12" s="110">
        <v>2.1068286039683044</v>
      </c>
      <c r="S12" s="110">
        <v>7.905160781649422</v>
      </c>
      <c r="T12" s="110"/>
      <c r="U12" s="110">
        <v>28.249600000000001</v>
      </c>
      <c r="V12" s="110">
        <v>302.31</v>
      </c>
      <c r="W12" s="110">
        <v>226.821</v>
      </c>
      <c r="X12" s="110">
        <v>1129.02</v>
      </c>
      <c r="Y12" s="110">
        <v>44.513599999999997</v>
      </c>
      <c r="Z12" s="110">
        <v>70.266900000000007</v>
      </c>
      <c r="AA12" s="110">
        <v>3.1568999999999998</v>
      </c>
      <c r="AB12" s="110">
        <v>38.697000000000003</v>
      </c>
      <c r="AC12" s="110">
        <v>392.065</v>
      </c>
      <c r="AD12" s="110">
        <v>2.2403400000000002</v>
      </c>
      <c r="AE12" s="110">
        <v>0.73320700000000005</v>
      </c>
      <c r="AF12" s="110">
        <v>3.7665500000000001</v>
      </c>
      <c r="AG12" s="110">
        <v>0.21377699999999999</v>
      </c>
      <c r="AH12" s="110">
        <v>9.9700500000000005</v>
      </c>
      <c r="AI12" s="110">
        <v>21.855399999999999</v>
      </c>
      <c r="AJ12" s="110">
        <v>4.2763299999999997</v>
      </c>
      <c r="AK12" s="110">
        <v>2.9451299999999998</v>
      </c>
      <c r="AL12" s="110">
        <v>436.86599999999999</v>
      </c>
      <c r="AM12" s="110">
        <v>12.6806</v>
      </c>
      <c r="AN12" s="110">
        <v>58.956600000000002</v>
      </c>
      <c r="AO12" s="110">
        <v>1.7242500000000001</v>
      </c>
      <c r="AP12" s="110">
        <v>3.0405700000000002</v>
      </c>
      <c r="AQ12" s="110">
        <v>0.81007700000000005</v>
      </c>
      <c r="AR12" s="110">
        <v>3.0383499999999999</v>
      </c>
      <c r="AS12" s="110">
        <v>0.47592099999999998</v>
      </c>
      <c r="AT12" s="110">
        <v>2.93546</v>
      </c>
      <c r="AU12" s="110">
        <v>13.6976</v>
      </c>
      <c r="AV12" s="110">
        <v>0.56705399999999995</v>
      </c>
      <c r="AW12" s="110">
        <v>1.4685299999999999</v>
      </c>
      <c r="AX12" s="110">
        <v>0.202593</v>
      </c>
      <c r="AY12" s="110">
        <v>1.3170999999999999</v>
      </c>
      <c r="AZ12" s="110">
        <v>0.18743299999999999</v>
      </c>
    </row>
    <row r="13" spans="1:52" s="4" customFormat="1">
      <c r="A13" s="4">
        <v>11000</v>
      </c>
      <c r="B13" s="4">
        <v>1350</v>
      </c>
      <c r="C13" s="110">
        <v>97.156310000000005</v>
      </c>
      <c r="D13" s="110">
        <v>50.866965801419198</v>
      </c>
      <c r="E13" s="110">
        <v>0.89166833784752908</v>
      </c>
      <c r="F13" s="110">
        <v>13.157282071712443</v>
      </c>
      <c r="G13" s="110">
        <v>9.8217011152382572</v>
      </c>
      <c r="H13" s="110">
        <v>0.12637801236819224</v>
      </c>
      <c r="I13" s="110">
        <v>11.31899318463512</v>
      </c>
      <c r="J13" s="110">
        <v>11.315002687774605</v>
      </c>
      <c r="K13" s="110">
        <v>1.5762871880764207</v>
      </c>
      <c r="L13" s="110">
        <v>0.78881174646126584</v>
      </c>
      <c r="M13" s="110">
        <v>0.13690985446698267</v>
      </c>
      <c r="N13" s="110">
        <v>2.1063070274986919</v>
      </c>
      <c r="O13" s="110">
        <v>9.8217011152382572</v>
      </c>
      <c r="P13" s="110">
        <v>67.258889663002634</v>
      </c>
      <c r="Q13" s="110">
        <v>0.55156121215552512</v>
      </c>
      <c r="R13" s="110">
        <v>2.1204272471589762</v>
      </c>
      <c r="S13" s="110">
        <v>7.9154370200423383</v>
      </c>
      <c r="T13" s="110"/>
      <c r="U13" s="110">
        <v>28.576899999999998</v>
      </c>
      <c r="V13" s="110">
        <v>300.13600000000002</v>
      </c>
      <c r="W13" s="110">
        <v>216.69200000000001</v>
      </c>
      <c r="X13" s="110">
        <v>943.74</v>
      </c>
      <c r="Y13" s="110">
        <v>45.189599999999999</v>
      </c>
      <c r="Z13" s="110">
        <v>71.948599999999999</v>
      </c>
      <c r="AA13" s="110">
        <v>3.23244</v>
      </c>
      <c r="AB13" s="110">
        <v>39.622199999999999</v>
      </c>
      <c r="AC13" s="110">
        <v>401.44400000000002</v>
      </c>
      <c r="AD13" s="110">
        <v>2.2938900000000002</v>
      </c>
      <c r="AE13" s="110">
        <v>0.75073900000000005</v>
      </c>
      <c r="AF13" s="110">
        <v>3.8548499999999999</v>
      </c>
      <c r="AG13" s="110">
        <v>0.21878900000000001</v>
      </c>
      <c r="AH13" s="110">
        <v>10.195499999999999</v>
      </c>
      <c r="AI13" s="110">
        <v>22.3261</v>
      </c>
      <c r="AJ13" s="110">
        <v>4.3776299999999999</v>
      </c>
      <c r="AK13" s="110">
        <v>3.0048300000000001</v>
      </c>
      <c r="AL13" s="110">
        <v>445.952</v>
      </c>
      <c r="AM13" s="110">
        <v>12.9192</v>
      </c>
      <c r="AN13" s="110">
        <v>60.223500000000001</v>
      </c>
      <c r="AO13" s="110">
        <v>1.75627</v>
      </c>
      <c r="AP13" s="110">
        <v>3.0940799999999999</v>
      </c>
      <c r="AQ13" s="110">
        <v>0.82335599999999998</v>
      </c>
      <c r="AR13" s="110">
        <v>3.0888800000000001</v>
      </c>
      <c r="AS13" s="110">
        <v>0.48372199999999999</v>
      </c>
      <c r="AT13" s="110">
        <v>2.9821599999999999</v>
      </c>
      <c r="AU13" s="110">
        <v>13.958600000000001</v>
      </c>
      <c r="AV13" s="110">
        <v>0.57635000000000003</v>
      </c>
      <c r="AW13" s="110">
        <v>1.4929600000000001</v>
      </c>
      <c r="AX13" s="110">
        <v>0.206012</v>
      </c>
      <c r="AY13" s="110">
        <v>1.3396399999999999</v>
      </c>
      <c r="AZ13" s="110">
        <v>0.190641</v>
      </c>
    </row>
    <row r="14" spans="1:52" s="4" customFormat="1">
      <c r="A14" s="4">
        <v>11000</v>
      </c>
      <c r="B14" s="4">
        <v>1340</v>
      </c>
      <c r="C14" s="110">
        <v>94.857174999999998</v>
      </c>
      <c r="D14" s="110">
        <v>50.772054590437996</v>
      </c>
      <c r="E14" s="110">
        <v>0.91156633722664959</v>
      </c>
      <c r="F14" s="110">
        <v>13.415696971366975</v>
      </c>
      <c r="G14" s="110">
        <v>9.8399357547511315</v>
      </c>
      <c r="H14" s="110">
        <v>0.12950919227292329</v>
      </c>
      <c r="I14" s="110">
        <v>10.877232446680868</v>
      </c>
      <c r="J14" s="110">
        <v>11.491578535269403</v>
      </c>
      <c r="K14" s="110">
        <v>1.6137717992776834</v>
      </c>
      <c r="L14" s="110">
        <v>0.80835291837729761</v>
      </c>
      <c r="M14" s="110">
        <v>0.14030145433907951</v>
      </c>
      <c r="N14" s="110">
        <v>2.1584831254169732</v>
      </c>
      <c r="O14" s="110">
        <v>9.8399357547511315</v>
      </c>
      <c r="P14" s="110">
        <v>66.334857955278906</v>
      </c>
      <c r="Q14" s="110">
        <v>0.5531242589158688</v>
      </c>
      <c r="R14" s="110">
        <v>2.1332581835359177</v>
      </c>
      <c r="S14" s="110">
        <v>7.9221366477523416</v>
      </c>
      <c r="T14" s="110"/>
      <c r="U14" s="110">
        <v>28.911999999999999</v>
      </c>
      <c r="V14" s="110">
        <v>297.95</v>
      </c>
      <c r="W14" s="110">
        <v>206.90199999999999</v>
      </c>
      <c r="X14" s="110">
        <v>787.29399999999998</v>
      </c>
      <c r="Y14" s="110">
        <v>45.884399999999999</v>
      </c>
      <c r="Z14" s="110">
        <v>73.691999999999993</v>
      </c>
      <c r="AA14" s="110">
        <v>3.3107600000000001</v>
      </c>
      <c r="AB14" s="110">
        <v>40.581299999999999</v>
      </c>
      <c r="AC14" s="110">
        <v>411.166</v>
      </c>
      <c r="AD14" s="110">
        <v>2.3494000000000002</v>
      </c>
      <c r="AE14" s="110">
        <v>0.76891399999999999</v>
      </c>
      <c r="AF14" s="110">
        <v>3.9463499999999998</v>
      </c>
      <c r="AG14" s="110">
        <v>0.22398199999999999</v>
      </c>
      <c r="AH14" s="110">
        <v>10.428900000000001</v>
      </c>
      <c r="AI14" s="110">
        <v>22.812999999999999</v>
      </c>
      <c r="AJ14" s="110">
        <v>4.4826199999999998</v>
      </c>
      <c r="AK14" s="110">
        <v>3.0665</v>
      </c>
      <c r="AL14" s="110">
        <v>455.34300000000002</v>
      </c>
      <c r="AM14" s="110">
        <v>13.1652</v>
      </c>
      <c r="AN14" s="110">
        <v>61.533799999999999</v>
      </c>
      <c r="AO14" s="110">
        <v>1.78929</v>
      </c>
      <c r="AP14" s="110">
        <v>3.1492200000000001</v>
      </c>
      <c r="AQ14" s="110">
        <v>0.83701999999999999</v>
      </c>
      <c r="AR14" s="110">
        <v>3.1408999999999998</v>
      </c>
      <c r="AS14" s="110">
        <v>0.49174899999999999</v>
      </c>
      <c r="AT14" s="110">
        <v>3.0301900000000002</v>
      </c>
      <c r="AU14" s="110">
        <v>14.2279</v>
      </c>
      <c r="AV14" s="110">
        <v>0.58591400000000005</v>
      </c>
      <c r="AW14" s="110">
        <v>1.5181</v>
      </c>
      <c r="AX14" s="110">
        <v>0.209532</v>
      </c>
      <c r="AY14" s="110">
        <v>1.36286</v>
      </c>
      <c r="AZ14" s="110">
        <v>0.19394500000000001</v>
      </c>
    </row>
    <row r="15" spans="1:52" s="4" customFormat="1">
      <c r="A15" s="4">
        <v>11000</v>
      </c>
      <c r="B15" s="4">
        <v>1330</v>
      </c>
      <c r="C15" s="110">
        <v>92.556884999999994</v>
      </c>
      <c r="D15" s="110">
        <v>50.678404793442859</v>
      </c>
      <c r="E15" s="110">
        <v>0.93231236844785514</v>
      </c>
      <c r="F15" s="110">
        <v>13.684350312958349</v>
      </c>
      <c r="G15" s="110">
        <v>9.8541617803851977</v>
      </c>
      <c r="H15" s="110">
        <v>0.13280058819247811</v>
      </c>
      <c r="I15" s="110">
        <v>10.430659079688724</v>
      </c>
      <c r="J15" s="110">
        <v>11.661561253471223</v>
      </c>
      <c r="K15" s="110">
        <v>1.6529857709785993</v>
      </c>
      <c r="L15" s="110">
        <v>0.82889691927632425</v>
      </c>
      <c r="M15" s="110">
        <v>0.14386713315839816</v>
      </c>
      <c r="N15" s="110">
        <v>2.2133397222055726</v>
      </c>
      <c r="O15" s="110">
        <v>9.8541617803851977</v>
      </c>
      <c r="P15" s="110">
        <v>65.359640727128749</v>
      </c>
      <c r="Q15" s="110">
        <v>0.55523804616428951</v>
      </c>
      <c r="R15" s="110">
        <v>2.1452544534269067</v>
      </c>
      <c r="S15" s="110">
        <v>7.9255780267544083</v>
      </c>
      <c r="T15" s="110"/>
      <c r="U15" s="110">
        <v>29.259599999999999</v>
      </c>
      <c r="V15" s="110">
        <v>295.72800000000001</v>
      </c>
      <c r="W15" s="110">
        <v>197.334</v>
      </c>
      <c r="X15" s="110">
        <v>654.09900000000005</v>
      </c>
      <c r="Y15" s="110">
        <v>46.607599999999998</v>
      </c>
      <c r="Z15" s="110">
        <v>75.522999999999996</v>
      </c>
      <c r="AA15" s="110">
        <v>3.3929999999999998</v>
      </c>
      <c r="AB15" s="110">
        <v>41.5886</v>
      </c>
      <c r="AC15" s="110">
        <v>421.37700000000001</v>
      </c>
      <c r="AD15" s="110">
        <v>2.4076900000000001</v>
      </c>
      <c r="AE15" s="110">
        <v>0.78800099999999995</v>
      </c>
      <c r="AF15" s="110">
        <v>4.0423900000000001</v>
      </c>
      <c r="AG15" s="110">
        <v>0.229433</v>
      </c>
      <c r="AH15" s="110">
        <v>10.6737</v>
      </c>
      <c r="AI15" s="110">
        <v>23.323</v>
      </c>
      <c r="AJ15" s="110">
        <v>4.5928500000000003</v>
      </c>
      <c r="AK15" s="110">
        <v>3.1310199999999999</v>
      </c>
      <c r="AL15" s="110">
        <v>465.173</v>
      </c>
      <c r="AM15" s="110">
        <v>13.4223</v>
      </c>
      <c r="AN15" s="110">
        <v>62.906399999999998</v>
      </c>
      <c r="AO15" s="110">
        <v>1.8237699999999999</v>
      </c>
      <c r="AP15" s="110">
        <v>3.20675</v>
      </c>
      <c r="AQ15" s="110">
        <v>0.85126100000000005</v>
      </c>
      <c r="AR15" s="110">
        <v>3.1951200000000002</v>
      </c>
      <c r="AS15" s="110">
        <v>0.500116</v>
      </c>
      <c r="AT15" s="110">
        <v>3.0802299999999998</v>
      </c>
      <c r="AU15" s="110">
        <v>14.5093</v>
      </c>
      <c r="AV15" s="110">
        <v>0.59588200000000002</v>
      </c>
      <c r="AW15" s="110">
        <v>1.5443100000000001</v>
      </c>
      <c r="AX15" s="110">
        <v>0.213202</v>
      </c>
      <c r="AY15" s="110">
        <v>1.38707</v>
      </c>
      <c r="AZ15" s="110">
        <v>0.19739100000000001</v>
      </c>
    </row>
    <row r="16" spans="1:52" s="4" customFormat="1">
      <c r="A16" s="4">
        <v>11000</v>
      </c>
      <c r="B16" s="4">
        <v>1320</v>
      </c>
      <c r="C16" s="110">
        <v>90.206793000000005</v>
      </c>
      <c r="D16" s="110">
        <v>50.585508808560682</v>
      </c>
      <c r="E16" s="110">
        <v>0.95439568216146164</v>
      </c>
      <c r="F16" s="110">
        <v>13.969293335422918</v>
      </c>
      <c r="G16" s="110">
        <v>9.8652119705709573</v>
      </c>
      <c r="H16" s="110">
        <v>0.13634048333624166</v>
      </c>
      <c r="I16" s="110">
        <v>9.974486836611872</v>
      </c>
      <c r="J16" s="110">
        <v>11.821204068318032</v>
      </c>
      <c r="K16" s="110">
        <v>1.6948679517718785</v>
      </c>
      <c r="L16" s="110">
        <v>0.85098935623213268</v>
      </c>
      <c r="M16" s="110">
        <v>0.14770150701383011</v>
      </c>
      <c r="N16" s="110">
        <v>2.2723379726018691</v>
      </c>
      <c r="O16" s="110">
        <v>9.8652119705709573</v>
      </c>
      <c r="P16" s="110">
        <v>64.314618084004877</v>
      </c>
      <c r="Q16" s="110">
        <v>0.55822743537559472</v>
      </c>
      <c r="R16" s="110">
        <v>2.1563499663237735</v>
      </c>
      <c r="S16" s="110">
        <v>7.9266533508458856</v>
      </c>
      <c r="T16" s="110"/>
      <c r="U16" s="110">
        <v>29.6281</v>
      </c>
      <c r="V16" s="110">
        <v>293.41899999999998</v>
      </c>
      <c r="W16" s="110">
        <v>187.8</v>
      </c>
      <c r="X16" s="110">
        <v>539.14800000000002</v>
      </c>
      <c r="Y16" s="110">
        <v>47.377299999999998</v>
      </c>
      <c r="Z16" s="110">
        <v>77.490099999999998</v>
      </c>
      <c r="AA16" s="110">
        <v>3.48136</v>
      </c>
      <c r="AB16" s="110">
        <v>42.670699999999997</v>
      </c>
      <c r="AC16" s="110">
        <v>432.34699999999998</v>
      </c>
      <c r="AD16" s="110">
        <v>2.4703200000000001</v>
      </c>
      <c r="AE16" s="110">
        <v>0.80850699999999998</v>
      </c>
      <c r="AF16" s="110">
        <v>4.1455200000000003</v>
      </c>
      <c r="AG16" s="110">
        <v>0.235286</v>
      </c>
      <c r="AH16" s="110">
        <v>10.936299999999999</v>
      </c>
      <c r="AI16" s="110">
        <v>23.869499999999999</v>
      </c>
      <c r="AJ16" s="110">
        <v>4.7112499999999997</v>
      </c>
      <c r="AK16" s="110">
        <v>3.2000700000000002</v>
      </c>
      <c r="AL16" s="110">
        <v>475.7</v>
      </c>
      <c r="AM16" s="110">
        <v>13.696999999999999</v>
      </c>
      <c r="AN16" s="110">
        <v>64.377099999999999</v>
      </c>
      <c r="AO16" s="110">
        <v>1.8606100000000001</v>
      </c>
      <c r="AP16" s="110">
        <v>3.2681399999999998</v>
      </c>
      <c r="AQ16" s="110">
        <v>0.86643599999999998</v>
      </c>
      <c r="AR16" s="110">
        <v>3.2529300000000001</v>
      </c>
      <c r="AS16" s="110">
        <v>0.50903100000000001</v>
      </c>
      <c r="AT16" s="110">
        <v>3.1335199999999999</v>
      </c>
      <c r="AU16" s="110">
        <v>14.81</v>
      </c>
      <c r="AV16" s="110">
        <v>0.60650599999999999</v>
      </c>
      <c r="AW16" s="110">
        <v>1.5722499999999999</v>
      </c>
      <c r="AX16" s="110">
        <v>0.217115</v>
      </c>
      <c r="AY16" s="110">
        <v>1.41289</v>
      </c>
      <c r="AZ16" s="110">
        <v>0.20106599999999999</v>
      </c>
    </row>
    <row r="17" spans="1:52" s="4" customFormat="1">
      <c r="A17" s="4">
        <v>11000</v>
      </c>
      <c r="B17" s="4">
        <v>1310</v>
      </c>
      <c r="C17" s="110">
        <v>87.686828000000006</v>
      </c>
      <c r="D17" s="110">
        <v>50.492283296451639</v>
      </c>
      <c r="E17" s="110">
        <v>0.97904441830310918</v>
      </c>
      <c r="F17" s="110">
        <v>14.286228458840363</v>
      </c>
      <c r="G17" s="110">
        <v>9.876586308045006</v>
      </c>
      <c r="H17" s="110">
        <v>0.14035166446426481</v>
      </c>
      <c r="I17" s="110">
        <v>9.4978871991210276</v>
      </c>
      <c r="J17" s="110">
        <v>11.957751363315545</v>
      </c>
      <c r="K17" s="110">
        <v>1.7417939901271029</v>
      </c>
      <c r="L17" s="110">
        <v>0.87602592122401646</v>
      </c>
      <c r="M17" s="110">
        <v>0.15204738010792454</v>
      </c>
      <c r="N17" s="110">
        <v>2.3391841519365864</v>
      </c>
      <c r="O17" s="110">
        <v>9.876586308045006</v>
      </c>
      <c r="P17" s="110">
        <v>63.156402241101183</v>
      </c>
      <c r="Q17" s="110">
        <v>0.56307694286954979</v>
      </c>
      <c r="R17" s="110">
        <v>2.1664764603904358</v>
      </c>
      <c r="S17" s="110">
        <v>7.9289239701540035</v>
      </c>
      <c r="T17" s="110"/>
      <c r="U17" s="110">
        <v>30.039200000000001</v>
      </c>
      <c r="V17" s="110">
        <v>290.89999999999998</v>
      </c>
      <c r="W17" s="110">
        <v>177.86500000000001</v>
      </c>
      <c r="X17" s="110">
        <v>436.70600000000002</v>
      </c>
      <c r="Y17" s="110">
        <v>48.2395</v>
      </c>
      <c r="Z17" s="110">
        <v>79.716499999999996</v>
      </c>
      <c r="AA17" s="110">
        <v>3.5813600000000001</v>
      </c>
      <c r="AB17" s="110">
        <v>43.895400000000002</v>
      </c>
      <c r="AC17" s="110">
        <v>444.762</v>
      </c>
      <c r="AD17" s="110">
        <v>2.5411999999999999</v>
      </c>
      <c r="AE17" s="110">
        <v>0.83171499999999998</v>
      </c>
      <c r="AF17" s="110">
        <v>4.2621799999999999</v>
      </c>
      <c r="AG17" s="110">
        <v>0.24190700000000001</v>
      </c>
      <c r="AH17" s="110">
        <v>11.2331</v>
      </c>
      <c r="AI17" s="110">
        <v>24.4864</v>
      </c>
      <c r="AJ17" s="110">
        <v>4.8452200000000003</v>
      </c>
      <c r="AK17" s="110">
        <v>3.2778800000000001</v>
      </c>
      <c r="AL17" s="110">
        <v>487.57</v>
      </c>
      <c r="AM17" s="110">
        <v>14.006</v>
      </c>
      <c r="AN17" s="110">
        <v>66.037000000000006</v>
      </c>
      <c r="AO17" s="110">
        <v>1.90205</v>
      </c>
      <c r="AP17" s="110">
        <v>3.33711</v>
      </c>
      <c r="AQ17" s="110">
        <v>0.88346199999999997</v>
      </c>
      <c r="AR17" s="110">
        <v>3.31779</v>
      </c>
      <c r="AS17" s="110">
        <v>0.519034</v>
      </c>
      <c r="AT17" s="110">
        <v>3.1932700000000001</v>
      </c>
      <c r="AU17" s="110">
        <v>15.1485</v>
      </c>
      <c r="AV17" s="110">
        <v>0.61842299999999994</v>
      </c>
      <c r="AW17" s="110">
        <v>1.6035999999999999</v>
      </c>
      <c r="AX17" s="110">
        <v>0.22150700000000001</v>
      </c>
      <c r="AY17" s="110">
        <v>1.4418899999999999</v>
      </c>
      <c r="AZ17" s="110">
        <v>0.20519200000000001</v>
      </c>
    </row>
    <row r="18" spans="1:52" s="4" customFormat="1">
      <c r="A18" s="4">
        <v>11000</v>
      </c>
      <c r="B18" s="4">
        <v>1300</v>
      </c>
      <c r="C18" s="110">
        <v>84.048693</v>
      </c>
      <c r="D18" s="110">
        <v>50.403845995378198</v>
      </c>
      <c r="E18" s="110">
        <v>1.0144173749882206</v>
      </c>
      <c r="F18" s="110">
        <v>14.749565761624529</v>
      </c>
      <c r="G18" s="110">
        <v>9.9579798186817623</v>
      </c>
      <c r="H18" s="110">
        <v>0.14657579884806712</v>
      </c>
      <c r="I18" s="110">
        <v>8.980973325653526</v>
      </c>
      <c r="J18" s="110">
        <v>11.861763608713437</v>
      </c>
      <c r="K18" s="110">
        <v>1.8112080743113275</v>
      </c>
      <c r="L18" s="110">
        <v>0.91487962194415662</v>
      </c>
      <c r="M18" s="110">
        <v>0.1587906198567543</v>
      </c>
      <c r="N18" s="110">
        <v>2.4429334028947505</v>
      </c>
      <c r="O18" s="110">
        <v>9.9579798186817623</v>
      </c>
      <c r="P18" s="110">
        <v>61.651070151834077</v>
      </c>
      <c r="Q18" s="110">
        <v>0.5819435718744288</v>
      </c>
      <c r="R18" s="110">
        <v>2.1770059288755674</v>
      </c>
      <c r="S18" s="110">
        <v>8.0008514886226276</v>
      </c>
      <c r="T18" s="110"/>
      <c r="U18" s="110">
        <v>30.662600000000001</v>
      </c>
      <c r="V18" s="110">
        <v>287.20600000000002</v>
      </c>
      <c r="W18" s="110">
        <v>164.23699999999999</v>
      </c>
      <c r="X18" s="110">
        <v>323.851</v>
      </c>
      <c r="Y18" s="110">
        <v>49.555399999999999</v>
      </c>
      <c r="Z18" s="110">
        <v>83.167100000000005</v>
      </c>
      <c r="AA18" s="110">
        <v>3.7363499999999998</v>
      </c>
      <c r="AB18" s="110">
        <v>45.793500000000002</v>
      </c>
      <c r="AC18" s="110">
        <v>464.00400000000002</v>
      </c>
      <c r="AD18" s="110">
        <v>2.6510500000000001</v>
      </c>
      <c r="AE18" s="110">
        <v>0.86768199999999995</v>
      </c>
      <c r="AF18" s="110">
        <v>4.4428200000000002</v>
      </c>
      <c r="AG18" s="110">
        <v>0.25216</v>
      </c>
      <c r="AH18" s="110">
        <v>11.692</v>
      </c>
      <c r="AI18" s="110">
        <v>25.438400000000001</v>
      </c>
      <c r="AJ18" s="110">
        <v>5.0527600000000001</v>
      </c>
      <c r="AK18" s="110">
        <v>3.39771</v>
      </c>
      <c r="AL18" s="110">
        <v>505.86500000000001</v>
      </c>
      <c r="AM18" s="110">
        <v>14.480600000000001</v>
      </c>
      <c r="AN18" s="110">
        <v>68.598600000000005</v>
      </c>
      <c r="AO18" s="110">
        <v>1.96566</v>
      </c>
      <c r="AP18" s="110">
        <v>3.4428100000000001</v>
      </c>
      <c r="AQ18" s="110">
        <v>0.90949899999999995</v>
      </c>
      <c r="AR18" s="110">
        <v>3.41703</v>
      </c>
      <c r="AS18" s="110">
        <v>0.534331</v>
      </c>
      <c r="AT18" s="110">
        <v>3.2845800000000001</v>
      </c>
      <c r="AU18" s="110">
        <v>15.6686</v>
      </c>
      <c r="AV18" s="110">
        <v>0.63664900000000002</v>
      </c>
      <c r="AW18" s="110">
        <v>1.6515599999999999</v>
      </c>
      <c r="AX18" s="110">
        <v>0.22822999999999999</v>
      </c>
      <c r="AY18" s="110">
        <v>1.4862899999999999</v>
      </c>
      <c r="AZ18" s="110">
        <v>0.21151</v>
      </c>
    </row>
    <row r="19" spans="1:52" s="4" customFormat="1">
      <c r="A19" s="4">
        <v>11000</v>
      </c>
      <c r="B19" s="4">
        <v>1290</v>
      </c>
      <c r="C19" s="110">
        <v>79.780351999999993</v>
      </c>
      <c r="D19" s="110">
        <v>50.325260830212564</v>
      </c>
      <c r="E19" s="110">
        <v>1.0568865023288117</v>
      </c>
      <c r="F19" s="110">
        <v>15.323579588923891</v>
      </c>
      <c r="G19" s="110">
        <v>10.081321322490464</v>
      </c>
      <c r="H19" s="110">
        <v>0.15462151254209969</v>
      </c>
      <c r="I19" s="110">
        <v>8.4095627971503699</v>
      </c>
      <c r="J19" s="110">
        <v>11.616993138463833</v>
      </c>
      <c r="K19" s="110">
        <v>1.8991719598125054</v>
      </c>
      <c r="L19" s="110">
        <v>0.96509613781305059</v>
      </c>
      <c r="M19" s="110">
        <v>0.16750621026239434</v>
      </c>
      <c r="N19" s="110">
        <v>2.5770217824359527</v>
      </c>
      <c r="O19" s="110">
        <v>10.081321322490464</v>
      </c>
      <c r="P19" s="110">
        <v>59.789816546797972</v>
      </c>
      <c r="Q19" s="110">
        <v>0.61077042555094707</v>
      </c>
      <c r="R19" s="110">
        <v>2.187191315746138</v>
      </c>
      <c r="S19" s="110">
        <v>8.1150363296346857</v>
      </c>
      <c r="T19" s="110"/>
      <c r="U19" s="110">
        <v>31.444500000000001</v>
      </c>
      <c r="V19" s="110">
        <v>282.75799999999998</v>
      </c>
      <c r="W19" s="110">
        <v>149.10599999999999</v>
      </c>
      <c r="X19" s="110">
        <v>227.102</v>
      </c>
      <c r="Y19" s="110">
        <v>51.218899999999998</v>
      </c>
      <c r="Z19" s="110">
        <v>87.613399999999999</v>
      </c>
      <c r="AA19" s="110">
        <v>3.9360599999999999</v>
      </c>
      <c r="AB19" s="110">
        <v>48.239100000000001</v>
      </c>
      <c r="AC19" s="110">
        <v>488.798</v>
      </c>
      <c r="AD19" s="110">
        <v>2.7925900000000001</v>
      </c>
      <c r="AE19" s="110">
        <v>0.91402700000000003</v>
      </c>
      <c r="AF19" s="110">
        <v>4.6753499999999999</v>
      </c>
      <c r="AG19" s="110">
        <v>0.26535799999999998</v>
      </c>
      <c r="AH19" s="110">
        <v>12.281599999999999</v>
      </c>
      <c r="AI19" s="110">
        <v>26.6587</v>
      </c>
      <c r="AJ19" s="110">
        <v>5.3200500000000002</v>
      </c>
      <c r="AK19" s="110">
        <v>3.5508799999999998</v>
      </c>
      <c r="AL19" s="110">
        <v>529.279</v>
      </c>
      <c r="AM19" s="110">
        <v>15.0854</v>
      </c>
      <c r="AN19" s="110">
        <v>71.881699999999995</v>
      </c>
      <c r="AO19" s="110">
        <v>2.0466799999999998</v>
      </c>
      <c r="AP19" s="110">
        <v>3.5771500000000001</v>
      </c>
      <c r="AQ19" s="110">
        <v>0.94250199999999995</v>
      </c>
      <c r="AR19" s="110">
        <v>3.5428899999999999</v>
      </c>
      <c r="AS19" s="110">
        <v>0.55371999999999999</v>
      </c>
      <c r="AT19" s="110">
        <v>3.4001899999999998</v>
      </c>
      <c r="AU19" s="110">
        <v>16.331600000000002</v>
      </c>
      <c r="AV19" s="110">
        <v>0.65975099999999998</v>
      </c>
      <c r="AW19" s="110">
        <v>1.7123999999999999</v>
      </c>
      <c r="AX19" s="110">
        <v>0.236761</v>
      </c>
      <c r="AY19" s="110">
        <v>1.5426500000000001</v>
      </c>
      <c r="AZ19" s="110">
        <v>0.219531</v>
      </c>
    </row>
    <row r="20" spans="1:52" s="4" customFormat="1">
      <c r="A20" s="4">
        <v>11000</v>
      </c>
      <c r="B20" s="4">
        <v>1280</v>
      </c>
      <c r="C20" s="110">
        <v>75.843771000000004</v>
      </c>
      <c r="D20" s="110">
        <v>50.267595101552196</v>
      </c>
      <c r="E20" s="110">
        <v>1.0977514369166301</v>
      </c>
      <c r="F20" s="110">
        <v>15.893535254004117</v>
      </c>
      <c r="G20" s="110">
        <v>10.201329206980892</v>
      </c>
      <c r="H20" s="110">
        <v>0.16286545173563369</v>
      </c>
      <c r="I20" s="110">
        <v>7.8652319650631153</v>
      </c>
      <c r="J20" s="110">
        <v>11.330379220986392</v>
      </c>
      <c r="K20" s="110">
        <v>1.9883234434778625</v>
      </c>
      <c r="L20" s="110">
        <v>1.0165513465695579</v>
      </c>
      <c r="M20" s="110">
        <v>0.17643757271360316</v>
      </c>
      <c r="N20" s="110">
        <v>2.714424195593895</v>
      </c>
      <c r="O20" s="110">
        <v>10.201329206980892</v>
      </c>
      <c r="P20" s="110">
        <v>57.882796522796554</v>
      </c>
      <c r="Q20" s="110">
        <v>0.64191727928029496</v>
      </c>
      <c r="R20" s="110">
        <v>2.1944323386935491</v>
      </c>
      <c r="S20" s="110">
        <v>8.22853453449539</v>
      </c>
      <c r="T20" s="110"/>
      <c r="U20" s="110">
        <v>32.223799999999997</v>
      </c>
      <c r="V20" s="110">
        <v>278.49700000000001</v>
      </c>
      <c r="W20" s="110">
        <v>135.71</v>
      </c>
      <c r="X20" s="110">
        <v>160.547</v>
      </c>
      <c r="Y20" s="110">
        <v>52.889600000000002</v>
      </c>
      <c r="Z20" s="110">
        <v>92.162199999999999</v>
      </c>
      <c r="AA20" s="110">
        <v>4.1403800000000004</v>
      </c>
      <c r="AB20" s="110">
        <v>50.741</v>
      </c>
      <c r="AC20" s="110">
        <v>514.16300000000001</v>
      </c>
      <c r="AD20" s="110">
        <v>2.9373800000000001</v>
      </c>
      <c r="AE20" s="110">
        <v>0.96143800000000001</v>
      </c>
      <c r="AF20" s="110">
        <v>4.9129899999999997</v>
      </c>
      <c r="AG20" s="110">
        <v>0.27884500000000001</v>
      </c>
      <c r="AH20" s="110">
        <v>12.8832</v>
      </c>
      <c r="AI20" s="110">
        <v>27.9008</v>
      </c>
      <c r="AJ20" s="110">
        <v>5.5933599999999997</v>
      </c>
      <c r="AK20" s="110">
        <v>3.7063799999999998</v>
      </c>
      <c r="AL20" s="110">
        <v>553.07500000000005</v>
      </c>
      <c r="AM20" s="110">
        <v>15.6975</v>
      </c>
      <c r="AN20" s="110">
        <v>75.223200000000006</v>
      </c>
      <c r="AO20" s="110">
        <v>2.1286299999999998</v>
      </c>
      <c r="AP20" s="110">
        <v>3.7127500000000002</v>
      </c>
      <c r="AQ20" s="110">
        <v>0.97573100000000001</v>
      </c>
      <c r="AR20" s="110">
        <v>3.66967</v>
      </c>
      <c r="AS20" s="110">
        <v>0.57324200000000003</v>
      </c>
      <c r="AT20" s="110">
        <v>3.5164800000000001</v>
      </c>
      <c r="AU20" s="110">
        <v>17.003</v>
      </c>
      <c r="AV20" s="110">
        <v>0.68301199999999995</v>
      </c>
      <c r="AW20" s="110">
        <v>1.7736799999999999</v>
      </c>
      <c r="AX20" s="110">
        <v>0.24535899999999999</v>
      </c>
      <c r="AY20" s="110">
        <v>1.5994900000000001</v>
      </c>
      <c r="AZ20" s="110">
        <v>0.22761999999999999</v>
      </c>
    </row>
    <row r="21" spans="1:52" s="4" customFormat="1">
      <c r="A21" s="4">
        <v>11000</v>
      </c>
      <c r="B21" s="4">
        <v>1270</v>
      </c>
      <c r="C21" s="110">
        <v>72.261184999999998</v>
      </c>
      <c r="D21" s="110">
        <v>50.229851469039538</v>
      </c>
      <c r="E21" s="110">
        <v>1.1362463784519987</v>
      </c>
      <c r="F21" s="110">
        <v>16.450963350450937</v>
      </c>
      <c r="G21" s="110">
        <v>10.311773578504148</v>
      </c>
      <c r="H21" s="110">
        <v>0.17117033482220051</v>
      </c>
      <c r="I21" s="110">
        <v>7.3474173558968499</v>
      </c>
      <c r="J21" s="110">
        <v>11.021491949810576</v>
      </c>
      <c r="K21" s="110">
        <v>2.0772585513045119</v>
      </c>
      <c r="L21" s="110">
        <v>1.0683921587454674</v>
      </c>
      <c r="M21" s="110">
        <v>0.18543487297378325</v>
      </c>
      <c r="N21" s="110">
        <v>2.852845785364662</v>
      </c>
      <c r="O21" s="110">
        <v>10.311773578504148</v>
      </c>
      <c r="P21" s="110">
        <v>55.948999445722748</v>
      </c>
      <c r="Q21" s="110">
        <v>0.67450998836751896</v>
      </c>
      <c r="R21" s="110">
        <v>2.198722036800755</v>
      </c>
      <c r="S21" s="110">
        <v>8.3351224674202715</v>
      </c>
      <c r="T21" s="110"/>
      <c r="U21" s="110">
        <v>32.987699999999997</v>
      </c>
      <c r="V21" s="110">
        <v>274.47699999999998</v>
      </c>
      <c r="W21" s="110">
        <v>123.992</v>
      </c>
      <c r="X21" s="110">
        <v>114.932</v>
      </c>
      <c r="Y21" s="110">
        <v>54.539000000000001</v>
      </c>
      <c r="Z21" s="110">
        <v>96.7333</v>
      </c>
      <c r="AA21" s="110">
        <v>4.3456900000000003</v>
      </c>
      <c r="AB21" s="110">
        <v>53.255099999999999</v>
      </c>
      <c r="AC21" s="110">
        <v>539.65099999999995</v>
      </c>
      <c r="AD21" s="110">
        <v>3.0828700000000002</v>
      </c>
      <c r="AE21" s="110">
        <v>1.00908</v>
      </c>
      <c r="AF21" s="110">
        <v>5.1515500000000003</v>
      </c>
      <c r="AG21" s="110">
        <v>0.29238599999999998</v>
      </c>
      <c r="AH21" s="110">
        <v>13.486000000000001</v>
      </c>
      <c r="AI21" s="110">
        <v>29.143000000000001</v>
      </c>
      <c r="AJ21" s="110">
        <v>5.8678699999999999</v>
      </c>
      <c r="AK21" s="110">
        <v>3.8614799999999998</v>
      </c>
      <c r="AL21" s="110">
        <v>576.83600000000001</v>
      </c>
      <c r="AM21" s="110">
        <v>16.3062</v>
      </c>
      <c r="AN21" s="110">
        <v>78.564499999999995</v>
      </c>
      <c r="AO21" s="110">
        <v>2.2100900000000001</v>
      </c>
      <c r="AP21" s="110">
        <v>3.84728</v>
      </c>
      <c r="AQ21" s="110">
        <v>1.0086200000000001</v>
      </c>
      <c r="AR21" s="110">
        <v>3.79521</v>
      </c>
      <c r="AS21" s="110">
        <v>0.59256299999999995</v>
      </c>
      <c r="AT21" s="110">
        <v>3.6314500000000001</v>
      </c>
      <c r="AU21" s="110">
        <v>17.670999999999999</v>
      </c>
      <c r="AV21" s="110">
        <v>0.70603199999999999</v>
      </c>
      <c r="AW21" s="110">
        <v>1.8343499999999999</v>
      </c>
      <c r="AX21" s="110">
        <v>0.25387700000000002</v>
      </c>
      <c r="AY21" s="110">
        <v>1.6558299999999999</v>
      </c>
      <c r="AZ21" s="110">
        <v>0.23563799999999999</v>
      </c>
    </row>
    <row r="22" spans="1:52" s="4" customFormat="1">
      <c r="A22" s="4">
        <v>11000</v>
      </c>
      <c r="B22" s="4">
        <v>1260</v>
      </c>
      <c r="C22" s="110">
        <v>69.005720999999994</v>
      </c>
      <c r="D22" s="110">
        <v>50.210861201858499</v>
      </c>
      <c r="E22" s="110">
        <v>1.1720632644019622</v>
      </c>
      <c r="F22" s="110">
        <v>16.993508467482997</v>
      </c>
      <c r="G22" s="110">
        <v>10.410303659650646</v>
      </c>
      <c r="H22" s="110">
        <v>0.17948750813797196</v>
      </c>
      <c r="I22" s="110">
        <v>6.8543050731653237</v>
      </c>
      <c r="J22" s="110">
        <v>10.699230346977448</v>
      </c>
      <c r="K22" s="110">
        <v>2.1654946618383937</v>
      </c>
      <c r="L22" s="110">
        <v>1.1203016180835861</v>
      </c>
      <c r="M22" s="110">
        <v>0.19444419840316815</v>
      </c>
      <c r="N22" s="110">
        <v>2.991451588056087</v>
      </c>
      <c r="O22" s="110">
        <v>10.410303659650646</v>
      </c>
      <c r="P22" s="110">
        <v>53.994240862565476</v>
      </c>
      <c r="Q22" s="110">
        <v>0.70823624884600545</v>
      </c>
      <c r="R22" s="110">
        <v>2.2001950915337836</v>
      </c>
      <c r="S22" s="110">
        <v>8.4323282723617758</v>
      </c>
      <c r="T22" s="110"/>
      <c r="U22" s="110">
        <v>33.732700000000001</v>
      </c>
      <c r="V22" s="110">
        <v>270.69400000000002</v>
      </c>
      <c r="W22" s="110">
        <v>113.739</v>
      </c>
      <c r="X22" s="110">
        <v>83.370599999999996</v>
      </c>
      <c r="Y22" s="110">
        <v>56.158999999999999</v>
      </c>
      <c r="Z22" s="110">
        <v>101.29900000000001</v>
      </c>
      <c r="AA22" s="110">
        <v>4.55077</v>
      </c>
      <c r="AB22" s="110">
        <v>55.766100000000002</v>
      </c>
      <c r="AC22" s="110">
        <v>565.11</v>
      </c>
      <c r="AD22" s="110">
        <v>3.2281900000000001</v>
      </c>
      <c r="AE22" s="110">
        <v>1.0566599999999999</v>
      </c>
      <c r="AF22" s="110">
        <v>5.3896300000000004</v>
      </c>
      <c r="AG22" s="110">
        <v>0.305898</v>
      </c>
      <c r="AH22" s="110">
        <v>14.0867</v>
      </c>
      <c r="AI22" s="110">
        <v>30.3781</v>
      </c>
      <c r="AJ22" s="110">
        <v>6.14194</v>
      </c>
      <c r="AK22" s="110">
        <v>4.01532</v>
      </c>
      <c r="AL22" s="110">
        <v>600.42700000000002</v>
      </c>
      <c r="AM22" s="110">
        <v>16.908300000000001</v>
      </c>
      <c r="AN22" s="110">
        <v>81.886300000000006</v>
      </c>
      <c r="AO22" s="110">
        <v>2.2906200000000001</v>
      </c>
      <c r="AP22" s="110">
        <v>3.9800399999999998</v>
      </c>
      <c r="AQ22" s="110">
        <v>1.0409900000000001</v>
      </c>
      <c r="AR22" s="110">
        <v>3.91886</v>
      </c>
      <c r="AS22" s="110">
        <v>0.61158400000000002</v>
      </c>
      <c r="AT22" s="110">
        <v>3.7445300000000001</v>
      </c>
      <c r="AU22" s="110">
        <v>18.332000000000001</v>
      </c>
      <c r="AV22" s="110">
        <v>0.72869499999999998</v>
      </c>
      <c r="AW22" s="110">
        <v>1.89411</v>
      </c>
      <c r="AX22" s="110">
        <v>0.26227</v>
      </c>
      <c r="AY22" s="110">
        <v>1.7113700000000001</v>
      </c>
      <c r="AZ22" s="110">
        <v>0.24354100000000001</v>
      </c>
    </row>
    <row r="23" spans="1:52" s="4" customFormat="1">
      <c r="A23" s="4">
        <v>11000</v>
      </c>
      <c r="B23" s="4">
        <v>1250</v>
      </c>
      <c r="C23" s="110">
        <v>66.045135000000002</v>
      </c>
      <c r="D23" s="110">
        <v>50.209675975010953</v>
      </c>
      <c r="E23" s="110">
        <v>1.2049483016919271</v>
      </c>
      <c r="F23" s="110">
        <v>17.519896837375558</v>
      </c>
      <c r="G23" s="110">
        <v>10.495886804478278</v>
      </c>
      <c r="H23" s="110">
        <v>0.18778412406838929</v>
      </c>
      <c r="I23" s="110">
        <v>6.3846850227710492</v>
      </c>
      <c r="J23" s="110">
        <v>10.36887846119587</v>
      </c>
      <c r="K23" s="110">
        <v>2.2527294335979509</v>
      </c>
      <c r="L23" s="110">
        <v>1.1720824109890158</v>
      </c>
      <c r="M23" s="110">
        <v>0.20343262882099247</v>
      </c>
      <c r="N23" s="110">
        <v>3.1297319560779031</v>
      </c>
      <c r="O23" s="110">
        <v>10.495886804478278</v>
      </c>
      <c r="P23" s="110">
        <v>52.022611468347655</v>
      </c>
      <c r="Q23" s="110">
        <v>0.74292649887743989</v>
      </c>
      <c r="R23" s="110">
        <v>2.1990484787831956</v>
      </c>
      <c r="S23" s="110">
        <v>8.5189422220521855</v>
      </c>
      <c r="T23" s="110"/>
      <c r="U23" s="110">
        <v>34.457500000000003</v>
      </c>
      <c r="V23" s="110">
        <v>267.13900000000001</v>
      </c>
      <c r="W23" s="110">
        <v>104.746</v>
      </c>
      <c r="X23" s="110">
        <v>61.277000000000001</v>
      </c>
      <c r="Y23" s="110">
        <v>57.7455</v>
      </c>
      <c r="Z23" s="110">
        <v>105.843</v>
      </c>
      <c r="AA23" s="110">
        <v>4.7548500000000002</v>
      </c>
      <c r="AB23" s="110">
        <v>58.264899999999997</v>
      </c>
      <c r="AC23" s="110">
        <v>590.44399999999996</v>
      </c>
      <c r="AD23" s="110">
        <v>3.3727900000000002</v>
      </c>
      <c r="AE23" s="110">
        <v>1.1040099999999999</v>
      </c>
      <c r="AF23" s="110">
        <v>5.6263300000000003</v>
      </c>
      <c r="AG23" s="110">
        <v>0.319332</v>
      </c>
      <c r="AH23" s="110">
        <v>14.683</v>
      </c>
      <c r="AI23" s="110">
        <v>31.601800000000001</v>
      </c>
      <c r="AJ23" s="110">
        <v>6.4145599999999998</v>
      </c>
      <c r="AK23" s="110">
        <v>4.1673799999999996</v>
      </c>
      <c r="AL23" s="110">
        <v>623.76900000000001</v>
      </c>
      <c r="AM23" s="110">
        <v>17.501899999999999</v>
      </c>
      <c r="AN23" s="110">
        <v>85.177199999999999</v>
      </c>
      <c r="AO23" s="110">
        <v>2.36998</v>
      </c>
      <c r="AP23" s="110">
        <v>4.1106199999999999</v>
      </c>
      <c r="AQ23" s="110">
        <v>1.07277</v>
      </c>
      <c r="AR23" s="110">
        <v>4.0402699999999996</v>
      </c>
      <c r="AS23" s="110">
        <v>0.63025200000000003</v>
      </c>
      <c r="AT23" s="110">
        <v>3.8554200000000001</v>
      </c>
      <c r="AU23" s="110">
        <v>18.984000000000002</v>
      </c>
      <c r="AV23" s="110">
        <v>0.75093900000000002</v>
      </c>
      <c r="AW23" s="110">
        <v>1.9528000000000001</v>
      </c>
      <c r="AX23" s="110">
        <v>0.27051500000000001</v>
      </c>
      <c r="AY23" s="110">
        <v>1.7659499999999999</v>
      </c>
      <c r="AZ23" s="110">
        <v>0.251309</v>
      </c>
    </row>
    <row r="24" spans="1:52" s="4" customFormat="1">
      <c r="A24" s="4">
        <v>11000</v>
      </c>
      <c r="B24" s="4">
        <v>1240</v>
      </c>
      <c r="C24" s="110">
        <v>63.348593000000001</v>
      </c>
      <c r="D24" s="110">
        <v>50.225676025885384</v>
      </c>
      <c r="E24" s="110">
        <v>1.2347060840379485</v>
      </c>
      <c r="F24" s="110">
        <v>18.02922567846139</v>
      </c>
      <c r="G24" s="110">
        <v>10.568026153122284</v>
      </c>
      <c r="H24" s="110">
        <v>0.1960370671599059</v>
      </c>
      <c r="I24" s="110">
        <v>5.9377515226083855</v>
      </c>
      <c r="J24" s="110">
        <v>10.03387560632844</v>
      </c>
      <c r="K24" s="110">
        <v>2.3387263093804931</v>
      </c>
      <c r="L24" s="110">
        <v>1.2236017186293193</v>
      </c>
      <c r="M24" s="110">
        <v>0.2123738343864314</v>
      </c>
      <c r="N24" s="110">
        <v>3.2672810030330979</v>
      </c>
      <c r="O24" s="110">
        <v>10.568026153122284</v>
      </c>
      <c r="P24" s="110">
        <v>50.038185257358272</v>
      </c>
      <c r="Q24" s="110">
        <v>0.77847383599540887</v>
      </c>
      <c r="R24" s="110">
        <v>2.1954768909403781</v>
      </c>
      <c r="S24" s="110">
        <v>8.5942924281668844</v>
      </c>
      <c r="T24" s="110"/>
      <c r="U24" s="110">
        <v>35.1614</v>
      </c>
      <c r="V24" s="110">
        <v>263.798</v>
      </c>
      <c r="W24" s="110">
        <v>96.834000000000003</v>
      </c>
      <c r="X24" s="110">
        <v>45.621699999999997</v>
      </c>
      <c r="Y24" s="110">
        <v>59.295999999999999</v>
      </c>
      <c r="Z24" s="110">
        <v>110.352</v>
      </c>
      <c r="AA24" s="110">
        <v>4.9573499999999999</v>
      </c>
      <c r="AB24" s="110">
        <v>60.744300000000003</v>
      </c>
      <c r="AC24" s="110">
        <v>615.58299999999997</v>
      </c>
      <c r="AD24" s="110">
        <v>3.51627</v>
      </c>
      <c r="AE24" s="110">
        <v>1.151</v>
      </c>
      <c r="AF24" s="110">
        <v>5.8609999999999998</v>
      </c>
      <c r="AG24" s="110">
        <v>0.33265099999999997</v>
      </c>
      <c r="AH24" s="110">
        <v>15.273300000000001</v>
      </c>
      <c r="AI24" s="110">
        <v>32.811</v>
      </c>
      <c r="AJ24" s="110">
        <v>6.6849600000000002</v>
      </c>
      <c r="AK24" s="110">
        <v>4.3173199999999996</v>
      </c>
      <c r="AL24" s="110">
        <v>646.80499999999995</v>
      </c>
      <c r="AM24" s="110">
        <v>18.085599999999999</v>
      </c>
      <c r="AN24" s="110">
        <v>88.428799999999995</v>
      </c>
      <c r="AO24" s="110">
        <v>2.4479899999999999</v>
      </c>
      <c r="AP24" s="110">
        <v>4.2387699999999997</v>
      </c>
      <c r="AQ24" s="110">
        <v>1.10389</v>
      </c>
      <c r="AR24" s="110">
        <v>4.1592200000000004</v>
      </c>
      <c r="AS24" s="110">
        <v>0.64853499999999997</v>
      </c>
      <c r="AT24" s="110">
        <v>3.96393</v>
      </c>
      <c r="AU24" s="110">
        <v>19.625499999999999</v>
      </c>
      <c r="AV24" s="110">
        <v>0.77272300000000005</v>
      </c>
      <c r="AW24" s="110">
        <v>2.0102899999999999</v>
      </c>
      <c r="AX24" s="110">
        <v>0.27859699999999998</v>
      </c>
      <c r="AY24" s="110">
        <v>1.81948</v>
      </c>
      <c r="AZ24" s="110">
        <v>0.25892599999999999</v>
      </c>
    </row>
    <row r="27" spans="1:52">
      <c r="A27" s="2" t="s">
        <v>1391</v>
      </c>
    </row>
    <row r="28" spans="1:52">
      <c r="A28" s="2" t="s">
        <v>1394</v>
      </c>
    </row>
    <row r="29" spans="1:52" s="216" customFormat="1" ht="60">
      <c r="A29" s="216" t="s">
        <v>1406</v>
      </c>
      <c r="B29" s="216" t="s">
        <v>1407</v>
      </c>
      <c r="C29" s="216" t="s">
        <v>1405</v>
      </c>
      <c r="D29" s="216" t="s">
        <v>1395</v>
      </c>
      <c r="E29" s="216" t="s">
        <v>1396</v>
      </c>
      <c r="F29" s="216" t="s">
        <v>1397</v>
      </c>
      <c r="G29" s="216" t="s">
        <v>1398</v>
      </c>
      <c r="H29" s="216" t="s">
        <v>1399</v>
      </c>
      <c r="I29" s="216" t="s">
        <v>1400</v>
      </c>
      <c r="J29" s="216" t="s">
        <v>1401</v>
      </c>
      <c r="K29" s="216" t="s">
        <v>1402</v>
      </c>
      <c r="L29" s="216" t="s">
        <v>1403</v>
      </c>
      <c r="M29" s="216" t="s">
        <v>1404</v>
      </c>
      <c r="N29" s="216" t="s">
        <v>1387</v>
      </c>
      <c r="O29" s="216" t="s">
        <v>1408</v>
      </c>
      <c r="P29" s="216" t="s">
        <v>869</v>
      </c>
      <c r="Q29" s="216" t="s">
        <v>946</v>
      </c>
      <c r="U29" s="216" t="s">
        <v>11</v>
      </c>
      <c r="V29" s="216" t="s">
        <v>881</v>
      </c>
      <c r="W29" s="216" t="s">
        <v>880</v>
      </c>
      <c r="X29" s="216" t="s">
        <v>878</v>
      </c>
      <c r="Y29" s="216" t="s">
        <v>877</v>
      </c>
      <c r="Z29" s="216" t="s">
        <v>876</v>
      </c>
      <c r="AA29" s="216" t="s">
        <v>1390</v>
      </c>
      <c r="AB29" s="216" t="s">
        <v>871</v>
      </c>
      <c r="AC29" s="216" t="s">
        <v>873</v>
      </c>
      <c r="AD29" s="216" t="s">
        <v>31</v>
      </c>
      <c r="AE29" s="216" t="s">
        <v>32</v>
      </c>
      <c r="AF29" s="216" t="s">
        <v>14</v>
      </c>
      <c r="AG29" s="216" t="s">
        <v>30</v>
      </c>
      <c r="AH29" s="216" t="s">
        <v>15</v>
      </c>
      <c r="AI29" s="216" t="s">
        <v>16</v>
      </c>
      <c r="AJ29" s="216" t="s">
        <v>882</v>
      </c>
      <c r="AK29" s="216" t="s">
        <v>17</v>
      </c>
      <c r="AL29" s="216" t="s">
        <v>874</v>
      </c>
      <c r="AM29" s="216" t="s">
        <v>18</v>
      </c>
      <c r="AN29" s="216" t="s">
        <v>875</v>
      </c>
      <c r="AO29" s="216" t="s">
        <v>29</v>
      </c>
      <c r="AP29" s="216" t="s">
        <v>19</v>
      </c>
      <c r="AQ29" s="216" t="s">
        <v>20</v>
      </c>
      <c r="AR29" s="216" t="s">
        <v>21</v>
      </c>
      <c r="AS29" s="216" t="s">
        <v>22</v>
      </c>
      <c r="AT29" s="216" t="s">
        <v>23</v>
      </c>
      <c r="AU29" s="216" t="s">
        <v>13</v>
      </c>
      <c r="AV29" s="216" t="s">
        <v>24</v>
      </c>
      <c r="AW29" s="216" t="s">
        <v>25</v>
      </c>
      <c r="AX29" s="216" t="s">
        <v>26</v>
      </c>
      <c r="AY29" s="216" t="s">
        <v>27</v>
      </c>
      <c r="AZ29" s="216" t="s">
        <v>28</v>
      </c>
    </row>
    <row r="30" spans="1:52" s="110" customFormat="1">
      <c r="A30" s="215">
        <v>1</v>
      </c>
      <c r="B30" s="215">
        <v>0.67</v>
      </c>
      <c r="C30" s="110" t="s">
        <v>1085</v>
      </c>
      <c r="D30" s="110">
        <v>50.2</v>
      </c>
      <c r="E30" s="110">
        <v>1.23</v>
      </c>
      <c r="F30" s="110">
        <v>17.309999999999999</v>
      </c>
      <c r="G30" s="110">
        <v>10.6</v>
      </c>
      <c r="H30" s="110">
        <v>0.193442</v>
      </c>
      <c r="I30" s="110">
        <v>6.2149999999999999</v>
      </c>
      <c r="J30" s="110">
        <v>9.98</v>
      </c>
      <c r="K30" s="110">
        <v>2.39</v>
      </c>
      <c r="L30" s="110">
        <v>1.23</v>
      </c>
      <c r="M30" s="110">
        <v>0.20699999999999999</v>
      </c>
      <c r="N30" s="110">
        <v>3.1</v>
      </c>
      <c r="O30" s="110">
        <v>99.645442000000003</v>
      </c>
      <c r="P30" s="110">
        <v>51.103362004635869</v>
      </c>
      <c r="Q30" s="110">
        <v>0.74742630154085443</v>
      </c>
      <c r="U30" s="110">
        <v>36.700000000000003</v>
      </c>
      <c r="V30" s="110">
        <v>292.5</v>
      </c>
      <c r="W30" s="110">
        <v>50</v>
      </c>
      <c r="X30" s="110">
        <v>35.5</v>
      </c>
      <c r="Y30" s="110">
        <v>60.5</v>
      </c>
      <c r="Z30" s="110">
        <v>102</v>
      </c>
      <c r="AA30" s="110">
        <v>4</v>
      </c>
      <c r="AB30" s="110">
        <v>57</v>
      </c>
      <c r="AC30" s="110">
        <v>590</v>
      </c>
      <c r="AD30" s="110">
        <v>3.6</v>
      </c>
      <c r="AE30" s="110">
        <v>1.17</v>
      </c>
      <c r="AF30" s="110">
        <v>5.8</v>
      </c>
      <c r="AG30" s="110">
        <v>0.35</v>
      </c>
      <c r="AH30" s="110">
        <v>15.4</v>
      </c>
      <c r="AI30" s="110">
        <v>32</v>
      </c>
      <c r="AJ30" s="110">
        <v>6.6</v>
      </c>
      <c r="AK30" s="110">
        <v>4.45</v>
      </c>
      <c r="AL30" s="110">
        <v>700</v>
      </c>
      <c r="AM30" s="110">
        <v>19</v>
      </c>
      <c r="AN30" s="110">
        <v>90</v>
      </c>
      <c r="AO30" s="110">
        <v>2.5</v>
      </c>
      <c r="AP30" s="110">
        <v>4.3</v>
      </c>
      <c r="AQ30" s="110">
        <v>1.26</v>
      </c>
      <c r="AR30" s="110">
        <v>4.2</v>
      </c>
      <c r="AS30" s="110">
        <v>0.61</v>
      </c>
      <c r="AT30" s="110">
        <v>3.8</v>
      </c>
      <c r="AU30" s="110">
        <v>19</v>
      </c>
      <c r="AV30" s="110">
        <v>0.74</v>
      </c>
      <c r="AW30" s="110">
        <v>1.9</v>
      </c>
      <c r="AX30" s="110">
        <v>0.27</v>
      </c>
      <c r="AY30" s="110">
        <v>1.68</v>
      </c>
      <c r="AZ30" s="110">
        <v>0.24399999999999999</v>
      </c>
    </row>
    <row r="31" spans="1:52" s="110" customFormat="1">
      <c r="A31" s="215">
        <v>0.99</v>
      </c>
      <c r="B31" s="215">
        <v>0.6633</v>
      </c>
      <c r="C31" s="110" t="s">
        <v>1085</v>
      </c>
      <c r="D31" s="110">
        <v>50.170134595566786</v>
      </c>
      <c r="E31" s="110">
        <v>1.2329827482014131</v>
      </c>
      <c r="F31" s="110">
        <v>17.404140572009659</v>
      </c>
      <c r="G31" s="110">
        <v>10.576067783429524</v>
      </c>
      <c r="H31" s="110">
        <v>0.19296423998535775</v>
      </c>
      <c r="I31" s="110">
        <v>6.1027985710657768</v>
      </c>
      <c r="J31" s="110">
        <v>10.035672964531752</v>
      </c>
      <c r="K31" s="110">
        <v>2.4042535594875751</v>
      </c>
      <c r="L31" s="110">
        <v>1.223894583949944</v>
      </c>
      <c r="M31" s="110">
        <v>0.2087340770726541</v>
      </c>
      <c r="N31" s="110">
        <v>3.1267676767676766</v>
      </c>
      <c r="O31" s="110">
        <v>99.641860606060604</v>
      </c>
      <c r="P31" s="110">
        <v>50.70454532039129</v>
      </c>
      <c r="Q31" s="110">
        <v>0.74774658358056589</v>
      </c>
      <c r="U31" s="110">
        <v>36.796601268206139</v>
      </c>
      <c r="V31" s="110">
        <v>294.13247694949496</v>
      </c>
      <c r="W31" s="110">
        <v>45.864951838383831</v>
      </c>
      <c r="X31" s="110">
        <v>31.807410949494948</v>
      </c>
      <c r="Y31" s="110">
        <v>60.480541494949499</v>
      </c>
      <c r="Z31" s="110">
        <v>101.53144686868687</v>
      </c>
      <c r="AA31" s="110">
        <v>3.9016136497828882</v>
      </c>
      <c r="AB31" s="110">
        <v>56.703754986308063</v>
      </c>
      <c r="AC31" s="110">
        <v>587.75795724291822</v>
      </c>
      <c r="AD31" s="110">
        <v>3.5940581209436231</v>
      </c>
      <c r="AE31" s="110">
        <v>1.1668397174188687</v>
      </c>
      <c r="AF31" s="110">
        <v>5.8061033971049172</v>
      </c>
      <c r="AG31" s="110">
        <v>0.35016114830439882</v>
      </c>
      <c r="AH31" s="110">
        <v>15.449786117573201</v>
      </c>
      <c r="AI31" s="110">
        <v>32.091956486294521</v>
      </c>
      <c r="AJ31" s="110">
        <v>6.6248983967212913</v>
      </c>
      <c r="AK31" s="110">
        <v>4.4635644198156212</v>
      </c>
      <c r="AL31" s="110">
        <v>705.19095447673521</v>
      </c>
      <c r="AM31" s="110">
        <v>19.05671789044165</v>
      </c>
      <c r="AN31" s="110">
        <v>90.164093103567581</v>
      </c>
      <c r="AO31" s="110">
        <v>2.501655142698116</v>
      </c>
      <c r="AP31" s="110">
        <v>4.3080653766567325</v>
      </c>
      <c r="AQ31" s="110">
        <v>1.2654024693619261</v>
      </c>
      <c r="AR31" s="110">
        <v>4.2065770014956048</v>
      </c>
      <c r="AS31" s="110">
        <v>0.61008304059303731</v>
      </c>
      <c r="AT31" s="110">
        <v>3.8002513171695416</v>
      </c>
      <c r="AU31" s="110">
        <v>18.992558925105342</v>
      </c>
      <c r="AV31" s="110">
        <v>0.73959730260898504</v>
      </c>
      <c r="AW31" s="110">
        <v>1.8971917190594925</v>
      </c>
      <c r="AX31" s="110">
        <v>0.26935068139357199</v>
      </c>
      <c r="AY31" s="110">
        <v>1.6750731094991778</v>
      </c>
      <c r="AZ31" s="110">
        <v>0.24297863431831965</v>
      </c>
    </row>
    <row r="32" spans="1:52" s="110" customFormat="1">
      <c r="A32" s="215">
        <v>0.98009999999999997</v>
      </c>
      <c r="B32" s="215">
        <v>0.656667</v>
      </c>
      <c r="C32" s="110" t="s">
        <v>1085</v>
      </c>
      <c r="D32" s="110">
        <v>50.139967520381724</v>
      </c>
      <c r="E32" s="110">
        <v>1.2359956251725375</v>
      </c>
      <c r="F32" s="110">
        <v>17.499232058888104</v>
      </c>
      <c r="G32" s="110">
        <v>10.551893827297731</v>
      </c>
      <c r="H32" s="110">
        <v>0.19248165411198173</v>
      </c>
      <c r="I32" s="110">
        <v>5.989463794364541</v>
      </c>
      <c r="J32" s="110">
        <v>10.091908282240592</v>
      </c>
      <c r="K32" s="110">
        <v>2.4186510943235096</v>
      </c>
      <c r="L32" s="110">
        <v>1.2177274970306957</v>
      </c>
      <c r="M32" s="110">
        <v>0.21048567007533503</v>
      </c>
      <c r="N32" s="110">
        <v>3.1538057341087642</v>
      </c>
      <c r="O32" s="110">
        <v>99.638243036424853</v>
      </c>
      <c r="P32" s="110">
        <v>50.293158145667341</v>
      </c>
      <c r="Q32" s="110">
        <v>0.7480668766322488</v>
      </c>
      <c r="U32" s="110">
        <v>36.894178306798196</v>
      </c>
      <c r="V32" s="110">
        <v>295.78144356514645</v>
      </c>
      <c r="W32" s="110">
        <v>41.688135513519015</v>
      </c>
      <c r="X32" s="110">
        <v>28.07752301969186</v>
      </c>
      <c r="Y32" s="110">
        <v>60.460886439342922</v>
      </c>
      <c r="Z32" s="110">
        <v>101.05816087746149</v>
      </c>
      <c r="AA32" s="110">
        <v>3.8022334980484316</v>
      </c>
      <c r="AB32" s="110">
        <v>56.404517598740448</v>
      </c>
      <c r="AC32" s="110">
        <v>585.49326758930022</v>
      </c>
      <c r="AD32" s="110">
        <v>3.5880562229068786</v>
      </c>
      <c r="AE32" s="110">
        <v>1.1636475127914634</v>
      </c>
      <c r="AF32" s="110">
        <v>5.8122684446856407</v>
      </c>
      <c r="AG32" s="110">
        <v>0.35032392436944815</v>
      </c>
      <c r="AH32" s="110">
        <v>15.500075125222898</v>
      </c>
      <c r="AI32" s="110">
        <v>32.184841825985956</v>
      </c>
      <c r="AJ32" s="110">
        <v>6.6500482923993633</v>
      </c>
      <c r="AK32" s="110">
        <v>4.4772658539728143</v>
      </c>
      <c r="AL32" s="110">
        <v>710.43434283707381</v>
      </c>
      <c r="AM32" s="110">
        <v>19.11400868886756</v>
      </c>
      <c r="AN32" s="110">
        <v>90.329843713231796</v>
      </c>
      <c r="AO32" s="110">
        <v>2.503327004009344</v>
      </c>
      <c r="AP32" s="110">
        <v>4.3162122217645429</v>
      </c>
      <c r="AQ32" s="110">
        <v>1.2708595091214474</v>
      </c>
      <c r="AR32" s="110">
        <v>4.2132204373497508</v>
      </c>
      <c r="AS32" s="110">
        <v>0.61016691997994377</v>
      </c>
      <c r="AT32" s="110">
        <v>3.8005051728963508</v>
      </c>
      <c r="AU32" s="110">
        <v>18.985042687838007</v>
      </c>
      <c r="AV32" s="110">
        <v>0.73919053756755582</v>
      </c>
      <c r="AW32" s="110">
        <v>1.8943550716448385</v>
      </c>
      <c r="AX32" s="110">
        <v>0.26869480401334167</v>
      </c>
      <c r="AY32" s="110">
        <v>1.6700964524276403</v>
      </c>
      <c r="AZ32" s="110">
        <v>0.24194695181157183</v>
      </c>
    </row>
    <row r="33" spans="1:52" s="110" customFormat="1">
      <c r="A33" s="215">
        <v>0.97029900000000002</v>
      </c>
      <c r="B33" s="215">
        <v>0.65010033</v>
      </c>
      <c r="C33" s="214" t="s">
        <v>1086</v>
      </c>
      <c r="D33" s="110">
        <v>50.109495727265497</v>
      </c>
      <c r="E33" s="110">
        <v>1.2390389352443802</v>
      </c>
      <c r="F33" s="110">
        <v>17.595284065836026</v>
      </c>
      <c r="G33" s="110">
        <v>10.527475689790869</v>
      </c>
      <c r="H33" s="110">
        <v>0.19199419363382414</v>
      </c>
      <c r="I33" s="110">
        <v>5.8749842219390507</v>
      </c>
      <c r="J33" s="110">
        <v>10.148711633461641</v>
      </c>
      <c r="K33" s="110">
        <v>2.4331940588042511</v>
      </c>
      <c r="L33" s="110">
        <v>1.211498116304182</v>
      </c>
      <c r="M33" s="110">
        <v>0.21225495593662888</v>
      </c>
      <c r="N33" s="110">
        <v>3.1811169031401652</v>
      </c>
      <c r="O33" s="110">
        <v>99.634588925681655</v>
      </c>
      <c r="P33" s="110">
        <v>49.868618426045998</v>
      </c>
      <c r="Q33" s="110">
        <v>0.74838716452003728</v>
      </c>
      <c r="U33" s="110">
        <v>36.992740972042697</v>
      </c>
      <c r="V33" s="110">
        <v>297.4470664092388</v>
      </c>
      <c r="W33" s="110">
        <v>37.469129124766702</v>
      </c>
      <c r="X33" s="110">
        <v>24.309959454234221</v>
      </c>
      <c r="Y33" s="110">
        <v>60.441032847821127</v>
      </c>
      <c r="Z33" s="110">
        <v>100.58009421965806</v>
      </c>
      <c r="AA33" s="110">
        <v>3.7018495063974663</v>
      </c>
      <c r="AB33" s="110">
        <v>56.102257611298413</v>
      </c>
      <c r="AC33" s="110">
        <v>583.20570228261545</v>
      </c>
      <c r="AD33" s="110">
        <v>3.5819936996374397</v>
      </c>
      <c r="AE33" s="110">
        <v>1.1604230636728721</v>
      </c>
      <c r="AF33" s="110">
        <v>5.8184957654742506</v>
      </c>
      <c r="AG33" s="110">
        <v>0.35048834463717476</v>
      </c>
      <c r="AH33" s="110">
        <v>15.550872102646833</v>
      </c>
      <c r="AI33" s="110">
        <v>32.278665401431844</v>
      </c>
      <c r="AJ33" s="110">
        <v>6.6754522274277184</v>
      </c>
      <c r="AK33" s="110">
        <v>4.4911056864548264</v>
      </c>
      <c r="AL33" s="110">
        <v>715.73069471620363</v>
      </c>
      <c r="AM33" s="110">
        <v>19.171878182227061</v>
      </c>
      <c r="AN33" s="110">
        <v>90.497268571478486</v>
      </c>
      <c r="AO33" s="110">
        <v>2.5050157528085646</v>
      </c>
      <c r="AP33" s="110">
        <v>4.3244413582370784</v>
      </c>
      <c r="AQ33" s="110">
        <v>1.276371670494701</v>
      </c>
      <c r="AR33" s="110">
        <v>4.2199309786165644</v>
      </c>
      <c r="AS33" s="110">
        <v>0.6102516466333846</v>
      </c>
      <c r="AT33" s="110">
        <v>3.800761592822421</v>
      </c>
      <c r="AU33" s="110">
        <v>18.977450528982114</v>
      </c>
      <c r="AV33" s="110">
        <v>0.73877966378833437</v>
      </c>
      <c r="AW33" s="110">
        <v>1.8914897712259962</v>
      </c>
      <c r="AX33" s="110">
        <v>0.26803230160906866</v>
      </c>
      <c r="AY33" s="110">
        <v>1.6650695260927539</v>
      </c>
      <c r="AZ33" s="110">
        <v>0.24090484826940228</v>
      </c>
    </row>
    <row r="34" spans="1:52" s="110" customFormat="1">
      <c r="A34" s="215">
        <v>0.96059601000000006</v>
      </c>
      <c r="B34" s="215">
        <v>0.64359932670000009</v>
      </c>
      <c r="C34" s="214" t="s">
        <v>1086</v>
      </c>
      <c r="D34" s="110">
        <v>50.081706190862896</v>
      </c>
      <c r="E34" s="110">
        <v>1.2417809565463318</v>
      </c>
      <c r="F34" s="110">
        <v>17.655850199027107</v>
      </c>
      <c r="G34" s="110">
        <v>10.522764786796511</v>
      </c>
      <c r="H34" s="110">
        <v>0.19180566717506567</v>
      </c>
      <c r="I34" s="110">
        <v>5.8107654089662244</v>
      </c>
      <c r="J34" s="110">
        <v>10.174123014445104</v>
      </c>
      <c r="K34" s="110">
        <v>2.442147044754329</v>
      </c>
      <c r="L34" s="110">
        <v>1.2053875095968101</v>
      </c>
      <c r="M34" s="110">
        <v>0.21369187468346351</v>
      </c>
      <c r="N34" s="110">
        <v>3.208703942565823</v>
      </c>
      <c r="O34" s="110">
        <v>99.63089790472894</v>
      </c>
      <c r="P34" s="110">
        <v>49.605039197366565</v>
      </c>
      <c r="Q34" s="110">
        <v>0.74928718023252883</v>
      </c>
      <c r="U34" s="110">
        <v>37.037884490328167</v>
      </c>
      <c r="V34" s="110">
        <v>298.93913547830761</v>
      </c>
      <c r="W34" s="110">
        <v>35.612770544497401</v>
      </c>
      <c r="X34" s="110">
        <v>22.836530328952325</v>
      </c>
      <c r="Y34" s="110">
        <v>60.614647465331586</v>
      </c>
      <c r="Z34" s="110">
        <v>100.28112273269936</v>
      </c>
      <c r="AA34" s="110">
        <v>3.674260652042638</v>
      </c>
      <c r="AB34" s="110">
        <v>55.920566773766645</v>
      </c>
      <c r="AC34" s="110">
        <v>581.68085373933104</v>
      </c>
      <c r="AD34" s="110">
        <v>3.5680592248978962</v>
      </c>
      <c r="AE34" s="110">
        <v>1.1575123175479347</v>
      </c>
      <c r="AF34" s="110">
        <v>5.8096760730316381</v>
      </c>
      <c r="AG34" s="110">
        <v>0.34986377683636516</v>
      </c>
      <c r="AH34" s="110">
        <v>15.540908618442813</v>
      </c>
      <c r="AI34" s="110">
        <v>32.241327738707312</v>
      </c>
      <c r="AJ34" s="110">
        <v>6.6757649224010898</v>
      </c>
      <c r="AK34" s="110">
        <v>4.4874665317234887</v>
      </c>
      <c r="AL34" s="110">
        <v>719.65267358345011</v>
      </c>
      <c r="AM34" s="110">
        <v>19.158695826137251</v>
      </c>
      <c r="AN34" s="110">
        <v>90.244318919272203</v>
      </c>
      <c r="AO34" s="110">
        <v>2.4968091325956649</v>
      </c>
      <c r="AP34" s="110">
        <v>4.3165074533325356</v>
      </c>
      <c r="AQ34" s="110">
        <v>1.2791415520563789</v>
      </c>
      <c r="AR34" s="110">
        <v>4.2136442118728938</v>
      </c>
      <c r="AS34" s="110">
        <v>0.6083733615971948</v>
      </c>
      <c r="AT34" s="110">
        <v>3.7908348969369494</v>
      </c>
      <c r="AU34" s="110">
        <v>18.926574841829638</v>
      </c>
      <c r="AV34" s="110">
        <v>0.73656369402757593</v>
      </c>
      <c r="AW34" s="110">
        <v>1.8846821725187253</v>
      </c>
      <c r="AX34" s="110">
        <v>0.26694475998360467</v>
      </c>
      <c r="AY34" s="110">
        <v>1.6581261692177192</v>
      </c>
      <c r="AZ34" s="110">
        <v>0.23962333818454273</v>
      </c>
    </row>
    <row r="35" spans="1:52" s="110" customFormat="1">
      <c r="A35" s="215">
        <v>0.95099004990000002</v>
      </c>
      <c r="B35" s="215">
        <v>0.63716333343300002</v>
      </c>
      <c r="C35" s="214" t="s">
        <v>1086</v>
      </c>
      <c r="D35" s="110">
        <v>50.053635952072383</v>
      </c>
      <c r="E35" s="110">
        <v>1.2445506750331516</v>
      </c>
      <c r="F35" s="110">
        <v>17.717028111341328</v>
      </c>
      <c r="G35" s="110">
        <v>10.518006298923421</v>
      </c>
      <c r="H35" s="110">
        <v>0.19161523640864297</v>
      </c>
      <c r="I35" s="110">
        <v>5.7458979211148842</v>
      </c>
      <c r="J35" s="110">
        <v>10.199791076044562</v>
      </c>
      <c r="K35" s="110">
        <v>2.4511904649059226</v>
      </c>
      <c r="L35" s="110">
        <v>1.1992151795893637</v>
      </c>
      <c r="M35" s="110">
        <v>0.21514330776107424</v>
      </c>
      <c r="N35" s="110">
        <v>3.2365696389553769</v>
      </c>
      <c r="O35" s="110">
        <v>99.627169600736309</v>
      </c>
      <c r="P35" s="110">
        <v>49.335725175178972</v>
      </c>
      <c r="Q35" s="110">
        <v>0.75019221763864041</v>
      </c>
      <c r="U35" s="110">
        <v>37.083484003747841</v>
      </c>
      <c r="V35" s="110">
        <v>300.44627595211449</v>
      </c>
      <c r="W35" s="110">
        <v>33.737660867457684</v>
      </c>
      <c r="X35" s="110">
        <v>21.348218081192819</v>
      </c>
      <c r="Y35" s="110">
        <v>60.790015765847201</v>
      </c>
      <c r="Z35" s="110">
        <v>99.979131331730954</v>
      </c>
      <c r="AA35" s="110">
        <v>3.6463931223912955</v>
      </c>
      <c r="AB35" s="110">
        <v>55.737040675249702</v>
      </c>
      <c r="AC35" s="110">
        <v>580.14060268550827</v>
      </c>
      <c r="AD35" s="110">
        <v>3.5539839978882561</v>
      </c>
      <c r="AE35" s="110">
        <v>1.154572169946988</v>
      </c>
      <c r="AF35" s="110">
        <v>5.800767292786575</v>
      </c>
      <c r="AG35" s="110">
        <v>0.34923290026989073</v>
      </c>
      <c r="AH35" s="110">
        <v>15.530844492984205</v>
      </c>
      <c r="AI35" s="110">
        <v>32.203612927874445</v>
      </c>
      <c r="AJ35" s="110">
        <v>6.6760807759095453</v>
      </c>
      <c r="AK35" s="110">
        <v>4.4837906178534501</v>
      </c>
      <c r="AL35" s="110">
        <v>723.61426839885064</v>
      </c>
      <c r="AM35" s="110">
        <v>19.145380314935423</v>
      </c>
      <c r="AN35" s="110">
        <v>89.988814220073934</v>
      </c>
      <c r="AO35" s="110">
        <v>2.4885196172290995</v>
      </c>
      <c r="AP35" s="110">
        <v>4.3084934079744119</v>
      </c>
      <c r="AQ35" s="110">
        <v>1.2819394122196901</v>
      </c>
      <c r="AR35" s="110">
        <v>4.2072939424348421</v>
      </c>
      <c r="AS35" s="110">
        <v>0.60647610398488183</v>
      </c>
      <c r="AT35" s="110">
        <v>3.7808079313960685</v>
      </c>
      <c r="AU35" s="110">
        <v>18.875185258847335</v>
      </c>
      <c r="AV35" s="110">
        <v>0.73432534073388045</v>
      </c>
      <c r="AW35" s="110">
        <v>1.8778058101881483</v>
      </c>
      <c r="AX35" s="110">
        <v>0.26584623308919658</v>
      </c>
      <c r="AY35" s="110">
        <v>1.6511126774247546</v>
      </c>
      <c r="AZ35" s="110">
        <v>0.23832888355337142</v>
      </c>
    </row>
    <row r="36" spans="1:52" s="110" customFormat="1">
      <c r="A36" s="215">
        <v>0.941480149401</v>
      </c>
      <c r="B36" s="215">
        <v>0.63079170009867003</v>
      </c>
      <c r="C36" s="214" t="s">
        <v>1086</v>
      </c>
      <c r="D36" s="110">
        <v>50.02528217551631</v>
      </c>
      <c r="E36" s="110">
        <v>1.2473483704743837</v>
      </c>
      <c r="F36" s="110">
        <v>17.778823982365797</v>
      </c>
      <c r="G36" s="110">
        <v>10.513199745516259</v>
      </c>
      <c r="H36" s="110">
        <v>0.19142288209912511</v>
      </c>
      <c r="I36" s="110">
        <v>5.6803752061135304</v>
      </c>
      <c r="J36" s="110">
        <v>10.22571841099351</v>
      </c>
      <c r="K36" s="110">
        <v>2.4603252327358152</v>
      </c>
      <c r="L36" s="110">
        <v>1.1929805028141653</v>
      </c>
      <c r="M36" s="110">
        <v>0.21660940177886287</v>
      </c>
      <c r="N36" s="110">
        <v>3.2647168070256329</v>
      </c>
      <c r="O36" s="110">
        <v>99.623403637107387</v>
      </c>
      <c r="P36" s="110">
        <v>49.060501192977576</v>
      </c>
      <c r="Q36" s="110">
        <v>0.75110227279326203</v>
      </c>
      <c r="U36" s="110">
        <v>37.129544118313163</v>
      </c>
      <c r="V36" s="110">
        <v>301.96864006707091</v>
      </c>
      <c r="W36" s="110">
        <v>31.843610688629688</v>
      </c>
      <c r="X36" s="110">
        <v>19.84487237638524</v>
      </c>
      <c r="Y36" s="110">
        <v>60.967155463337726</v>
      </c>
      <c r="Z36" s="110">
        <v>99.674089512570944</v>
      </c>
      <c r="AA36" s="110">
        <v>3.6182441025414547</v>
      </c>
      <c r="AB36" s="110">
        <v>55.551660777757839</v>
      </c>
      <c r="AC36" s="110">
        <v>578.58479354023279</v>
      </c>
      <c r="AD36" s="110">
        <v>3.539766596868418</v>
      </c>
      <c r="AE36" s="110">
        <v>1.1516023238854256</v>
      </c>
      <c r="AF36" s="110">
        <v>5.7917685248622686</v>
      </c>
      <c r="AG36" s="110">
        <v>0.34859565121284591</v>
      </c>
      <c r="AH36" s="110">
        <v>15.520678709692682</v>
      </c>
      <c r="AI36" s="110">
        <v>32.165517159356398</v>
      </c>
      <c r="AJ36" s="110">
        <v>6.6763998198574805</v>
      </c>
      <c r="AK36" s="110">
        <v>4.4800775735402798</v>
      </c>
      <c r="AL36" s="110">
        <v>727.61587932349767</v>
      </c>
      <c r="AM36" s="110">
        <v>19.131930303620447</v>
      </c>
      <c r="AN36" s="110">
        <v>89.730728665328215</v>
      </c>
      <c r="AO36" s="110">
        <v>2.4801463693840837</v>
      </c>
      <c r="AP36" s="110">
        <v>4.3003984126631751</v>
      </c>
      <c r="AQ36" s="110">
        <v>1.284765533596772</v>
      </c>
      <c r="AR36" s="110">
        <v>4.2008795288610523</v>
      </c>
      <c r="AS36" s="110">
        <v>0.60455968215426259</v>
      </c>
      <c r="AT36" s="110">
        <v>3.7706796833749765</v>
      </c>
      <c r="AU36" s="110">
        <v>18.823276589168241</v>
      </c>
      <c r="AV36" s="110">
        <v>0.73206437781095579</v>
      </c>
      <c r="AW36" s="110">
        <v>1.870859989652212</v>
      </c>
      <c r="AX36" s="110">
        <v>0.26473660996353188</v>
      </c>
      <c r="AY36" s="110">
        <v>1.6440283422803461</v>
      </c>
      <c r="AZ36" s="110">
        <v>0.23702135362289536</v>
      </c>
    </row>
    <row r="37" spans="1:52" s="110" customFormat="1">
      <c r="A37" s="215">
        <v>0.93206534790699003</v>
      </c>
      <c r="B37" s="215">
        <v>0.62448378309768338</v>
      </c>
      <c r="C37" s="214" t="s">
        <v>1086</v>
      </c>
      <c r="D37" s="110">
        <v>49.996641997176852</v>
      </c>
      <c r="E37" s="110">
        <v>1.2501743254655273</v>
      </c>
      <c r="F37" s="110">
        <v>17.841244054107683</v>
      </c>
      <c r="G37" s="110">
        <v>10.50834464106458</v>
      </c>
      <c r="H37" s="110">
        <v>0.19122858481678381</v>
      </c>
      <c r="I37" s="110">
        <v>5.6141906455061026</v>
      </c>
      <c r="J37" s="110">
        <v>10.251907638214668</v>
      </c>
      <c r="K37" s="110">
        <v>2.4695522709478279</v>
      </c>
      <c r="L37" s="110">
        <v>1.1866828495058843</v>
      </c>
      <c r="M37" s="110">
        <v>0.21809030482713421</v>
      </c>
      <c r="N37" s="110">
        <v>3.2931482899248814</v>
      </c>
      <c r="O37" s="110">
        <v>99.619599633441808</v>
      </c>
      <c r="P37" s="110">
        <v>48.779184921467397</v>
      </c>
      <c r="Q37" s="110">
        <v>0.75201734119778307</v>
      </c>
      <c r="U37" s="110">
        <v>37.176069486560962</v>
      </c>
      <c r="V37" s="110">
        <v>303.50638159732989</v>
      </c>
      <c r="W37" s="110">
        <v>29.930428689813546</v>
      </c>
      <c r="X37" s="110">
        <v>18.326341361428096</v>
      </c>
      <c r="Y37" s="110">
        <v>61.146084450701892</v>
      </c>
      <c r="Z37" s="110">
        <v>99.365966462914386</v>
      </c>
      <c r="AA37" s="110">
        <v>3.5898107491577775</v>
      </c>
      <c r="AB37" s="110">
        <v>55.364408356048891</v>
      </c>
      <c r="AC37" s="110">
        <v>577.01326915106574</v>
      </c>
      <c r="AD37" s="110">
        <v>3.5254055857372681</v>
      </c>
      <c r="AE37" s="110">
        <v>1.148602479378797</v>
      </c>
      <c r="AF37" s="110">
        <v>5.782678860292263</v>
      </c>
      <c r="AG37" s="110">
        <v>0.34795196529663902</v>
      </c>
      <c r="AH37" s="110">
        <v>15.510410241721447</v>
      </c>
      <c r="AI37" s="110">
        <v>32.127036585095752</v>
      </c>
      <c r="AJ37" s="110">
        <v>6.676722086471556</v>
      </c>
      <c r="AK37" s="110">
        <v>4.4763270237289969</v>
      </c>
      <c r="AL37" s="110">
        <v>731.65791056051478</v>
      </c>
      <c r="AM37" s="110">
        <v>19.118344433605319</v>
      </c>
      <c r="AN37" s="110">
        <v>89.47003618578708</v>
      </c>
      <c r="AO37" s="110">
        <v>2.4716885432780078</v>
      </c>
      <c r="AP37" s="110">
        <v>4.2922216497225323</v>
      </c>
      <c r="AQ37" s="110">
        <v>1.2876202016544305</v>
      </c>
      <c r="AR37" s="110">
        <v>4.1944003232309619</v>
      </c>
      <c r="AS37" s="110">
        <v>0.60262390252737463</v>
      </c>
      <c r="AT37" s="110">
        <v>3.7604491298183187</v>
      </c>
      <c r="AU37" s="110">
        <v>18.77084358949239</v>
      </c>
      <c r="AV37" s="110">
        <v>0.72978057687870868</v>
      </c>
      <c r="AW37" s="110">
        <v>1.8638440093128825</v>
      </c>
      <c r="AX37" s="110">
        <v>0.26361577852346652</v>
      </c>
      <c r="AY37" s="110">
        <v>1.6368724481950849</v>
      </c>
      <c r="AZ37" s="110">
        <v>0.23570061631938422</v>
      </c>
    </row>
    <row r="38" spans="1:52" s="110" customFormat="1">
      <c r="A38" s="215">
        <v>0.92274469442792018</v>
      </c>
      <c r="B38" s="215">
        <v>0.61823894526670653</v>
      </c>
      <c r="C38" s="214" t="s">
        <v>1086</v>
      </c>
      <c r="D38" s="110">
        <v>49.967712524106688</v>
      </c>
      <c r="E38" s="110">
        <v>1.2530288254565813</v>
      </c>
      <c r="F38" s="110">
        <v>17.904294631624737</v>
      </c>
      <c r="G38" s="110">
        <v>10.503440495153795</v>
      </c>
      <c r="H38" s="110">
        <v>0.19103232493563099</v>
      </c>
      <c r="I38" s="110">
        <v>5.5473375539834482</v>
      </c>
      <c r="J38" s="110">
        <v>10.278361403084524</v>
      </c>
      <c r="K38" s="110">
        <v>2.4788725115660224</v>
      </c>
      <c r="L38" s="110">
        <v>1.1803215835379235</v>
      </c>
      <c r="M38" s="110">
        <v>0.21958616649205473</v>
      </c>
      <c r="N38" s="110">
        <v>3.3218669595200816</v>
      </c>
      <c r="O38" s="110">
        <v>99.615757205496763</v>
      </c>
      <c r="P38" s="110">
        <v>48.491586498358124</v>
      </c>
      <c r="Q38" s="110">
        <v>0.75293741779473222</v>
      </c>
      <c r="U38" s="110">
        <v>37.223064808023388</v>
      </c>
      <c r="V38" s="110">
        <v>305.05965587031875</v>
      </c>
      <c r="W38" s="110">
        <v>27.997921620302293</v>
      </c>
      <c r="X38" s="110">
        <v>16.792471649350173</v>
      </c>
      <c r="Y38" s="110">
        <v>61.326820801574776</v>
      </c>
      <c r="Z38" s="110">
        <v>99.054731059220885</v>
      </c>
      <c r="AA38" s="110">
        <v>3.5610901901843657</v>
      </c>
      <c r="AB38" s="110">
        <v>55.175264495736819</v>
      </c>
      <c r="AC38" s="110">
        <v>575.42587077816972</v>
      </c>
      <c r="AD38" s="110">
        <v>3.510899513887622</v>
      </c>
      <c r="AE38" s="110">
        <v>1.1455723334125056</v>
      </c>
      <c r="AF38" s="110">
        <v>5.7734973809286201</v>
      </c>
      <c r="AG38" s="110">
        <v>0.34730177750249058</v>
      </c>
      <c r="AH38" s="110">
        <v>15.500038051851512</v>
      </c>
      <c r="AI38" s="110">
        <v>32.088167318165802</v>
      </c>
      <c r="AJ38" s="110">
        <v>6.6770476083039547</v>
      </c>
      <c r="AK38" s="110">
        <v>4.4725385895761853</v>
      </c>
      <c r="AL38" s="110">
        <v>735.74077039588553</v>
      </c>
      <c r="AM38" s="110">
        <v>19.104621332579939</v>
      </c>
      <c r="AN38" s="110">
        <v>89.206710448876848</v>
      </c>
      <c r="AO38" s="110">
        <v>2.4631452845850013</v>
      </c>
      <c r="AP38" s="110">
        <v>4.2839622932168329</v>
      </c>
      <c r="AQ38" s="110">
        <v>1.2905037047429742</v>
      </c>
      <c r="AR38" s="110">
        <v>4.1878556710793555</v>
      </c>
      <c r="AS38" s="110">
        <v>0.60066856957092207</v>
      </c>
      <c r="AT38" s="110">
        <v>3.7501152373368454</v>
      </c>
      <c r="AU38" s="110">
        <v>18.717880963557185</v>
      </c>
      <c r="AV38" s="110">
        <v>0.72747370725017624</v>
      </c>
      <c r="AW38" s="110">
        <v>1.8567571604852768</v>
      </c>
      <c r="AX38" s="110">
        <v>0.26248362555370347</v>
      </c>
      <c r="AY38" s="110">
        <v>1.6296442723513866</v>
      </c>
      <c r="AZ38" s="110">
        <v>0.23436653823502948</v>
      </c>
    </row>
    <row r="39" spans="1:52" s="110" customFormat="1">
      <c r="A39" s="215">
        <v>0.91351724748364094</v>
      </c>
      <c r="B39" s="215">
        <v>0.6120565558140395</v>
      </c>
      <c r="C39" s="214" t="s">
        <v>1086</v>
      </c>
      <c r="D39" s="110">
        <v>49.938490834136822</v>
      </c>
      <c r="E39" s="110">
        <v>1.2559121587808784</v>
      </c>
      <c r="F39" s="110">
        <v>17.967982083662168</v>
      </c>
      <c r="G39" s="110">
        <v>10.498486812415626</v>
      </c>
      <c r="H39" s="110">
        <v>0.19083408263143622</v>
      </c>
      <c r="I39" s="110">
        <v>5.4798091787080381</v>
      </c>
      <c r="J39" s="110">
        <v>10.30508237770054</v>
      </c>
      <c r="K39" s="110">
        <v>2.4882868960288453</v>
      </c>
      <c r="L39" s="110">
        <v>1.1738960623581651</v>
      </c>
      <c r="M39" s="110">
        <v>0.22109713787076235</v>
      </c>
      <c r="N39" s="110">
        <v>3.3508757166869509</v>
      </c>
      <c r="O39" s="110">
        <v>99.611875965148243</v>
      </c>
      <c r="P39" s="110">
        <v>48.197508134953473</v>
      </c>
      <c r="Q39" s="110">
        <v>0.75386249696250207</v>
      </c>
      <c r="U39" s="110">
        <v>37.270534829702605</v>
      </c>
      <c r="V39" s="110">
        <v>306.62861978242876</v>
      </c>
      <c r="W39" s="110">
        <v>26.045894277361615</v>
      </c>
      <c r="X39" s="110">
        <v>15.243108303816905</v>
      </c>
      <c r="Y39" s="110">
        <v>61.509382772153451</v>
      </c>
      <c r="Z39" s="110">
        <v>98.740351863570879</v>
      </c>
      <c r="AA39" s="110">
        <v>3.532079524554657</v>
      </c>
      <c r="AB39" s="110">
        <v>54.984210091381193</v>
      </c>
      <c r="AC39" s="110">
        <v>573.82243807827467</v>
      </c>
      <c r="AD39" s="110">
        <v>3.4962469160596967</v>
      </c>
      <c r="AE39" s="110">
        <v>1.1425115799112011</v>
      </c>
      <c r="AF39" s="110">
        <v>5.7642231593491822</v>
      </c>
      <c r="AG39" s="110">
        <v>0.34664502215486592</v>
      </c>
      <c r="AH39" s="110">
        <v>15.48956109238693</v>
      </c>
      <c r="AI39" s="110">
        <v>32.048905432377971</v>
      </c>
      <c r="AJ39" s="110">
        <v>6.6773764182356716</v>
      </c>
      <c r="AK39" s="110">
        <v>4.4687118884117298</v>
      </c>
      <c r="AL39" s="110">
        <v>739.86487123969448</v>
      </c>
      <c r="AM39" s="110">
        <v>19.09075961437248</v>
      </c>
      <c r="AN39" s="110">
        <v>88.94072485603823</v>
      </c>
      <c r="AO39" s="110">
        <v>2.454515730349641</v>
      </c>
      <c r="AP39" s="110">
        <v>4.2756195088676412</v>
      </c>
      <c r="AQ39" s="110">
        <v>1.2934163341253417</v>
      </c>
      <c r="AR39" s="110">
        <v>4.1812449113302579</v>
      </c>
      <c r="AS39" s="110">
        <v>0.59869348577652548</v>
      </c>
      <c r="AT39" s="110">
        <v>3.7396769621030339</v>
      </c>
      <c r="AU39" s="110">
        <v>18.664383361602432</v>
      </c>
      <c r="AV39" s="110">
        <v>0.72514353590822422</v>
      </c>
      <c r="AW39" s="110">
        <v>1.8495987273260792</v>
      </c>
      <c r="AX39" s="110">
        <v>0.26134003669535699</v>
      </c>
      <c r="AY39" s="110">
        <v>1.6223430846304792</v>
      </c>
      <c r="AZ39" s="110">
        <v>0.23301898461446915</v>
      </c>
    </row>
    <row r="40" spans="1:52" s="110" customFormat="1">
      <c r="A40" s="215">
        <v>0.90438207500880452</v>
      </c>
      <c r="B40" s="215">
        <v>0.60593599025589906</v>
      </c>
      <c r="C40" s="214" t="s">
        <v>1086</v>
      </c>
      <c r="D40" s="110">
        <v>49.908973975581404</v>
      </c>
      <c r="E40" s="110">
        <v>1.2588246166842088</v>
      </c>
      <c r="F40" s="110">
        <v>18.032312843295937</v>
      </c>
      <c r="G40" s="110">
        <v>10.493483092478083</v>
      </c>
      <c r="H40" s="110">
        <v>0.19063383787972435</v>
      </c>
      <c r="I40" s="110">
        <v>5.4115986986318676</v>
      </c>
      <c r="J40" s="110">
        <v>10.332073261151063</v>
      </c>
      <c r="K40" s="110">
        <v>2.497796375284222</v>
      </c>
      <c r="L40" s="110">
        <v>1.1674056369240657</v>
      </c>
      <c r="M40" s="110">
        <v>0.22262337158662862</v>
      </c>
      <c r="N40" s="110">
        <v>3.3801774916029808</v>
      </c>
      <c r="O40" s="110">
        <v>99.607955520351766</v>
      </c>
      <c r="P40" s="110">
        <v>47.896743697821186</v>
      </c>
      <c r="Q40" s="110">
        <v>0.75479257251014764</v>
      </c>
      <c r="U40" s="110">
        <v>37.318484346550299</v>
      </c>
      <c r="V40" s="110">
        <v>308.2134318148631</v>
      </c>
      <c r="W40" s="110">
        <v>24.07414948651245</v>
      </c>
      <c r="X40" s="110">
        <v>13.678094823480277</v>
      </c>
      <c r="Y40" s="110">
        <v>61.693788803041009</v>
      </c>
      <c r="Z40" s="110">
        <v>98.42279712049006</v>
      </c>
      <c r="AA40" s="110">
        <v>3.5027758218983855</v>
      </c>
      <c r="AB40" s="110">
        <v>54.791225844557324</v>
      </c>
      <c r="AC40" s="110">
        <v>572.20280908848167</v>
      </c>
      <c r="AD40" s="110">
        <v>3.4814463121931052</v>
      </c>
      <c r="AE40" s="110">
        <v>1.1394199097078632</v>
      </c>
      <c r="AF40" s="110">
        <v>5.754855258763893</v>
      </c>
      <c r="AG40" s="110">
        <v>0.34598163291484108</v>
      </c>
      <c r="AH40" s="110">
        <v>15.478978305048969</v>
      </c>
      <c r="AI40" s="110">
        <v>32.009246961885211</v>
      </c>
      <c r="AJ40" s="110">
        <v>6.6777085494798296</v>
      </c>
      <c r="AK40" s="110">
        <v>4.4648465337001584</v>
      </c>
      <c r="AL40" s="110">
        <v>744.0306296677843</v>
      </c>
      <c r="AM40" s="110">
        <v>19.076757878809392</v>
      </c>
      <c r="AN40" s="110">
        <v>88.672052540039616</v>
      </c>
      <c r="AO40" s="110">
        <v>2.4457990088997823</v>
      </c>
      <c r="AP40" s="110">
        <v>4.2671924539694679</v>
      </c>
      <c r="AQ40" s="110">
        <v>1.2963583840065211</v>
      </c>
      <c r="AR40" s="110">
        <v>4.1745673762301596</v>
      </c>
      <c r="AS40" s="110">
        <v>0.5966984516407714</v>
      </c>
      <c r="AT40" s="110">
        <v>3.7291332497456486</v>
      </c>
      <c r="AU40" s="110">
        <v>18.610345379829955</v>
      </c>
      <c r="AV40" s="110">
        <v>0.72278982748201004</v>
      </c>
      <c r="AW40" s="110">
        <v>1.842367986761233</v>
      </c>
      <c r="AX40" s="110">
        <v>0.26018489643440096</v>
      </c>
      <c r="AY40" s="110">
        <v>1.6149681475386537</v>
      </c>
      <c r="AZ40" s="110">
        <v>0.23165781934117594</v>
      </c>
    </row>
    <row r="41" spans="1:52" s="110" customFormat="1">
      <c r="A41" s="215">
        <v>0.89533825425871649</v>
      </c>
      <c r="B41" s="215">
        <v>0.59987663035334005</v>
      </c>
      <c r="C41" s="214" t="s">
        <v>1086</v>
      </c>
      <c r="D41" s="110">
        <v>49.879158966939571</v>
      </c>
      <c r="E41" s="110">
        <v>1.2617664933542394</v>
      </c>
      <c r="F41" s="110">
        <v>18.097293408582573</v>
      </c>
      <c r="G41" s="110">
        <v>10.488428829914907</v>
      </c>
      <c r="H41" s="110">
        <v>0.19043157045375275</v>
      </c>
      <c r="I41" s="110">
        <v>5.3426992238074531</v>
      </c>
      <c r="J41" s="110">
        <v>10.359336779787954</v>
      </c>
      <c r="K41" s="110">
        <v>2.5074019098856128</v>
      </c>
      <c r="L41" s="110">
        <v>1.1608496516370967</v>
      </c>
      <c r="M41" s="110">
        <v>0.22416502180467537</v>
      </c>
      <c r="N41" s="110">
        <v>3.4097752440434146</v>
      </c>
      <c r="O41" s="110">
        <v>99.603995475102792</v>
      </c>
      <c r="P41" s="110">
        <v>47.589078263682495</v>
      </c>
      <c r="Q41" s="110">
        <v>0.7557276376722788</v>
      </c>
      <c r="U41" s="110">
        <v>37.366918201952011</v>
      </c>
      <c r="V41" s="110">
        <v>309.81425204964529</v>
      </c>
      <c r="W41" s="110">
        <v>22.082488081614311</v>
      </c>
      <c r="X41" s="110">
        <v>12.097273126170558</v>
      </c>
      <c r="Y41" s="110">
        <v>61.880057521109244</v>
      </c>
      <c r="Z41" s="110">
        <v>98.102034753741776</v>
      </c>
      <c r="AA41" s="110">
        <v>3.4731761222455866</v>
      </c>
      <c r="AB41" s="110">
        <v>54.596292261906953</v>
      </c>
      <c r="AC41" s="110">
        <v>570.56682020990286</v>
      </c>
      <c r="AD41" s="110">
        <v>3.4664962072773564</v>
      </c>
      <c r="AE41" s="110">
        <v>1.1362970105125723</v>
      </c>
      <c r="AF41" s="110">
        <v>5.7453927329201662</v>
      </c>
      <c r="AG41" s="110">
        <v>0.34531154277340181</v>
      </c>
      <c r="AH41" s="110">
        <v>15.468288620869211</v>
      </c>
      <c r="AI41" s="110">
        <v>31.969187900781414</v>
      </c>
      <c r="AJ41" s="110">
        <v>6.6780440355850397</v>
      </c>
      <c r="AK41" s="110">
        <v>4.4609421350016012</v>
      </c>
      <c r="AL41" s="110">
        <v>748.2384664638347</v>
      </c>
      <c r="AM41" s="110">
        <v>19.06261471157395</v>
      </c>
      <c r="AN41" s="110">
        <v>88.400666362263237</v>
      </c>
      <c r="AO41" s="110">
        <v>2.4369942397585111</v>
      </c>
      <c r="AP41" s="110">
        <v>4.2586802773046459</v>
      </c>
      <c r="AQ41" s="110">
        <v>1.299330151563268</v>
      </c>
      <c r="AR41" s="110">
        <v>4.1678223912805654</v>
      </c>
      <c r="AS41" s="110">
        <v>0.59468326564506024</v>
      </c>
      <c r="AT41" s="110">
        <v>3.7184830352432399</v>
      </c>
      <c r="AU41" s="110">
        <v>18.555761559857757</v>
      </c>
      <c r="AV41" s="110">
        <v>0.72041234422320788</v>
      </c>
      <c r="AW41" s="110">
        <v>1.8350642084129039</v>
      </c>
      <c r="AX41" s="110">
        <v>0.25901808809000093</v>
      </c>
      <c r="AY41" s="110">
        <v>1.6075187161327693</v>
      </c>
      <c r="AZ41" s="110">
        <v>0.23028290492370804</v>
      </c>
    </row>
    <row r="42" spans="1:52" s="110" customFormat="1">
      <c r="A42" s="215">
        <v>0.88638487171612934</v>
      </c>
      <c r="B42" s="215">
        <v>0.59387786404980669</v>
      </c>
      <c r="C42" s="214" t="s">
        <v>1086</v>
      </c>
      <c r="D42" s="110">
        <v>49.849042796594283</v>
      </c>
      <c r="E42" s="110">
        <v>1.26473808595023</v>
      </c>
      <c r="F42" s="110">
        <v>18.162930343215539</v>
      </c>
      <c r="G42" s="110">
        <v>10.483323514194529</v>
      </c>
      <c r="H42" s="110">
        <v>0.19022725992246831</v>
      </c>
      <c r="I42" s="110">
        <v>5.2731037946918828</v>
      </c>
      <c r="J42" s="110">
        <v>10.386875687501986</v>
      </c>
      <c r="K42" s="110">
        <v>2.5171044700890377</v>
      </c>
      <c r="L42" s="110">
        <v>1.1542274442765219</v>
      </c>
      <c r="M42" s="110">
        <v>0.22572224424714685</v>
      </c>
      <c r="N42" s="110">
        <v>3.4396719636802167</v>
      </c>
      <c r="O42" s="110">
        <v>99.599995429396756</v>
      </c>
      <c r="P42" s="110">
        <v>47.274287645499278</v>
      </c>
      <c r="Q42" s="110">
        <v>0.75666768510403515</v>
      </c>
      <c r="U42" s="110">
        <v>37.41584128821637</v>
      </c>
      <c r="V42" s="110">
        <v>311.4312421857889</v>
      </c>
      <c r="W42" s="110">
        <v>20.070708884747507</v>
      </c>
      <c r="X42" s="110">
        <v>10.500483532928415</v>
      </c>
      <c r="Y42" s="110">
        <v>62.068207741380192</v>
      </c>
      <c r="Z42" s="110">
        <v>97.778032363086936</v>
      </c>
      <c r="AA42" s="110">
        <v>3.4432774357276079</v>
      </c>
      <c r="AB42" s="110">
        <v>54.399389653169209</v>
      </c>
      <c r="AC42" s="110">
        <v>568.91430619113646</v>
      </c>
      <c r="AD42" s="110">
        <v>3.4513950912008422</v>
      </c>
      <c r="AE42" s="110">
        <v>1.1331425668809654</v>
      </c>
      <c r="AF42" s="110">
        <v>5.7358346260073105</v>
      </c>
      <c r="AG42" s="110">
        <v>0.34463468404467529</v>
      </c>
      <c r="AH42" s="110">
        <v>15.457490960081579</v>
      </c>
      <c r="AI42" s="110">
        <v>31.92872420269677</v>
      </c>
      <c r="AJ42" s="110">
        <v>6.6783829104387875</v>
      </c>
      <c r="AK42" s="110">
        <v>4.4569982979323521</v>
      </c>
      <c r="AL42" s="110">
        <v>752.4888066618654</v>
      </c>
      <c r="AM42" s="110">
        <v>19.048328684063403</v>
      </c>
      <c r="AN42" s="110">
        <v>88.12653890996387</v>
      </c>
      <c r="AO42" s="110">
        <v>2.4281005335552073</v>
      </c>
      <c r="AP42" s="110">
        <v>4.2500821190573514</v>
      </c>
      <c r="AQ42" s="110">
        <v>1.3023319369741235</v>
      </c>
      <c r="AR42" s="110">
        <v>4.1610092751698637</v>
      </c>
      <c r="AS42" s="110">
        <v>0.59264772423525103</v>
      </c>
      <c r="AT42" s="110">
        <v>3.7077252428165641</v>
      </c>
      <c r="AU42" s="110">
        <v>18.500626388168666</v>
      </c>
      <c r="AV42" s="110">
        <v>0.71801084598199361</v>
      </c>
      <c r="AW42" s="110">
        <v>1.8276866545257027</v>
      </c>
      <c r="AX42" s="110">
        <v>0.25783949380272819</v>
      </c>
      <c r="AY42" s="110">
        <v>1.5999940379450075</v>
      </c>
      <c r="AZ42" s="110">
        <v>0.22889410248182127</v>
      </c>
    </row>
    <row r="43" spans="1:52" s="110" customFormat="1">
      <c r="A43" s="215">
        <v>0.87752102299896806</v>
      </c>
      <c r="B43" s="215">
        <v>0.58793908540930861</v>
      </c>
      <c r="C43" s="214" t="s">
        <v>1088</v>
      </c>
      <c r="D43" s="110">
        <v>49.818622422508135</v>
      </c>
      <c r="E43" s="110">
        <v>1.2677396946330488</v>
      </c>
      <c r="F43" s="110">
        <v>18.229230277188229</v>
      </c>
      <c r="G43" s="110">
        <v>10.47816662962849</v>
      </c>
      <c r="H43" s="110">
        <v>0.1900208856484436</v>
      </c>
      <c r="I43" s="110">
        <v>5.2028053814438318</v>
      </c>
      <c r="J43" s="110">
        <v>10.414692766001007</v>
      </c>
      <c r="K43" s="110">
        <v>2.5269050359510832</v>
      </c>
      <c r="L43" s="110">
        <v>1.147538345932507</v>
      </c>
      <c r="M43" s="110">
        <v>0.22729519620923924</v>
      </c>
      <c r="N43" s="110">
        <v>3.4698706703840569</v>
      </c>
      <c r="O43" s="110">
        <v>99.595954979188647</v>
      </c>
      <c r="P43" s="110">
        <v>46.95213788756103</v>
      </c>
      <c r="Q43" s="110">
        <v>0.75761270687615667</v>
      </c>
      <c r="U43" s="110">
        <v>37.465258547069254</v>
      </c>
      <c r="V43" s="110">
        <v>313.06456555563091</v>
      </c>
      <c r="W43" s="110">
        <v>18.038608685892147</v>
      </c>
      <c r="X43" s="110">
        <v>8.887564751875745</v>
      </c>
      <c r="Y43" s="110">
        <v>62.258258468926606</v>
      </c>
      <c r="Z43" s="110">
        <v>97.450757221011344</v>
      </c>
      <c r="AA43" s="110">
        <v>3.4130767422751038</v>
      </c>
      <c r="AB43" s="110">
        <v>54.200498129191686</v>
      </c>
      <c r="AC43" s="110">
        <v>567.2451001115744</v>
      </c>
      <c r="AD43" s="110">
        <v>3.4361414385983027</v>
      </c>
      <c r="AE43" s="110">
        <v>1.1299562601823725</v>
      </c>
      <c r="AF43" s="110">
        <v>5.726179972559982</v>
      </c>
      <c r="AG43" s="110">
        <v>0.34395098835909294</v>
      </c>
      <c r="AH43" s="110">
        <v>15.446584232013262</v>
      </c>
      <c r="AI43" s="110">
        <v>31.887851780389052</v>
      </c>
      <c r="AJ43" s="110">
        <v>6.6787252082708557</v>
      </c>
      <c r="AK43" s="110">
        <v>4.4530146241250295</v>
      </c>
      <c r="AL43" s="110">
        <v>756.78207958916914</v>
      </c>
      <c r="AM43" s="110">
        <v>19.033898353244666</v>
      </c>
      <c r="AN43" s="110">
        <v>87.849642493499857</v>
      </c>
      <c r="AO43" s="110">
        <v>2.4191169919357085</v>
      </c>
      <c r="AP43" s="110">
        <v>4.2413971107267505</v>
      </c>
      <c r="AQ43" s="110">
        <v>1.3053640434497351</v>
      </c>
      <c r="AR43" s="110">
        <v>4.1541273397045089</v>
      </c>
      <c r="AS43" s="110">
        <v>0.59059162180110025</v>
      </c>
      <c r="AT43" s="110">
        <v>3.6968587858199222</v>
      </c>
      <c r="AU43" s="110">
        <v>18.444934295553423</v>
      </c>
      <c r="AV43" s="110">
        <v>0.71558509018278726</v>
      </c>
      <c r="AW43" s="110">
        <v>1.8202345798921662</v>
      </c>
      <c r="AX43" s="110">
        <v>0.25664899452265472</v>
      </c>
      <c r="AY43" s="110">
        <v>1.5923933529068641</v>
      </c>
      <c r="AZ43" s="110">
        <v>0.22749127173244069</v>
      </c>
    </row>
    <row r="44" spans="1:52" s="110" customFormat="1">
      <c r="A44" s="215">
        <v>0.86874581276897833</v>
      </c>
      <c r="B44" s="215">
        <v>0.58205969455521556</v>
      </c>
      <c r="C44" s="214" t="s">
        <v>1088</v>
      </c>
      <c r="D44" s="110">
        <v>49.860343267608002</v>
      </c>
      <c r="E44" s="110">
        <v>1.2660436473210175</v>
      </c>
      <c r="F44" s="110">
        <v>18.230815422746097</v>
      </c>
      <c r="G44" s="110">
        <v>10.457744070331808</v>
      </c>
      <c r="H44" s="110">
        <v>0.19030389811689086</v>
      </c>
      <c r="I44" s="110">
        <v>5.1934038139925551</v>
      </c>
      <c r="J44" s="110">
        <v>10.399544891307231</v>
      </c>
      <c r="K44" s="110">
        <v>2.5332265665760598</v>
      </c>
      <c r="L44" s="110">
        <v>1.1516278692244193</v>
      </c>
      <c r="M44" s="110">
        <v>0.22817696586791841</v>
      </c>
      <c r="N44" s="110">
        <v>3.4746168387717744</v>
      </c>
      <c r="O44" s="110">
        <v>99.591873716352168</v>
      </c>
      <c r="P44" s="110">
        <v>46.95568235478234</v>
      </c>
      <c r="Q44" s="110">
        <v>0.75811253017335578</v>
      </c>
      <c r="U44" s="110">
        <v>37.348442976837624</v>
      </c>
      <c r="V44" s="110">
        <v>312.15109551073829</v>
      </c>
      <c r="W44" s="110">
        <v>18.150288234907894</v>
      </c>
      <c r="X44" s="110">
        <v>8.9290907533330355</v>
      </c>
      <c r="Y44" s="110">
        <v>62.060734294323616</v>
      </c>
      <c r="Z44" s="110">
        <v>97.407828842772389</v>
      </c>
      <c r="AA44" s="110">
        <v>3.4026364400085218</v>
      </c>
      <c r="AB44" s="110">
        <v>54.241445921742439</v>
      </c>
      <c r="AC44" s="110">
        <v>569.979427722129</v>
      </c>
      <c r="AD44" s="110">
        <v>3.4504795676077129</v>
      </c>
      <c r="AE44" s="110">
        <v>1.1344339328441473</v>
      </c>
      <c r="AF44" s="110">
        <v>5.7437508140336515</v>
      </c>
      <c r="AG44" s="110">
        <v>0.34564072898224873</v>
      </c>
      <c r="AH44" s="110">
        <v>15.509411682168277</v>
      </c>
      <c r="AI44" s="110">
        <v>32.00725769062867</v>
      </c>
      <c r="AJ44" s="110">
        <v>6.7025843854587768</v>
      </c>
      <c r="AK44" s="110">
        <v>4.4673211691498613</v>
      </c>
      <c r="AL44" s="110">
        <v>756.5214945345142</v>
      </c>
      <c r="AM44" s="110">
        <v>19.087607764220198</v>
      </c>
      <c r="AN44" s="110">
        <v>88.287180969865176</v>
      </c>
      <c r="AO44" s="110">
        <v>2.4286030221572812</v>
      </c>
      <c r="AP44" s="110">
        <v>4.2477411892862795</v>
      </c>
      <c r="AQ44" s="110">
        <v>1.3070007172892946</v>
      </c>
      <c r="AR44" s="110">
        <v>4.1590175148530388</v>
      </c>
      <c r="AS44" s="110">
        <v>0.59147301865431001</v>
      </c>
      <c r="AT44" s="110">
        <v>3.7017092112659147</v>
      </c>
      <c r="AU44" s="110">
        <v>18.464344406282919</v>
      </c>
      <c r="AV44" s="110">
        <v>0.71688729648092986</v>
      </c>
      <c r="AW44" s="110">
        <v>1.8233682625173395</v>
      </c>
      <c r="AX44" s="110">
        <v>0.25695184631917983</v>
      </c>
      <c r="AY44" s="110">
        <v>1.5951784709496943</v>
      </c>
      <c r="AZ44" s="110">
        <v>0.22793731151424984</v>
      </c>
    </row>
    <row r="45" spans="1:52" s="110" customFormat="1">
      <c r="A45" s="215">
        <v>0.86005835464128855</v>
      </c>
      <c r="B45" s="215">
        <v>0.57623909760966341</v>
      </c>
      <c r="C45" s="214" t="s">
        <v>1088</v>
      </c>
      <c r="D45" s="110">
        <v>49.902485535385651</v>
      </c>
      <c r="E45" s="110">
        <v>1.2643304682179557</v>
      </c>
      <c r="F45" s="110">
        <v>18.23241657987526</v>
      </c>
      <c r="G45" s="110">
        <v>10.437115222557381</v>
      </c>
      <c r="H45" s="110">
        <v>0.19058976929714061</v>
      </c>
      <c r="I45" s="110">
        <v>5.1839072812134877</v>
      </c>
      <c r="J45" s="110">
        <v>10.384244007778165</v>
      </c>
      <c r="K45" s="110">
        <v>2.5396119510457331</v>
      </c>
      <c r="L45" s="110">
        <v>1.1557587008324115</v>
      </c>
      <c r="M45" s="110">
        <v>0.22906764229082666</v>
      </c>
      <c r="N45" s="110">
        <v>3.4794109482543178</v>
      </c>
      <c r="O45" s="110">
        <v>99.587751228638552</v>
      </c>
      <c r="P45" s="110">
        <v>46.959276222999847</v>
      </c>
      <c r="Q45" s="110">
        <v>0.75861798375713274</v>
      </c>
      <c r="U45" s="110">
        <v>37.230447451351139</v>
      </c>
      <c r="V45" s="110">
        <v>311.22839849569522</v>
      </c>
      <c r="W45" s="110">
        <v>18.263095860176325</v>
      </c>
      <c r="X45" s="110">
        <v>8.9710362093505012</v>
      </c>
      <c r="Y45" s="110">
        <v>61.861214926037768</v>
      </c>
      <c r="Z45" s="110">
        <v>97.364466844551245</v>
      </c>
      <c r="AA45" s="110">
        <v>3.392090680143288</v>
      </c>
      <c r="AB45" s="110">
        <v>54.282807328359368</v>
      </c>
      <c r="AC45" s="110">
        <v>572.74137480349737</v>
      </c>
      <c r="AD45" s="110">
        <v>3.464962526203077</v>
      </c>
      <c r="AE45" s="110">
        <v>1.1389568345227079</v>
      </c>
      <c r="AF45" s="110">
        <v>5.7614991387545302</v>
      </c>
      <c r="AG45" s="110">
        <v>0.34734753769250709</v>
      </c>
      <c r="AH45" s="110">
        <v>15.57287375303193</v>
      </c>
      <c r="AI45" s="110">
        <v>32.127869721173738</v>
      </c>
      <c r="AJ45" s="110">
        <v>6.726684564436475</v>
      </c>
      <c r="AK45" s="110">
        <v>4.4817722247304994</v>
      </c>
      <c r="AL45" s="110">
        <v>756.25827730759011</v>
      </c>
      <c r="AM45" s="110">
        <v>19.141859694498518</v>
      </c>
      <c r="AN45" s="110">
        <v>88.729139026799842</v>
      </c>
      <c r="AO45" s="110">
        <v>2.4381848708659404</v>
      </c>
      <c r="AP45" s="110">
        <v>4.2541493494474212</v>
      </c>
      <c r="AQ45" s="110">
        <v>1.3086539231878396</v>
      </c>
      <c r="AR45" s="110">
        <v>4.1639570857101402</v>
      </c>
      <c r="AS45" s="110">
        <v>0.59236331850603707</v>
      </c>
      <c r="AT45" s="110">
        <v>3.7066086309083315</v>
      </c>
      <c r="AU45" s="110">
        <v>18.483950578736955</v>
      </c>
      <c r="AV45" s="110">
        <v>0.71820265637804359</v>
      </c>
      <c r="AW45" s="110">
        <v>1.8265335985023632</v>
      </c>
      <c r="AX45" s="110">
        <v>0.25725775722476074</v>
      </c>
      <c r="AY45" s="110">
        <v>1.5979917214980077</v>
      </c>
      <c r="AZ45" s="110">
        <v>0.22838785674840051</v>
      </c>
    </row>
    <row r="46" spans="1:52" s="110" customFormat="1">
      <c r="A46" s="215">
        <v>0.85145777109487564</v>
      </c>
      <c r="B46" s="215">
        <v>0.57047670663356675</v>
      </c>
      <c r="C46" s="214" t="s">
        <v>1088</v>
      </c>
      <c r="D46" s="110">
        <v>49.945053482635799</v>
      </c>
      <c r="E46" s="110">
        <v>1.2625999842754689</v>
      </c>
      <c r="F46" s="110">
        <v>18.234033910308757</v>
      </c>
      <c r="G46" s="110">
        <v>10.416278002583214</v>
      </c>
      <c r="H46" s="110">
        <v>0.19087852806506964</v>
      </c>
      <c r="I46" s="110">
        <v>5.174314823860894</v>
      </c>
      <c r="J46" s="110">
        <v>10.368788569870016</v>
      </c>
      <c r="K46" s="110">
        <v>2.5460618343484334</v>
      </c>
      <c r="L46" s="110">
        <v>1.1599312580122014</v>
      </c>
      <c r="M46" s="110">
        <v>0.22996731544527943</v>
      </c>
      <c r="N46" s="110">
        <v>3.4842534830851695</v>
      </c>
      <c r="O46" s="110">
        <v>99.583587099634897</v>
      </c>
      <c r="P46" s="110">
        <v>46.962920346912306</v>
      </c>
      <c r="Q46" s="110">
        <v>0.75912913733828236</v>
      </c>
      <c r="U46" s="110">
        <v>37.111260051869834</v>
      </c>
      <c r="V46" s="110">
        <v>310.29638130878305</v>
      </c>
      <c r="W46" s="110">
        <v>18.377042956407063</v>
      </c>
      <c r="X46" s="110">
        <v>9.01340535684289</v>
      </c>
      <c r="Y46" s="110">
        <v>61.659680210597514</v>
      </c>
      <c r="Z46" s="110">
        <v>97.320666846348047</v>
      </c>
      <c r="AA46" s="110">
        <v>3.3814383974511326</v>
      </c>
      <c r="AB46" s="110">
        <v>54.324586526962328</v>
      </c>
      <c r="AC46" s="110">
        <v>575.53122034023306</v>
      </c>
      <c r="AD46" s="110">
        <v>3.4795917773095053</v>
      </c>
      <c r="AE46" s="110">
        <v>1.1435254220768094</v>
      </c>
      <c r="AF46" s="110">
        <v>5.7794267394826901</v>
      </c>
      <c r="AG46" s="110">
        <v>0.34907158689478829</v>
      </c>
      <c r="AH46" s="110">
        <v>15.636976854914407</v>
      </c>
      <c r="AI46" s="110">
        <v>32.249700055057652</v>
      </c>
      <c r="AJ46" s="110">
        <v>6.7510281795654628</v>
      </c>
      <c r="AK46" s="110">
        <v>4.4963692505695283</v>
      </c>
      <c r="AL46" s="110">
        <v>755.99240132079797</v>
      </c>
      <c r="AM46" s="110">
        <v>19.196659624072577</v>
      </c>
      <c r="AN46" s="110">
        <v>89.175561306531819</v>
      </c>
      <c r="AO46" s="110">
        <v>2.4478635059251923</v>
      </c>
      <c r="AP46" s="110">
        <v>4.260622238499078</v>
      </c>
      <c r="AQ46" s="110">
        <v>1.3103238281358649</v>
      </c>
      <c r="AR46" s="110">
        <v>4.1689465512223638</v>
      </c>
      <c r="AS46" s="110">
        <v>0.59326261128555935</v>
      </c>
      <c r="AT46" s="110">
        <v>3.7115575396380449</v>
      </c>
      <c r="AU46" s="110">
        <v>18.503754793336991</v>
      </c>
      <c r="AV46" s="110">
        <v>0.71953130273876453</v>
      </c>
      <c r="AW46" s="110">
        <v>1.8297309075781445</v>
      </c>
      <c r="AX46" s="110">
        <v>0.25756675813948893</v>
      </c>
      <c r="AY46" s="110">
        <v>1.6008333887185262</v>
      </c>
      <c r="AZ46" s="110">
        <v>0.22884295294451232</v>
      </c>
    </row>
    <row r="47" spans="1:52" s="110" customFormat="1">
      <c r="A47" s="215">
        <v>0.84294319338392687</v>
      </c>
      <c r="B47" s="215">
        <v>0.56477193956723104</v>
      </c>
      <c r="C47" s="214" t="s">
        <v>1088</v>
      </c>
      <c r="D47" s="110">
        <v>49.988051409151097</v>
      </c>
      <c r="E47" s="110">
        <v>1.2608520206971994</v>
      </c>
      <c r="F47" s="110">
        <v>18.235667577413299</v>
      </c>
      <c r="G47" s="110">
        <v>10.395230305639609</v>
      </c>
      <c r="H47" s="110">
        <v>0.19117020358823028</v>
      </c>
      <c r="I47" s="110">
        <v>5.1646254729996883</v>
      </c>
      <c r="J47" s="110">
        <v>10.353177016427441</v>
      </c>
      <c r="K47" s="110">
        <v>2.5525768679875247</v>
      </c>
      <c r="L47" s="110">
        <v>1.1641459622342116</v>
      </c>
      <c r="M47" s="110">
        <v>0.23087607620735295</v>
      </c>
      <c r="N47" s="110">
        <v>3.4891449324092618</v>
      </c>
      <c r="O47" s="110">
        <v>99.579380908722115</v>
      </c>
      <c r="P47" s="110">
        <v>46.966615600142376</v>
      </c>
      <c r="Q47" s="110">
        <v>0.75964606162647352</v>
      </c>
      <c r="U47" s="110">
        <v>36.99086873926246</v>
      </c>
      <c r="V47" s="110">
        <v>309.35494980685155</v>
      </c>
      <c r="W47" s="110">
        <v>18.492141033407808</v>
      </c>
      <c r="X47" s="110">
        <v>9.0562024755220705</v>
      </c>
      <c r="Y47" s="110">
        <v>61.456109790960895</v>
      </c>
      <c r="Z47" s="110">
        <v>97.276424423920574</v>
      </c>
      <c r="AA47" s="110">
        <v>3.3706785159439052</v>
      </c>
      <c r="AB47" s="110">
        <v>54.366787737672389</v>
      </c>
      <c r="AC47" s="110">
        <v>578.34924613491557</v>
      </c>
      <c r="AD47" s="110">
        <v>3.4943687986291296</v>
      </c>
      <c r="AE47" s="110">
        <v>1.1481401569799423</v>
      </c>
      <c r="AF47" s="110">
        <v>5.7975354270868928</v>
      </c>
      <c r="AG47" s="110">
        <v>0.35081305073547636</v>
      </c>
      <c r="AH47" s="110">
        <v>15.701727462876505</v>
      </c>
      <c r="AI47" s="110">
        <v>32.37276099837473</v>
      </c>
      <c r="AJ47" s="110">
        <v>6.7756176897967633</v>
      </c>
      <c r="AK47" s="110">
        <v>4.5111137211140013</v>
      </c>
      <c r="AL47" s="110">
        <v>755.72383971797774</v>
      </c>
      <c r="AM47" s="110">
        <v>19.252013088288798</v>
      </c>
      <c r="AN47" s="110">
        <v>89.62649290222069</v>
      </c>
      <c r="AO47" s="110">
        <v>2.4576399049749416</v>
      </c>
      <c r="AP47" s="110">
        <v>4.2671605102684289</v>
      </c>
      <c r="AQ47" s="110">
        <v>1.3120106008106378</v>
      </c>
      <c r="AR47" s="110">
        <v>4.1739864153761257</v>
      </c>
      <c r="AS47" s="110">
        <v>0.59417098783053135</v>
      </c>
      <c r="AT47" s="110">
        <v>3.7165564373448263</v>
      </c>
      <c r="AU47" s="110">
        <v>18.523759050508747</v>
      </c>
      <c r="AV47" s="110">
        <v>0.72087336976979577</v>
      </c>
      <c r="AW47" s="110">
        <v>1.8329605127051964</v>
      </c>
      <c r="AX47" s="110">
        <v>0.25787888027557804</v>
      </c>
      <c r="AY47" s="110">
        <v>1.6037037596483428</v>
      </c>
      <c r="AZ47" s="110">
        <v>0.22930264607189799</v>
      </c>
    </row>
    <row r="48" spans="1:52" s="110" customFormat="1">
      <c r="A48" s="215">
        <v>0.8345137614500876</v>
      </c>
      <c r="B48" s="215">
        <v>0.55912422017155872</v>
      </c>
      <c r="C48" s="214" t="s">
        <v>1088</v>
      </c>
      <c r="D48" s="110">
        <v>50.031483658156453</v>
      </c>
      <c r="E48" s="110">
        <v>1.2590864009211695</v>
      </c>
      <c r="F48" s="110">
        <v>18.237317746205765</v>
      </c>
      <c r="G48" s="110">
        <v>10.373970005696576</v>
      </c>
      <c r="H48" s="110">
        <v>0.19146482532879658</v>
      </c>
      <c r="I48" s="110">
        <v>5.1548382499075611</v>
      </c>
      <c r="J48" s="110">
        <v>10.33740777052585</v>
      </c>
      <c r="K48" s="110">
        <v>2.5591577100472129</v>
      </c>
      <c r="L48" s="110">
        <v>1.168403239226141</v>
      </c>
      <c r="M48" s="110">
        <v>0.23179401637106359</v>
      </c>
      <c r="N48" s="110">
        <v>3.4940857903123859</v>
      </c>
      <c r="O48" s="110">
        <v>99.575132231032441</v>
      </c>
      <c r="P48" s="110">
        <v>46.970362875762952</v>
      </c>
      <c r="Q48" s="110">
        <v>0.76016882834747457</v>
      </c>
      <c r="U48" s="110">
        <v>36.869261352790367</v>
      </c>
      <c r="V48" s="110">
        <v>308.40400889580962</v>
      </c>
      <c r="W48" s="110">
        <v>18.608401717246945</v>
      </c>
      <c r="X48" s="110">
        <v>9.0994318883293239</v>
      </c>
      <c r="Y48" s="110">
        <v>61.250483104459263</v>
      </c>
      <c r="Z48" s="110">
        <v>97.23173510833729</v>
      </c>
      <c r="AA48" s="110">
        <v>3.3598099487648874</v>
      </c>
      <c r="AB48" s="110">
        <v>54.409415223238106</v>
      </c>
      <c r="AC48" s="110">
        <v>581.19573683661508</v>
      </c>
      <c r="AD48" s="110">
        <v>3.5092950827903664</v>
      </c>
      <c r="AE48" s="110">
        <v>1.1528015053669451</v>
      </c>
      <c r="AF48" s="110">
        <v>5.8158270307275011</v>
      </c>
      <c r="AG48" s="110">
        <v>0.35257210512000975</v>
      </c>
      <c r="AH48" s="110">
        <v>15.767132117383674</v>
      </c>
      <c r="AI48" s="110">
        <v>32.497064981523302</v>
      </c>
      <c r="AJ48" s="110">
        <v>6.8004555789192889</v>
      </c>
      <c r="AK48" s="110">
        <v>4.5260071257043784</v>
      </c>
      <c r="AL48" s="110">
        <v>755.45256537169473</v>
      </c>
      <c r="AM48" s="110">
        <v>19.307925678406196</v>
      </c>
      <c r="AN48" s="110">
        <v>90.081979362512484</v>
      </c>
      <c r="AO48" s="110">
        <v>2.4675150555302441</v>
      </c>
      <c r="AP48" s="110">
        <v>4.2737648251869658</v>
      </c>
      <c r="AQ48" s="110">
        <v>1.3137144115932369</v>
      </c>
      <c r="AR48" s="110">
        <v>4.1790771872486125</v>
      </c>
      <c r="AS48" s="110">
        <v>0.59508853989615962</v>
      </c>
      <c r="AT48" s="110">
        <v>3.7216058289678382</v>
      </c>
      <c r="AU48" s="110">
        <v>18.543965370884258</v>
      </c>
      <c r="AV48" s="110">
        <v>0.72222899303346377</v>
      </c>
      <c r="AW48" s="110">
        <v>1.8362227401062592</v>
      </c>
      <c r="AX48" s="110">
        <v>0.25819415516051658</v>
      </c>
      <c r="AY48" s="110">
        <v>1.6066031242239152</v>
      </c>
      <c r="AZ48" s="110">
        <v>0.22976698256420672</v>
      </c>
    </row>
    <row r="49" spans="1:52" s="110" customFormat="1">
      <c r="A49" s="215">
        <v>0.82616862383558676</v>
      </c>
      <c r="B49" s="215">
        <v>0.55353297796984313</v>
      </c>
      <c r="C49" s="214" t="s">
        <v>1088</v>
      </c>
      <c r="D49" s="110">
        <v>50.075354616747731</v>
      </c>
      <c r="E49" s="110">
        <v>1.2573029466019476</v>
      </c>
      <c r="F49" s="110">
        <v>18.238984583369874</v>
      </c>
      <c r="G49" s="110">
        <v>10.352494955249066</v>
      </c>
      <c r="H49" s="110">
        <v>0.19176242304654031</v>
      </c>
      <c r="I49" s="110">
        <v>5.1449521659761199</v>
      </c>
      <c r="J49" s="110">
        <v>10.321479239312122</v>
      </c>
      <c r="K49" s="110">
        <v>2.5658050252590194</v>
      </c>
      <c r="L49" s="110">
        <v>1.1727035190159687</v>
      </c>
      <c r="M49" s="110">
        <v>0.23272122865764</v>
      </c>
      <c r="N49" s="110">
        <v>3.4990765558710972</v>
      </c>
      <c r="O49" s="110">
        <v>99.570840637406505</v>
      </c>
      <c r="P49" s="110">
        <v>46.974163086841145</v>
      </c>
      <c r="Q49" s="110">
        <v>0.76069751026073562</v>
      </c>
      <c r="U49" s="110">
        <v>36.746425608879164</v>
      </c>
      <c r="V49" s="110">
        <v>307.44346252101985</v>
      </c>
      <c r="W49" s="110">
        <v>18.725836751427892</v>
      </c>
      <c r="X49" s="110">
        <v>9.1430979618720034</v>
      </c>
      <c r="Y49" s="110">
        <v>61.042779380720248</v>
      </c>
      <c r="Z49" s="110">
        <v>97.186594385525893</v>
      </c>
      <c r="AA49" s="110">
        <v>3.3488315980790109</v>
      </c>
      <c r="AB49" s="110">
        <v>54.452473289466106</v>
      </c>
      <c r="AC49" s="110">
        <v>584.0709799696449</v>
      </c>
      <c r="AD49" s="110">
        <v>3.5243721374986867</v>
      </c>
      <c r="AE49" s="110">
        <v>1.1575099380810894</v>
      </c>
      <c r="AF49" s="110">
        <v>5.8343033980412473</v>
      </c>
      <c r="AG49" s="110">
        <v>0.35434892773064963</v>
      </c>
      <c r="AH49" s="110">
        <v>15.833197424966674</v>
      </c>
      <c r="AI49" s="110">
        <v>32.622624560461254</v>
      </c>
      <c r="AJ49" s="110">
        <v>6.82554435581073</v>
      </c>
      <c r="AK49" s="110">
        <v>4.5410509687249609</v>
      </c>
      <c r="AL49" s="110">
        <v>755.17855088049976</v>
      </c>
      <c r="AM49" s="110">
        <v>19.364403042161143</v>
      </c>
      <c r="AN49" s="110">
        <v>90.542066696140552</v>
      </c>
      <c r="AO49" s="110">
        <v>2.4774899550810545</v>
      </c>
      <c r="AP49" s="110">
        <v>4.2804358503572049</v>
      </c>
      <c r="AQ49" s="110">
        <v>1.3154354325857613</v>
      </c>
      <c r="AR49" s="110">
        <v>4.1842193810592052</v>
      </c>
      <c r="AS49" s="110">
        <v>0.59601536016447099</v>
      </c>
      <c r="AT49" s="110">
        <v>3.7267062245466382</v>
      </c>
      <c r="AU49" s="110">
        <v>18.564375795505985</v>
      </c>
      <c r="AV49" s="110">
        <v>0.72359830946141124</v>
      </c>
      <c r="AW49" s="110">
        <v>1.8395179192992519</v>
      </c>
      <c r="AX49" s="110">
        <v>0.25851261464025249</v>
      </c>
      <c r="AY49" s="110">
        <v>1.6095317753103522</v>
      </c>
      <c r="AZ49" s="110">
        <v>0.23023600932411453</v>
      </c>
    </row>
    <row r="50" spans="1:52" s="110" customFormat="1">
      <c r="A50" s="215">
        <v>0.81790693759723088</v>
      </c>
      <c r="B50" s="215">
        <v>0.54799764819014474</v>
      </c>
      <c r="C50" s="214" t="s">
        <v>1088</v>
      </c>
      <c r="D50" s="110">
        <v>50.119668716334871</v>
      </c>
      <c r="E50" s="110">
        <v>1.2555014775926325</v>
      </c>
      <c r="F50" s="110">
        <v>18.240668257273011</v>
      </c>
      <c r="G50" s="110">
        <v>10.330802985100066</v>
      </c>
      <c r="H50" s="110">
        <v>0.19206302680183701</v>
      </c>
      <c r="I50" s="110">
        <v>5.1349662226110278</v>
      </c>
      <c r="J50" s="110">
        <v>10.305389813843711</v>
      </c>
      <c r="K50" s="110">
        <v>2.5725194850689248</v>
      </c>
      <c r="L50" s="110">
        <v>1.1770472359753905</v>
      </c>
      <c r="M50" s="110">
        <v>0.23365780672488887</v>
      </c>
      <c r="N50" s="110">
        <v>3.5041177332031284</v>
      </c>
      <c r="O50" s="110">
        <v>99.566505694349999</v>
      </c>
      <c r="P50" s="110">
        <v>46.978017167000779</v>
      </c>
      <c r="Q50" s="110">
        <v>0.7612321811773417</v>
      </c>
      <c r="U50" s="110">
        <v>36.622349099877944</v>
      </c>
      <c r="V50" s="110">
        <v>306.47321365759581</v>
      </c>
      <c r="W50" s="110">
        <v>18.844457998075313</v>
      </c>
      <c r="X50" s="110">
        <v>9.1872051068646101</v>
      </c>
      <c r="Y50" s="110">
        <v>60.832977639569719</v>
      </c>
      <c r="Z50" s="110">
        <v>97.14099769581739</v>
      </c>
      <c r="AA50" s="110">
        <v>3.3377423549619638</v>
      </c>
      <c r="AB50" s="110">
        <v>54.495966285656003</v>
      </c>
      <c r="AC50" s="110">
        <v>586.97526596260434</v>
      </c>
      <c r="AD50" s="110">
        <v>3.5396014856889089</v>
      </c>
      <c r="AE50" s="110">
        <v>1.1622659307216392</v>
      </c>
      <c r="AF50" s="110">
        <v>5.8529663953278597</v>
      </c>
      <c r="AG50" s="110">
        <v>0.35614369804442719</v>
      </c>
      <c r="AH50" s="110">
        <v>15.899930058888895</v>
      </c>
      <c r="AI50" s="110">
        <v>32.749452417974325</v>
      </c>
      <c r="AJ50" s="110">
        <v>6.8508865546909732</v>
      </c>
      <c r="AK50" s="110">
        <v>4.5562467697558526</v>
      </c>
      <c r="AL50" s="110">
        <v>754.90176856616142</v>
      </c>
      <c r="AM50" s="110">
        <v>19.421450884337858</v>
      </c>
      <c r="AN50" s="110">
        <v>91.006801376572938</v>
      </c>
      <c r="AO50" s="110">
        <v>2.4875656111929842</v>
      </c>
      <c r="AP50" s="110">
        <v>4.2871742596200715</v>
      </c>
      <c r="AQ50" s="110">
        <v>1.3171738376287152</v>
      </c>
      <c r="AR50" s="110">
        <v>4.1894135162214194</v>
      </c>
      <c r="AS50" s="110">
        <v>0.59695154225367442</v>
      </c>
      <c r="AT50" s="110">
        <v>3.7318581392726982</v>
      </c>
      <c r="AU50" s="110">
        <v>18.584992386032983</v>
      </c>
      <c r="AV50" s="110">
        <v>0.72498145736842889</v>
      </c>
      <c r="AW50" s="110">
        <v>1.8428463831305575</v>
      </c>
      <c r="AX50" s="110">
        <v>0.25883429088240989</v>
      </c>
      <c r="AY50" s="110">
        <v>1.6124900087309955</v>
      </c>
      <c r="AZ50" s="110">
        <v>0.23070977372806184</v>
      </c>
    </row>
    <row r="51" spans="1:52" s="110" customFormat="1">
      <c r="A51" s="215">
        <v>0.80972786822125853</v>
      </c>
      <c r="B51" s="215">
        <v>0.54251767170824328</v>
      </c>
      <c r="C51" s="214" t="s">
        <v>1088</v>
      </c>
      <c r="D51" s="110">
        <v>50.164430433089557</v>
      </c>
      <c r="E51" s="110">
        <v>1.2536818119266577</v>
      </c>
      <c r="F51" s="110">
        <v>18.242368937983251</v>
      </c>
      <c r="G51" s="110">
        <v>10.308891904141481</v>
      </c>
      <c r="H51" s="110">
        <v>0.19236666695870236</v>
      </c>
      <c r="I51" s="110">
        <v>5.1248794111311362</v>
      </c>
      <c r="J51" s="110">
        <v>10.289137868926122</v>
      </c>
      <c r="K51" s="110">
        <v>2.5793017677051928</v>
      </c>
      <c r="L51" s="110">
        <v>1.1814348288636956</v>
      </c>
      <c r="M51" s="110">
        <v>0.23460384517665542</v>
      </c>
      <c r="N51" s="110">
        <v>3.5092098315183113</v>
      </c>
      <c r="O51" s="110">
        <v>99.562126963989897</v>
      </c>
      <c r="P51" s="110">
        <v>46.981926071003969</v>
      </c>
      <c r="Q51" s="110">
        <v>0.76177291597834007</v>
      </c>
      <c r="U51" s="110">
        <v>36.497019292806002</v>
      </c>
      <c r="V51" s="110">
        <v>305.49316430060179</v>
      </c>
      <c r="W51" s="110">
        <v>18.964277439133316</v>
      </c>
      <c r="X51" s="110">
        <v>9.2317577785743126</v>
      </c>
      <c r="Y51" s="110">
        <v>60.621056688912617</v>
      </c>
      <c r="Z51" s="110">
        <v>97.094940433485576</v>
      </c>
      <c r="AA51" s="110">
        <v>3.3265410992881788</v>
      </c>
      <c r="AB51" s="110">
        <v>54.539898605039738</v>
      </c>
      <c r="AC51" s="110">
        <v>589.90888817771486</v>
      </c>
      <c r="AD51" s="110">
        <v>3.5549846656790325</v>
      </c>
      <c r="AE51" s="110">
        <v>1.1670699636918913</v>
      </c>
      <c r="AF51" s="110">
        <v>5.8718179077385786</v>
      </c>
      <c r="AG51" s="110">
        <v>0.35795659735127322</v>
      </c>
      <c r="AH51" s="110">
        <v>15.967336759820432</v>
      </c>
      <c r="AI51" s="110">
        <v>32.877561364957231</v>
      </c>
      <c r="AJ51" s="110">
        <v>6.8764847353780869</v>
      </c>
      <c r="AK51" s="110">
        <v>4.5715960637264503</v>
      </c>
      <c r="AL51" s="110">
        <v>754.62219047087001</v>
      </c>
      <c r="AM51" s="110">
        <v>19.479074967344641</v>
      </c>
      <c r="AN51" s="110">
        <v>91.476230346706672</v>
      </c>
      <c r="AO51" s="110">
        <v>2.4977430416090747</v>
      </c>
      <c r="AP51" s="110">
        <v>4.2939807336229672</v>
      </c>
      <c r="AQ51" s="110">
        <v>1.3189298023185674</v>
      </c>
      <c r="AR51" s="110">
        <v>4.1946601173953733</v>
      </c>
      <c r="AS51" s="110">
        <v>0.59789718072761722</v>
      </c>
      <c r="AT51" s="110">
        <v>3.7370620935414456</v>
      </c>
      <c r="AU51" s="110">
        <v>18.605817224949142</v>
      </c>
      <c r="AV51" s="110">
        <v>0.72637857646642645</v>
      </c>
      <c r="AW51" s="110">
        <v>1.8462084678086439</v>
      </c>
      <c r="AX51" s="110">
        <v>0.25915921637953859</v>
      </c>
      <c r="AY51" s="110">
        <v>1.6154781232973017</v>
      </c>
      <c r="AZ51" s="110">
        <v>0.23118832363103889</v>
      </c>
    </row>
    <row r="52" spans="1:52" s="110" customFormat="1">
      <c r="A52" s="215">
        <v>0.80163058953904598</v>
      </c>
      <c r="B52" s="215">
        <v>0.53709249499116085</v>
      </c>
      <c r="C52" s="214" t="s">
        <v>1088</v>
      </c>
      <c r="D52" s="110">
        <v>50.209644288397328</v>
      </c>
      <c r="E52" s="110">
        <v>1.2518437657994104</v>
      </c>
      <c r="F52" s="110">
        <v>18.244086797286524</v>
      </c>
      <c r="G52" s="110">
        <v>10.28675949913281</v>
      </c>
      <c r="H52" s="110">
        <v>0.19267337418785929</v>
      </c>
      <c r="I52" s="110">
        <v>5.1146907126665999</v>
      </c>
      <c r="J52" s="110">
        <v>10.272721762948761</v>
      </c>
      <c r="K52" s="110">
        <v>2.5861525582468783</v>
      </c>
      <c r="L52" s="110">
        <v>1.1858667408720844</v>
      </c>
      <c r="M52" s="110">
        <v>0.23555943957237924</v>
      </c>
      <c r="N52" s="110">
        <v>3.5143533651700118</v>
      </c>
      <c r="O52" s="110">
        <v>99.557704004030199</v>
      </c>
      <c r="P52" s="110">
        <v>46.985890775352679</v>
      </c>
      <c r="Q52" s="110">
        <v>0.76231979063345523</v>
      </c>
      <c r="U52" s="110">
        <v>36.370423528086874</v>
      </c>
      <c r="V52" s="110">
        <v>304.50321545515339</v>
      </c>
      <c r="W52" s="110">
        <v>19.085307177575743</v>
      </c>
      <c r="X52" s="110">
        <v>9.2767604772709831</v>
      </c>
      <c r="Y52" s="110">
        <v>60.406995122592321</v>
      </c>
      <c r="Z52" s="110">
        <v>97.048417946281731</v>
      </c>
      <c r="AA52" s="110">
        <v>3.3152266996176891</v>
      </c>
      <c r="AB52" s="110">
        <v>54.584274685225324</v>
      </c>
      <c r="AC52" s="110">
        <v>592.8721429404527</v>
      </c>
      <c r="AD52" s="110">
        <v>3.5705232313256223</v>
      </c>
      <c r="AE52" s="110">
        <v>1.1719225222477017</v>
      </c>
      <c r="AF52" s="110">
        <v>5.8908598394665779</v>
      </c>
      <c r="AG52" s="110">
        <v>0.35978780877232991</v>
      </c>
      <c r="AH52" s="110">
        <v>16.035424336518957</v>
      </c>
      <c r="AI52" s="110">
        <v>33.006964341707643</v>
      </c>
      <c r="AJ52" s="110">
        <v>6.9023414835468895</v>
      </c>
      <c r="AK52" s="110">
        <v>4.5871004010704883</v>
      </c>
      <c r="AL52" s="110">
        <v>754.33978835441417</v>
      </c>
      <c r="AM52" s="110">
        <v>19.537281111795934</v>
      </c>
      <c r="AN52" s="110">
        <v>91.95040102360943</v>
      </c>
      <c r="AO52" s="110">
        <v>2.5080232743526008</v>
      </c>
      <c r="AP52" s="110">
        <v>4.3008559598885192</v>
      </c>
      <c r="AQ52" s="110">
        <v>1.3207035040254891</v>
      </c>
      <c r="AR52" s="110">
        <v>4.199959714540781</v>
      </c>
      <c r="AS52" s="110">
        <v>0.59885237110533729</v>
      </c>
      <c r="AT52" s="110">
        <v>3.7423186130048274</v>
      </c>
      <c r="AU52" s="110">
        <v>18.626852415773545</v>
      </c>
      <c r="AV52" s="110">
        <v>0.72778980787854519</v>
      </c>
      <c r="AW52" s="110">
        <v>1.8496045129380243</v>
      </c>
      <c r="AX52" s="110">
        <v>0.25948742395239593</v>
      </c>
      <c r="AY52" s="110">
        <v>1.6184964208390253</v>
      </c>
      <c r="AZ52" s="110">
        <v>0.23167170737141976</v>
      </c>
    </row>
    <row r="53" spans="1:52" s="110" customFormat="1">
      <c r="A53" s="215">
        <v>0.79361428364365549</v>
      </c>
      <c r="B53" s="215">
        <v>0.5317215700412492</v>
      </c>
      <c r="C53" s="214" t="s">
        <v>1088</v>
      </c>
      <c r="D53" s="110">
        <v>50.25531484931426</v>
      </c>
      <c r="E53" s="110">
        <v>1.2499871535496656</v>
      </c>
      <c r="F53" s="110">
        <v>18.245822008703971</v>
      </c>
      <c r="G53" s="110">
        <v>10.264403534477585</v>
      </c>
      <c r="H53" s="110">
        <v>0.19298317946983598</v>
      </c>
      <c r="I53" s="110">
        <v>5.104399098055957</v>
      </c>
      <c r="J53" s="110">
        <v>10.256139837719102</v>
      </c>
      <c r="K53" s="110">
        <v>2.5930725486930246</v>
      </c>
      <c r="L53" s="110">
        <v>1.1903434196684368</v>
      </c>
      <c r="M53" s="110">
        <v>0.23652468643674671</v>
      </c>
      <c r="N53" s="110">
        <v>3.5195488537070823</v>
      </c>
      <c r="O53" s="110">
        <v>99.553236367707271</v>
      </c>
      <c r="P53" s="110">
        <v>46.989912278910928</v>
      </c>
      <c r="Q53" s="110">
        <v>0.7628728822202</v>
      </c>
      <c r="U53" s="110">
        <v>36.242549018269564</v>
      </c>
      <c r="V53" s="110">
        <v>303.50326712641754</v>
      </c>
      <c r="W53" s="110">
        <v>19.207559438628699</v>
      </c>
      <c r="X53" s="110">
        <v>9.3222177486817603</v>
      </c>
      <c r="Y53" s="110">
        <v>60.190771318228379</v>
      </c>
      <c r="Z53" s="110">
        <v>97.00142553496471</v>
      </c>
      <c r="AA53" s="110">
        <v>3.303798013081841</v>
      </c>
      <c r="AB53" s="110">
        <v>54.629099008645113</v>
      </c>
      <c r="AC53" s="110">
        <v>595.86532956948088</v>
      </c>
      <c r="AD53" s="110">
        <v>3.5862187521807631</v>
      </c>
      <c r="AE53" s="110">
        <v>1.1768240965465</v>
      </c>
      <c r="AF53" s="110">
        <v>5.9100941139393042</v>
      </c>
      <c r="AG53" s="110">
        <v>0.36163751727844767</v>
      </c>
      <c r="AH53" s="110">
        <v>16.104199666517466</v>
      </c>
      <c r="AI53" s="110">
        <v>33.137674419233306</v>
      </c>
      <c r="AJ53" s="110">
        <v>6.9284594109901239</v>
      </c>
      <c r="AK53" s="110">
        <v>4.6027613478826481</v>
      </c>
      <c r="AL53" s="110">
        <v>754.05453369132738</v>
      </c>
      <c r="AM53" s="110">
        <v>19.596075197100273</v>
      </c>
      <c r="AN53" s="110">
        <v>92.429361303309179</v>
      </c>
      <c r="AO53" s="110">
        <v>2.5184073478309097</v>
      </c>
      <c r="AP53" s="110">
        <v>4.3078006328840255</v>
      </c>
      <c r="AQ53" s="110">
        <v>1.3224951219112684</v>
      </c>
      <c r="AR53" s="110">
        <v>4.2053128429704865</v>
      </c>
      <c r="AS53" s="110">
        <v>0.59981720987071108</v>
      </c>
      <c r="AT53" s="110">
        <v>3.7476282286244045</v>
      </c>
      <c r="AU53" s="110">
        <v>18.64810008327294</v>
      </c>
      <c r="AV53" s="110">
        <v>0.72921529415341269</v>
      </c>
      <c r="AW53" s="110">
        <v>1.8530348615535599</v>
      </c>
      <c r="AX53" s="110">
        <v>0.25981894675326184</v>
      </c>
      <c r="AY53" s="110">
        <v>1.6215452062347055</v>
      </c>
      <c r="AZ53" s="110">
        <v>0.23215997377584488</v>
      </c>
    </row>
    <row r="54" spans="1:52" s="110" customFormat="1">
      <c r="A54" s="215">
        <v>0.78567814080721898</v>
      </c>
      <c r="B54" s="215">
        <v>0.52640435434083677</v>
      </c>
      <c r="C54" s="214" t="s">
        <v>1088</v>
      </c>
      <c r="D54" s="110">
        <v>50.301446729028335</v>
      </c>
      <c r="E54" s="110">
        <v>1.2481117876408323</v>
      </c>
      <c r="F54" s="110">
        <v>18.247574747509471</v>
      </c>
      <c r="G54" s="110">
        <v>10.241821751997559</v>
      </c>
      <c r="H54" s="110">
        <v>0.19329611409809525</v>
      </c>
      <c r="I54" s="110">
        <v>5.094003527742176</v>
      </c>
      <c r="J54" s="110">
        <v>10.239390418295207</v>
      </c>
      <c r="K54" s="110">
        <v>2.6000624380325665</v>
      </c>
      <c r="L54" s="110">
        <v>1.1948653174425301</v>
      </c>
      <c r="M54" s="110">
        <v>0.2374996832694411</v>
      </c>
      <c r="N54" s="110">
        <v>3.5247968219263455</v>
      </c>
      <c r="O54" s="110">
        <v>99.548723603744705</v>
      </c>
      <c r="P54" s="110">
        <v>46.993991603548558</v>
      </c>
      <c r="Q54" s="110">
        <v>0.76343226894339022</v>
      </c>
      <c r="U54" s="110">
        <v>36.113382846736933</v>
      </c>
      <c r="V54" s="110">
        <v>302.49321830951266</v>
      </c>
      <c r="W54" s="110">
        <v>19.33104657100542</v>
      </c>
      <c r="X54" s="110">
        <v>9.3681341844502217</v>
      </c>
      <c r="Y54" s="110">
        <v>59.972363435032477</v>
      </c>
      <c r="Z54" s="110">
        <v>96.953958452826299</v>
      </c>
      <c r="AA54" s="110">
        <v>3.2922538852678529</v>
      </c>
      <c r="AB54" s="110">
        <v>54.674376103008527</v>
      </c>
      <c r="AC54" s="110">
        <v>598.88875040688299</v>
      </c>
      <c r="AD54" s="110">
        <v>3.6020728136506022</v>
      </c>
      <c r="AE54" s="110">
        <v>1.1817751816968014</v>
      </c>
      <c r="AF54" s="110">
        <v>5.9295226740127642</v>
      </c>
      <c r="AG54" s="110">
        <v>0.3635059097088697</v>
      </c>
      <c r="AH54" s="110">
        <v>16.173669696818987</v>
      </c>
      <c r="AI54" s="110">
        <v>33.269704800572363</v>
      </c>
      <c r="AJ54" s="110">
        <v>6.9548411558822796</v>
      </c>
      <c r="AK54" s="110">
        <v>4.6185804860767483</v>
      </c>
      <c r="AL54" s="110">
        <v>753.76639766800747</v>
      </c>
      <c r="AM54" s="110">
        <v>19.655463162054147</v>
      </c>
      <c r="AN54" s="110">
        <v>92.913159565632157</v>
      </c>
      <c r="AO54" s="110">
        <v>2.5288963109403126</v>
      </c>
      <c r="AP54" s="110">
        <v>4.3148154540916082</v>
      </c>
      <c r="AQ54" s="110">
        <v>1.3243048369474091</v>
      </c>
      <c r="AR54" s="110">
        <v>4.2107200434045318</v>
      </c>
      <c r="AS54" s="110">
        <v>0.60079179448219966</v>
      </c>
      <c r="AT54" s="110">
        <v>3.7529914767249877</v>
      </c>
      <c r="AU54" s="110">
        <v>18.669562373676367</v>
      </c>
      <c r="AV54" s="110">
        <v>0.73065517927954138</v>
      </c>
      <c r="AW54" s="110">
        <v>1.856499860155111</v>
      </c>
      <c r="AX54" s="110">
        <v>0.26015381826928807</v>
      </c>
      <c r="AY54" s="110">
        <v>1.6246247874424635</v>
      </c>
      <c r="AZ54" s="110">
        <v>0.23265317216415307</v>
      </c>
    </row>
    <row r="55" spans="1:52" s="110" customFormat="1">
      <c r="A55" s="215">
        <v>0.77782135939914676</v>
      </c>
      <c r="B55" s="215">
        <v>0.5211403107974284</v>
      </c>
      <c r="C55" s="214" t="s">
        <v>1088</v>
      </c>
      <c r="D55" s="110">
        <v>50.348044587325376</v>
      </c>
      <c r="E55" s="110">
        <v>1.246217478642011</v>
      </c>
      <c r="F55" s="110">
        <v>18.249345190747352</v>
      </c>
      <c r="G55" s="110">
        <v>10.219011870704605</v>
      </c>
      <c r="H55" s="110">
        <v>0.19361220968219553</v>
      </c>
      <c r="I55" s="110">
        <v>5.0835029516676498</v>
      </c>
      <c r="J55" s="110">
        <v>10.222471812816522</v>
      </c>
      <c r="K55" s="110">
        <v>2.6071229323149319</v>
      </c>
      <c r="L55" s="110">
        <v>1.1994328909517153</v>
      </c>
      <c r="M55" s="110">
        <v>0.238484528554991</v>
      </c>
      <c r="N55" s="110">
        <v>3.5300977999256014</v>
      </c>
      <c r="O55" s="110">
        <v>99.544165256307778</v>
      </c>
      <c r="P55" s="110">
        <v>46.998129794807475</v>
      </c>
      <c r="Q55" s="110">
        <v>0.76399803015507928</v>
      </c>
      <c r="U55" s="110">
        <v>35.982911966400934</v>
      </c>
      <c r="V55" s="110">
        <v>301.47296697930568</v>
      </c>
      <c r="W55" s="110">
        <v>19.455781048153625</v>
      </c>
      <c r="X55" s="110">
        <v>9.4145144226001829</v>
      </c>
      <c r="Y55" s="110">
        <v>59.751749411602276</v>
      </c>
      <c r="Z55" s="110">
        <v>96.906011905211741</v>
      </c>
      <c r="AA55" s="110">
        <v>3.2805931501022085</v>
      </c>
      <c r="AB55" s="110">
        <v>54.720110541759453</v>
      </c>
      <c r="AC55" s="110">
        <v>601.94271084870343</v>
      </c>
      <c r="AD55" s="110">
        <v>3.6180870171554904</v>
      </c>
      <c r="AE55" s="110">
        <v>1.1867762778082167</v>
      </c>
      <c r="AF55" s="110">
        <v>5.949147482167775</v>
      </c>
      <c r="AG55" s="110">
        <v>0.36539317479010403</v>
      </c>
      <c r="AH55" s="110">
        <v>16.243841444598303</v>
      </c>
      <c r="AI55" s="110">
        <v>33.403068822126961</v>
      </c>
      <c r="AJ55" s="110">
        <v>6.9814893830460729</v>
      </c>
      <c r="AK55" s="110">
        <v>4.6345594135455368</v>
      </c>
      <c r="AL55" s="110">
        <v>753.47535117980544</v>
      </c>
      <c r="AM55" s="110">
        <v>19.715451005441899</v>
      </c>
      <c r="AN55" s="110">
        <v>93.40184467908972</v>
      </c>
      <c r="AO55" s="110">
        <v>2.5394912231720328</v>
      </c>
      <c r="AP55" s="110">
        <v>4.3219011320790655</v>
      </c>
      <c r="AQ55" s="110">
        <v>1.3261328319334098</v>
      </c>
      <c r="AR55" s="110">
        <v>4.2161818620247802</v>
      </c>
      <c r="AS55" s="110">
        <v>0.60177622338269321</v>
      </c>
      <c r="AT55" s="110">
        <v>3.7584088990488089</v>
      </c>
      <c r="AU55" s="110">
        <v>18.691241454891955</v>
      </c>
      <c r="AV55" s="110">
        <v>0.7321096086998734</v>
      </c>
      <c r="AW55" s="110">
        <v>1.8599998587425364</v>
      </c>
      <c r="AX55" s="110">
        <v>0.26049207232588018</v>
      </c>
      <c r="AY55" s="110">
        <v>1.6277354755311078</v>
      </c>
      <c r="AZ55" s="110">
        <v>0.23315135235436335</v>
      </c>
    </row>
    <row r="56" spans="1:52" s="110" customFormat="1">
      <c r="A56" s="215">
        <v>0.77004314580515532</v>
      </c>
      <c r="B56" s="215">
        <v>0.5159289076894541</v>
      </c>
      <c r="C56" s="214" t="s">
        <v>1088</v>
      </c>
      <c r="D56" s="110">
        <v>50.395113131059773</v>
      </c>
      <c r="E56" s="110">
        <v>1.2443040352088581</v>
      </c>
      <c r="F56" s="110">
        <v>18.251133517250263</v>
      </c>
      <c r="G56" s="110">
        <v>10.195971586570309</v>
      </c>
      <c r="H56" s="110">
        <v>0.19393149815098371</v>
      </c>
      <c r="I56" s="110">
        <v>5.0728963091681285</v>
      </c>
      <c r="J56" s="110">
        <v>10.205382312333004</v>
      </c>
      <c r="K56" s="110">
        <v>2.6142547447213618</v>
      </c>
      <c r="L56" s="110">
        <v>1.2040466015670539</v>
      </c>
      <c r="M56" s="110">
        <v>0.23947932177271819</v>
      </c>
      <c r="N56" s="110">
        <v>3.5354523231571733</v>
      </c>
      <c r="O56" s="110">
        <v>99.539560864957352</v>
      </c>
      <c r="P56" s="110">
        <v>47.002327922591242</v>
      </c>
      <c r="Q56" s="110">
        <v>0.76457024637491422</v>
      </c>
      <c r="U56" s="110">
        <v>35.851123198384784</v>
      </c>
      <c r="V56" s="110">
        <v>300.44241008010675</v>
      </c>
      <c r="W56" s="110">
        <v>19.581775469515449</v>
      </c>
      <c r="X56" s="110">
        <v>9.4613631480041853</v>
      </c>
      <c r="Y56" s="110">
        <v>59.52890696369299</v>
      </c>
      <c r="Z56" s="110">
        <v>96.857581049035431</v>
      </c>
      <c r="AA56" s="110">
        <v>3.2688146297328706</v>
      </c>
      <c r="AB56" s="110">
        <v>54.766306944538172</v>
      </c>
      <c r="AC56" s="110">
        <v>605.02751937579467</v>
      </c>
      <c r="AD56" s="110">
        <v>3.6342629802917412</v>
      </c>
      <c r="AE56" s="110">
        <v>1.1918278900419699</v>
      </c>
      <c r="AF56" s="110">
        <v>5.96897052070819</v>
      </c>
      <c r="AG56" s="110">
        <v>0.36729950315498727</v>
      </c>
      <c r="AH56" s="110">
        <v>16.314721997910745</v>
      </c>
      <c r="AI56" s="110">
        <v>33.5377799550104</v>
      </c>
      <c r="AJ56" s="110">
        <v>7.0084067842216227</v>
      </c>
      <c r="AK56" s="110">
        <v>4.6506997443220914</v>
      </c>
      <c r="AL56" s="110">
        <v>753.18136482808632</v>
      </c>
      <c r="AM56" s="110">
        <v>19.776044786641652</v>
      </c>
      <c r="AN56" s="110">
        <v>93.895466005814527</v>
      </c>
      <c r="AO56" s="110">
        <v>2.5501931547192251</v>
      </c>
      <c r="AP56" s="110">
        <v>4.3290583825714473</v>
      </c>
      <c r="AQ56" s="110">
        <v>1.3279792915152286</v>
      </c>
      <c r="AR56" s="110">
        <v>4.221698850530081</v>
      </c>
      <c r="AS56" s="110">
        <v>0.60277059600945437</v>
      </c>
      <c r="AT56" s="110">
        <v>3.7638810428102452</v>
      </c>
      <c r="AU56" s="110">
        <v>18.713139516725882</v>
      </c>
      <c r="AV56" s="110">
        <v>0.73357872932647139</v>
      </c>
      <c r="AW56" s="110">
        <v>1.863535210851047</v>
      </c>
      <c r="AX56" s="110">
        <v>0.2608337430901147</v>
      </c>
      <c r="AY56" s="110">
        <v>1.6308775847115569</v>
      </c>
      <c r="AZ56" s="110">
        <v>0.23365456466770709</v>
      </c>
    </row>
    <row r="57" spans="1:52" s="110" customFormat="1">
      <c r="A57" s="215">
        <v>0.76234271434710377</v>
      </c>
      <c r="B57" s="215">
        <v>0.51076961861255954</v>
      </c>
      <c r="C57" s="214" t="s">
        <v>1088</v>
      </c>
      <c r="D57" s="110">
        <v>50.44265711462986</v>
      </c>
      <c r="E57" s="110">
        <v>1.2423712640642592</v>
      </c>
      <c r="F57" s="110">
        <v>18.252939907657243</v>
      </c>
      <c r="G57" s="110">
        <v>10.172698572293241</v>
      </c>
      <c r="H57" s="110">
        <v>0.19425401175582024</v>
      </c>
      <c r="I57" s="110">
        <v>5.0621825288655815</v>
      </c>
      <c r="J57" s="110">
        <v>10.18812019063248</v>
      </c>
      <c r="K57" s="110">
        <v>2.6214585956369478</v>
      </c>
      <c r="L57" s="110">
        <v>1.208706915319921</v>
      </c>
      <c r="M57" s="110">
        <v>0.24048416340678605</v>
      </c>
      <c r="N57" s="110">
        <v>3.5408609324819933</v>
      </c>
      <c r="O57" s="110">
        <v>99.534909964603386</v>
      </c>
      <c r="P57" s="110">
        <v>47.006587081878898</v>
      </c>
      <c r="Q57" s="110">
        <v>0.76514899931093283</v>
      </c>
      <c r="U57" s="110">
        <v>35.7180032306917</v>
      </c>
      <c r="V57" s="110">
        <v>299.40144351525936</v>
      </c>
      <c r="W57" s="110">
        <v>19.709042561800118</v>
      </c>
      <c r="X57" s="110">
        <v>9.5086850928567124</v>
      </c>
      <c r="Y57" s="110">
        <v>59.303813581966423</v>
      </c>
      <c r="Z57" s="110">
        <v>96.808660992291692</v>
      </c>
      <c r="AA57" s="110">
        <v>3.2569171344103069</v>
      </c>
      <c r="AB57" s="110">
        <v>54.812969977647988</v>
      </c>
      <c r="AC57" s="110">
        <v>608.14348758497783</v>
      </c>
      <c r="AD57" s="110">
        <v>3.6506023369950249</v>
      </c>
      <c r="AE57" s="110">
        <v>1.1969305286619225</v>
      </c>
      <c r="AF57" s="110">
        <v>5.9889937919611347</v>
      </c>
      <c r="AG57" s="110">
        <v>0.36922508736194004</v>
      </c>
      <c r="AH57" s="110">
        <v>16.38631851640816</v>
      </c>
      <c r="AI57" s="110">
        <v>33.673851806407818</v>
      </c>
      <c r="AJ57" s="110">
        <v>7.0355960783383393</v>
      </c>
      <c r="AK57" s="110">
        <v>4.6670031087428532</v>
      </c>
      <c r="AL57" s="110">
        <v>752.88440891725895</v>
      </c>
      <c r="AM57" s="110">
        <v>19.83725062623736</v>
      </c>
      <c r="AN57" s="110">
        <v>94.394073406546653</v>
      </c>
      <c r="AO57" s="110">
        <v>2.5610031865850758</v>
      </c>
      <c r="AP57" s="110">
        <v>4.3362879285233475</v>
      </c>
      <c r="AQ57" s="110">
        <v>1.3298444022039346</v>
      </c>
      <c r="AR57" s="110">
        <v>4.2272715661920017</v>
      </c>
      <c r="AS57" s="110">
        <v>0.60377501280416268</v>
      </c>
      <c r="AT57" s="110">
        <v>3.7694084607510896</v>
      </c>
      <c r="AU57" s="110">
        <v>18.735258771103585</v>
      </c>
      <c r="AV57" s="110">
        <v>0.73506268955535825</v>
      </c>
      <c r="AW57" s="110">
        <v>1.8671062735869164</v>
      </c>
      <c r="AX57" s="110">
        <v>0.26117886507418997</v>
      </c>
      <c r="AY57" s="110">
        <v>1.634051432368576</v>
      </c>
      <c r="AZ57" s="110">
        <v>0.23416285993371089</v>
      </c>
    </row>
    <row r="58" spans="1:52" s="110" customFormat="1">
      <c r="A58" s="215">
        <v>0.75471928720363268</v>
      </c>
      <c r="B58" s="215">
        <v>0.50566192242643393</v>
      </c>
      <c r="C58" s="214" t="s">
        <v>1088</v>
      </c>
      <c r="D58" s="110">
        <v>50.490681340458231</v>
      </c>
      <c r="E58" s="110">
        <v>1.2404189699788057</v>
      </c>
      <c r="F58" s="110">
        <v>18.254764544431971</v>
      </c>
      <c r="G58" s="110">
        <v>10.149190477063879</v>
      </c>
      <c r="H58" s="110">
        <v>0.19457978307383694</v>
      </c>
      <c r="I58" s="110">
        <v>5.0513605285599787</v>
      </c>
      <c r="J58" s="110">
        <v>10.170683704066294</v>
      </c>
      <c r="K58" s="110">
        <v>2.6287352127233978</v>
      </c>
      <c r="L58" s="110">
        <v>1.2134143029490798</v>
      </c>
      <c r="M58" s="110">
        <v>0.24149915495634955</v>
      </c>
      <c r="N58" s="110">
        <v>3.5463241742242353</v>
      </c>
      <c r="O58" s="110">
        <v>99.530212085457961</v>
      </c>
      <c r="P58" s="110">
        <v>47.010908393464184</v>
      </c>
      <c r="Q58" s="110">
        <v>0.76573437188080706</v>
      </c>
      <c r="U58" s="110">
        <v>35.583538616860295</v>
      </c>
      <c r="V58" s="110">
        <v>298.34996213662561</v>
      </c>
      <c r="W58" s="110">
        <v>19.837595180269481</v>
      </c>
      <c r="X58" s="110">
        <v>9.5564850371521946</v>
      </c>
      <c r="Y58" s="110">
        <v>59.076446529717373</v>
      </c>
      <c r="Z58" s="110">
        <v>96.759246793560621</v>
      </c>
      <c r="AA58" s="110">
        <v>3.2448994623673131</v>
      </c>
      <c r="AB58" s="110">
        <v>54.860104354526584</v>
      </c>
      <c r="AC58" s="110">
        <v>611.29093022051632</v>
      </c>
      <c r="AD58" s="110">
        <v>3.6671067377054123</v>
      </c>
      <c r="AE58" s="110">
        <v>1.2020847090861169</v>
      </c>
      <c r="AF58" s="110">
        <v>6.0092193184792606</v>
      </c>
      <c r="AG58" s="110">
        <v>0.37117012191441751</v>
      </c>
      <c r="AH58" s="110">
        <v>16.458638232062114</v>
      </c>
      <c r="AI58" s="110">
        <v>33.811298120950653</v>
      </c>
      <c r="AJ58" s="110">
        <v>7.0630600117895677</v>
      </c>
      <c r="AK58" s="110">
        <v>4.6834711536123095</v>
      </c>
      <c r="AL58" s="110">
        <v>752.58445345177665</v>
      </c>
      <c r="AM58" s="110">
        <v>19.899074706637062</v>
      </c>
      <c r="AN58" s="110">
        <v>94.897717245670023</v>
      </c>
      <c r="AO58" s="110">
        <v>2.5719224106919958</v>
      </c>
      <c r="AP58" s="110">
        <v>4.343590500191933</v>
      </c>
      <c r="AQ58" s="110">
        <v>1.3317283523945467</v>
      </c>
      <c r="AR58" s="110">
        <v>4.2329005719111121</v>
      </c>
      <c r="AS58" s="110">
        <v>0.60478957522305998</v>
      </c>
      <c r="AT58" s="110">
        <v>3.7749917111963867</v>
      </c>
      <c r="AU58" s="110">
        <v>18.757601452293184</v>
      </c>
      <c r="AV58" s="110">
        <v>0.73656163928150664</v>
      </c>
      <c r="AW58" s="110">
        <v>1.8707134076635519</v>
      </c>
      <c r="AX58" s="110">
        <v>0.26152747313891239</v>
      </c>
      <c r="AY58" s="110">
        <v>1.6372573390928375</v>
      </c>
      <c r="AZ58" s="110">
        <v>0.23467628949533084</v>
      </c>
    </row>
    <row r="59" spans="1:52" s="110" customFormat="1">
      <c r="A59" s="215">
        <v>0.74717209433159637</v>
      </c>
      <c r="B59" s="215">
        <v>0.50060530320216956</v>
      </c>
      <c r="C59" s="214" t="s">
        <v>1088</v>
      </c>
      <c r="D59" s="110">
        <v>50.539190659476787</v>
      </c>
      <c r="E59" s="110">
        <v>1.2384469557510751</v>
      </c>
      <c r="F59" s="110">
        <v>18.25660761188119</v>
      </c>
      <c r="G59" s="110">
        <v>10.12544492632715</v>
      </c>
      <c r="H59" s="110">
        <v>0.19490884501122754</v>
      </c>
      <c r="I59" s="110">
        <v>5.0404292151199757</v>
      </c>
      <c r="J59" s="110">
        <v>10.153071091373176</v>
      </c>
      <c r="K59" s="110">
        <v>2.6360853309925396</v>
      </c>
      <c r="L59" s="110">
        <v>1.2181692399482302</v>
      </c>
      <c r="M59" s="110">
        <v>0.24252439894580766</v>
      </c>
      <c r="N59" s="110">
        <v>3.5518426002265007</v>
      </c>
      <c r="O59" s="110">
        <v>99.525466752987839</v>
      </c>
      <c r="P59" s="110">
        <v>47.01529300472108</v>
      </c>
      <c r="Q59" s="110">
        <v>0.76632644823354645</v>
      </c>
      <c r="U59" s="110">
        <v>35.447715774606358</v>
      </c>
      <c r="V59" s="110">
        <v>297.28785973396526</v>
      </c>
      <c r="W59" s="110">
        <v>19.967446310036514</v>
      </c>
      <c r="X59" s="110">
        <v>9.6047678091678339</v>
      </c>
      <c r="Y59" s="110">
        <v>58.846782840576921</v>
      </c>
      <c r="Z59" s="110">
        <v>96.709333461509047</v>
      </c>
      <c r="AA59" s="110">
        <v>3.2327603996976229</v>
      </c>
      <c r="AB59" s="110">
        <v>54.907714836222141</v>
      </c>
      <c r="AC59" s="110">
        <v>614.47016520590876</v>
      </c>
      <c r="AD59" s="110">
        <v>3.6837778495340867</v>
      </c>
      <c r="AE59" s="110">
        <v>1.2072909519388386</v>
      </c>
      <c r="AF59" s="110">
        <v>6.0296491432450443</v>
      </c>
      <c r="AG59" s="110">
        <v>0.37313480328055643</v>
      </c>
      <c r="AH59" s="110">
        <v>16.531688449894389</v>
      </c>
      <c r="AI59" s="110">
        <v>33.950132782105044</v>
      </c>
      <c r="AJ59" s="110">
        <v>7.0908013587100003</v>
      </c>
      <c r="AK59" s="110">
        <v>4.7001055423693359</v>
      </c>
      <c r="AL59" s="110">
        <v>752.28146813310775</v>
      </c>
      <c r="AM59" s="110">
        <v>19.96152327269737</v>
      </c>
      <c r="AN59" s="110">
        <v>95.40644839629968</v>
      </c>
      <c r="AO59" s="110">
        <v>2.582951929991915</v>
      </c>
      <c r="AP59" s="110">
        <v>4.3509668352107074</v>
      </c>
      <c r="AQ59" s="110">
        <v>1.3336313323850639</v>
      </c>
      <c r="AR59" s="110">
        <v>4.2385864362738506</v>
      </c>
      <c r="AS59" s="110">
        <v>0.60581438574719859</v>
      </c>
      <c r="AT59" s="110">
        <v>3.7806313581108286</v>
      </c>
      <c r="AU59" s="110">
        <v>18.780169817131164</v>
      </c>
      <c r="AV59" s="110">
        <v>0.73807572991397974</v>
      </c>
      <c r="AW59" s="110">
        <v>1.8743569774379314</v>
      </c>
      <c r="AX59" s="110">
        <v>0.26187960249721792</v>
      </c>
      <c r="AY59" s="110">
        <v>1.6404956287133041</v>
      </c>
      <c r="AZ59" s="110">
        <v>0.23519490521413891</v>
      </c>
    </row>
    <row r="60" spans="1:52" s="110" customFormat="1">
      <c r="A60" s="215">
        <v>0.73970037338828043</v>
      </c>
      <c r="B60" s="215">
        <v>0.49559925017014794</v>
      </c>
      <c r="C60" s="214" t="s">
        <v>1088</v>
      </c>
      <c r="D60" s="110">
        <v>50.58818997161675</v>
      </c>
      <c r="E60" s="110">
        <v>1.2364550221877109</v>
      </c>
      <c r="F60" s="110">
        <v>18.258469296173331</v>
      </c>
      <c r="G60" s="110">
        <v>10.101459521542576</v>
      </c>
      <c r="H60" s="110">
        <v>0.1952412308065716</v>
      </c>
      <c r="I60" s="110">
        <v>5.0293874843724984</v>
      </c>
      <c r="J60" s="110">
        <v>10.13528057350134</v>
      </c>
      <c r="K60" s="110">
        <v>2.6435096928805617</v>
      </c>
      <c r="L60" s="110">
        <v>1.2229722066140387</v>
      </c>
      <c r="M60" s="110">
        <v>0.24355999893515926</v>
      </c>
      <c r="N60" s="110">
        <v>3.5574167679055564</v>
      </c>
      <c r="O60" s="110">
        <v>99.520673487866503</v>
      </c>
      <c r="P60" s="110">
        <v>47.019742090396825</v>
      </c>
      <c r="Q60" s="110">
        <v>0.76692531377167328</v>
      </c>
      <c r="U60" s="110">
        <v>35.310520984450868</v>
      </c>
      <c r="V60" s="110">
        <v>296.21502902420735</v>
      </c>
      <c r="W60" s="110">
        <v>20.098609067376952</v>
      </c>
      <c r="X60" s="110">
        <v>9.6535382859513064</v>
      </c>
      <c r="Y60" s="110">
        <v>58.614799316192631</v>
      </c>
      <c r="Z60" s="110">
        <v>96.658915954386245</v>
      </c>
      <c r="AA60" s="110">
        <v>3.2204987202332891</v>
      </c>
      <c r="AB60" s="110">
        <v>54.95580623187422</v>
      </c>
      <c r="AC60" s="110">
        <v>617.68151367600217</v>
      </c>
      <c r="AD60" s="110">
        <v>3.7006173564317377</v>
      </c>
      <c r="AE60" s="110">
        <v>1.2125497831032042</v>
      </c>
      <c r="AF60" s="110">
        <v>6.0502853298771493</v>
      </c>
      <c r="AG60" s="110">
        <v>0.37511932991301999</v>
      </c>
      <c r="AH60" s="110">
        <v>16.605476548714872</v>
      </c>
      <c r="AI60" s="110">
        <v>34.090369813574121</v>
      </c>
      <c r="AJ60" s="110">
        <v>7.1188229212558936</v>
      </c>
      <c r="AK60" s="110">
        <v>4.7169079552552216</v>
      </c>
      <c r="AL60" s="110">
        <v>751.97542235667458</v>
      </c>
      <c r="AM60" s="110">
        <v>20.024602632354249</v>
      </c>
      <c r="AN60" s="110">
        <v>95.920318245420546</v>
      </c>
      <c r="AO60" s="110">
        <v>2.5940928585776919</v>
      </c>
      <c r="AP60" s="110">
        <v>4.358417678664015</v>
      </c>
      <c r="AQ60" s="110">
        <v>1.3355535343956875</v>
      </c>
      <c r="AR60" s="110">
        <v>4.2443297336099501</v>
      </c>
      <c r="AS60" s="110">
        <v>0.60684954789279322</v>
      </c>
      <c r="AT60" s="110">
        <v>3.7863279711557194</v>
      </c>
      <c r="AU60" s="110">
        <v>18.802966145250334</v>
      </c>
      <c r="AV60" s="110">
        <v>0.73960511439122534</v>
      </c>
      <c r="AW60" s="110">
        <v>1.8780373509474055</v>
      </c>
      <c r="AX60" s="110">
        <v>0.26223528871772855</v>
      </c>
      <c r="AY60" s="110">
        <v>1.643766628329937</v>
      </c>
      <c r="AZ60" s="110">
        <v>0.2357187594755612</v>
      </c>
    </row>
    <row r="61" spans="1:52" s="110" customFormat="1">
      <c r="A61" s="215">
        <v>0.73230336965439757</v>
      </c>
      <c r="B61" s="215">
        <v>0.49064325766844641</v>
      </c>
      <c r="C61" s="214" t="s">
        <v>1088</v>
      </c>
      <c r="D61" s="110">
        <v>50.637684226303584</v>
      </c>
      <c r="E61" s="110">
        <v>1.2344429680833027</v>
      </c>
      <c r="F61" s="110">
        <v>18.260349785357313</v>
      </c>
      <c r="G61" s="110">
        <v>10.077231839941998</v>
      </c>
      <c r="H61" s="110">
        <v>0.19557697403419189</v>
      </c>
      <c r="I61" s="110">
        <v>5.0182342209912081</v>
      </c>
      <c r="J61" s="110">
        <v>10.117310353428781</v>
      </c>
      <c r="K61" s="110">
        <v>2.651009048323008</v>
      </c>
      <c r="L61" s="110">
        <v>1.2278236880946534</v>
      </c>
      <c r="M61" s="110">
        <v>0.24460605953046391</v>
      </c>
      <c r="N61" s="110">
        <v>3.5630472403086428</v>
      </c>
      <c r="O61" s="110">
        <v>99.515831805925771</v>
      </c>
      <c r="P61" s="110">
        <v>47.024256853433585</v>
      </c>
      <c r="Q61" s="110">
        <v>0.76753105517388043</v>
      </c>
      <c r="U61" s="110">
        <v>35.171940388334207</v>
      </c>
      <c r="V61" s="110">
        <v>295.13136164061353</v>
      </c>
      <c r="W61" s="110">
        <v>20.23109670105416</v>
      </c>
      <c r="X61" s="110">
        <v>9.7028013938134023</v>
      </c>
      <c r="Y61" s="110">
        <v>58.380472523885253</v>
      </c>
      <c r="Z61" s="110">
        <v>96.607989179514732</v>
      </c>
      <c r="AA61" s="110">
        <v>3.2081131854208307</v>
      </c>
      <c r="AB61" s="110">
        <v>55.004383399199547</v>
      </c>
      <c r="AC61" s="110">
        <v>620.92530000942986</v>
      </c>
      <c r="AD61" s="110">
        <v>3.7176269593586579</v>
      </c>
      <c r="AE61" s="110">
        <v>1.2178617337742803</v>
      </c>
      <c r="AF61" s="110">
        <v>6.0711299628388717</v>
      </c>
      <c r="AG61" s="110">
        <v>0.3771239022690438</v>
      </c>
      <c r="AH61" s="110">
        <v>16.680009981866874</v>
      </c>
      <c r="AI61" s="110">
        <v>34.232023380714601</v>
      </c>
      <c r="AJ61" s="110">
        <v>7.1471275298881087</v>
      </c>
      <c r="AK61" s="110">
        <v>4.7338800894833897</v>
      </c>
      <c r="AL61" s="110">
        <v>751.66628520876225</v>
      </c>
      <c r="AM61" s="110">
        <v>20.088319157260184</v>
      </c>
      <c r="AN61" s="110">
        <v>96.439378699078006</v>
      </c>
      <c r="AO61" s="110">
        <v>2.6053463217956487</v>
      </c>
      <c r="AP61" s="110">
        <v>4.3659437831623045</v>
      </c>
      <c r="AQ61" s="110">
        <v>1.3374951525882366</v>
      </c>
      <c r="AR61" s="110">
        <v>4.2501310440504545</v>
      </c>
      <c r="AS61" s="110">
        <v>0.60789516622167672</v>
      </c>
      <c r="AT61" s="110">
        <v>3.7920821257465183</v>
      </c>
      <c r="AU61" s="110">
        <v>18.825992739310106</v>
      </c>
      <c r="AV61" s="110">
        <v>0.74114994719652394</v>
      </c>
      <c r="AW61" s="110">
        <v>1.8817548999468745</v>
      </c>
      <c r="AX61" s="110">
        <v>0.26259456772834533</v>
      </c>
      <c r="AY61" s="110">
        <v>1.6470706683467378</v>
      </c>
      <c r="AZ61" s="110">
        <v>0.23624790519416958</v>
      </c>
    </row>
    <row r="62" spans="1:52" s="110" customFormat="1">
      <c r="A62" s="215">
        <v>0.72498033595785361</v>
      </c>
      <c r="B62" s="215">
        <v>0.48573682509176197</v>
      </c>
      <c r="C62" s="214" t="s">
        <v>1088</v>
      </c>
      <c r="D62" s="110">
        <v>50.687678422956942</v>
      </c>
      <c r="E62" s="110">
        <v>1.2324105902000619</v>
      </c>
      <c r="F62" s="110">
        <v>18.262249269381538</v>
      </c>
      <c r="G62" s="110">
        <v>10.052759434284846</v>
      </c>
      <c r="H62" s="110">
        <v>0.19591610860754569</v>
      </c>
      <c r="I62" s="110">
        <v>5.0069682983838435</v>
      </c>
      <c r="J62" s="110">
        <v>10.09915861598175</v>
      </c>
      <c r="K62" s="110">
        <v>2.6585841548305296</v>
      </c>
      <c r="L62" s="110">
        <v>1.2327241744387085</v>
      </c>
      <c r="M62" s="110">
        <v>0.24566268639440797</v>
      </c>
      <c r="N62" s="110">
        <v>3.5687345861703466</v>
      </c>
      <c r="O62" s="110">
        <v>99.510941218106836</v>
      </c>
      <c r="P62" s="110">
        <v>47.028838525819957</v>
      </c>
      <c r="Q62" s="110">
        <v>0.76814376041818533</v>
      </c>
      <c r="U62" s="110">
        <v>35.031959988216371</v>
      </c>
      <c r="V62" s="110">
        <v>294.03674812183186</v>
      </c>
      <c r="W62" s="110">
        <v>20.364922593657401</v>
      </c>
      <c r="X62" s="110">
        <v>9.752562108825618</v>
      </c>
      <c r="Y62" s="110">
        <v>58.143778794281843</v>
      </c>
      <c r="Z62" s="110">
        <v>96.556547992775833</v>
      </c>
      <c r="AA62" s="110">
        <v>3.1956025441961251</v>
      </c>
      <c r="AB62" s="110">
        <v>55.05345124498271</v>
      </c>
      <c r="AC62" s="110">
        <v>624.20185186137701</v>
      </c>
      <c r="AD62" s="110">
        <v>3.7348083764565572</v>
      </c>
      <c r="AE62" s="110">
        <v>1.2232273405127412</v>
      </c>
      <c r="AF62" s="110">
        <v>6.0921851476486921</v>
      </c>
      <c r="AG62" s="110">
        <v>0.37914872283068402</v>
      </c>
      <c r="AH62" s="110">
        <v>16.755296277980008</v>
      </c>
      <c r="AI62" s="110">
        <v>34.375107791967615</v>
      </c>
      <c r="AJ62" s="110">
        <v>7.1757180436580219</v>
      </c>
      <c r="AK62" s="110">
        <v>4.7510236594108317</v>
      </c>
      <c r="AL62" s="110">
        <v>751.35402546339628</v>
      </c>
      <c r="AM62" s="110">
        <v>20.152679283427798</v>
      </c>
      <c r="AN62" s="110">
        <v>96.963682187620876</v>
      </c>
      <c r="AO62" s="110">
        <v>2.6167134563592409</v>
      </c>
      <c r="AP62" s="110">
        <v>4.3735459089181532</v>
      </c>
      <c r="AQ62" s="110">
        <v>1.3394563830857609</v>
      </c>
      <c r="AR62" s="110">
        <v>4.2559909535863181</v>
      </c>
      <c r="AS62" s="110">
        <v>0.60895134635186199</v>
      </c>
      <c r="AT62" s="110">
        <v>3.7978944031109614</v>
      </c>
      <c r="AU62" s="110">
        <v>18.849251925229062</v>
      </c>
      <c r="AV62" s="110">
        <v>0.74271038437359316</v>
      </c>
      <c r="AW62" s="110">
        <v>1.8855099999463381</v>
      </c>
      <c r="AX62" s="110">
        <v>0.26295747581987744</v>
      </c>
      <c r="AY62" s="110">
        <v>1.6504080825051224</v>
      </c>
      <c r="AZ62" s="110">
        <v>0.23678239581902652</v>
      </c>
    </row>
    <row r="63" spans="1:52" s="110" customFormat="1">
      <c r="A63" s="215">
        <v>0.71773053259827502</v>
      </c>
      <c r="B63" s="215">
        <v>0.48087945684084427</v>
      </c>
      <c r="C63" s="214" t="s">
        <v>1088</v>
      </c>
      <c r="D63" s="110">
        <v>50.738177611495693</v>
      </c>
      <c r="E63" s="110">
        <v>1.2303576832472936</v>
      </c>
      <c r="F63" s="110">
        <v>18.264167940113079</v>
      </c>
      <c r="G63" s="110">
        <v>10.028039832610956</v>
      </c>
      <c r="H63" s="110">
        <v>0.19625866878265055</v>
      </c>
      <c r="I63" s="110">
        <v>4.9955885785784258</v>
      </c>
      <c r="J63" s="110">
        <v>10.080823527651416</v>
      </c>
      <c r="K63" s="110">
        <v>2.6662357775654</v>
      </c>
      <c r="L63" s="110">
        <v>1.2376741606448249</v>
      </c>
      <c r="M63" s="110">
        <v>0.24672998625697776</v>
      </c>
      <c r="N63" s="110">
        <v>3.5744793799700472</v>
      </c>
      <c r="O63" s="110">
        <v>99.506001230410959</v>
      </c>
      <c r="P63" s="110">
        <v>47.033488369473559</v>
      </c>
      <c r="Q63" s="110">
        <v>0.76876351880559246</v>
      </c>
      <c r="U63" s="110">
        <v>34.890565644662999</v>
      </c>
      <c r="V63" s="110">
        <v>292.93107790084031</v>
      </c>
      <c r="W63" s="110">
        <v>20.500100262953602</v>
      </c>
      <c r="X63" s="110">
        <v>9.8028254573228075</v>
      </c>
      <c r="Y63" s="110">
        <v>57.904694218924867</v>
      </c>
      <c r="Z63" s="110">
        <v>96.504587198090064</v>
      </c>
      <c r="AA63" s="110">
        <v>3.1829655328580388</v>
      </c>
      <c r="AB63" s="110">
        <v>55.103014725571761</v>
      </c>
      <c r="AC63" s="110">
        <v>627.51150019667716</v>
      </c>
      <c r="AD63" s="110">
        <v>3.752163343222112</v>
      </c>
      <c r="AE63" s="110">
        <v>1.2286471452990653</v>
      </c>
      <c r="AF63" s="110">
        <v>6.1134530110929557</v>
      </c>
      <c r="AG63" s="110">
        <v>0.38119399612527005</v>
      </c>
      <c r="AH63" s="110">
        <v>16.831343041730651</v>
      </c>
      <c r="AI63" s="110">
        <v>34.519637500303986</v>
      </c>
      <c r="AJ63" s="110">
        <v>7.2045973504963188</v>
      </c>
      <c r="AK63" s="110">
        <v>4.7683403967112783</v>
      </c>
      <c r="AL63" s="110">
        <v>751.03861157918823</v>
      </c>
      <c r="AM63" s="110">
        <v>20.217689511879929</v>
      </c>
      <c r="AN63" s="110">
        <v>97.493281670997519</v>
      </c>
      <c r="AO63" s="110">
        <v>2.6281954104638801</v>
      </c>
      <c r="AP63" s="110">
        <v>4.3812248238230502</v>
      </c>
      <c r="AQ63" s="110">
        <v>1.3414374239923512</v>
      </c>
      <c r="AR63" s="110">
        <v>4.2619100541275943</v>
      </c>
      <c r="AS63" s="110">
        <v>0.61001819496821086</v>
      </c>
      <c r="AT63" s="110">
        <v>3.8037653903477726</v>
      </c>
      <c r="AU63" s="110">
        <v>18.872746052419931</v>
      </c>
      <c r="AV63" s="110">
        <v>0.74428658354235011</v>
      </c>
      <c r="AW63" s="110">
        <v>1.8893030302488265</v>
      </c>
      <c r="AX63" s="110">
        <v>0.26332404964970785</v>
      </c>
      <c r="AY63" s="110">
        <v>1.6537792079176321</v>
      </c>
      <c r="AZ63" s="110">
        <v>0.23732228533908403</v>
      </c>
    </row>
    <row r="64" spans="1:52" s="110" customFormat="1">
      <c r="A64" s="215">
        <v>0.71055322727229231</v>
      </c>
      <c r="B64" s="215">
        <v>0.47607066227243588</v>
      </c>
      <c r="C64" s="214" t="s">
        <v>1088</v>
      </c>
      <c r="D64" s="110">
        <v>50.789186892847965</v>
      </c>
      <c r="E64" s="110">
        <v>1.2282840398606585</v>
      </c>
      <c r="F64" s="110">
        <v>18.266105991357055</v>
      </c>
      <c r="G64" s="110">
        <v>10.003070537990864</v>
      </c>
      <c r="H64" s="110">
        <v>0.1966046891615443</v>
      </c>
      <c r="I64" s="110">
        <v>4.9840939121083059</v>
      </c>
      <c r="J64" s="110">
        <v>10.062303236408654</v>
      </c>
      <c r="K64" s="110">
        <v>2.6739646894188041</v>
      </c>
      <c r="L64" s="110">
        <v>1.2426741467116089</v>
      </c>
      <c r="M64" s="110">
        <v>0.24780806692624016</v>
      </c>
      <c r="N64" s="110">
        <v>3.5802822019899465</v>
      </c>
      <c r="O64" s="110">
        <v>99.501011343849441</v>
      </c>
      <c r="P64" s="110">
        <v>47.038207677156102</v>
      </c>
      <c r="Q64" s="110">
        <v>0.7693904209842779</v>
      </c>
      <c r="U64" s="110">
        <v>34.747743075417169</v>
      </c>
      <c r="V64" s="110">
        <v>291.81423929377809</v>
      </c>
      <c r="W64" s="110">
        <v>20.636643363252794</v>
      </c>
      <c r="X64" s="110">
        <v>9.8535965164108745</v>
      </c>
      <c r="Y64" s="110">
        <v>57.66319464785721</v>
      </c>
      <c r="Z64" s="110">
        <v>96.452101546892322</v>
      </c>
      <c r="AA64" s="110">
        <v>3.1702008749407802</v>
      </c>
      <c r="AB64" s="110">
        <v>55.153078847378879</v>
      </c>
      <c r="AC64" s="110">
        <v>630.85457932324289</v>
      </c>
      <c r="AD64" s="110">
        <v>3.7696936126822678</v>
      </c>
      <c r="AE64" s="110">
        <v>1.2341216955882814</v>
      </c>
      <c r="AF64" s="110">
        <v>6.1349357014406953</v>
      </c>
      <c r="AG64" s="110">
        <v>0.38325992874606402</v>
      </c>
      <c r="AH64" s="110">
        <v>16.908157954610083</v>
      </c>
      <c r="AI64" s="110">
        <v>34.665627104684162</v>
      </c>
      <c r="AJ64" s="110">
        <v>7.2337683675046991</v>
      </c>
      <c r="AK64" s="110">
        <v>4.7858320505501126</v>
      </c>
      <c r="AL64" s="110">
        <v>750.72001169614964</v>
      </c>
      <c r="AM64" s="110">
        <v>20.283356409306325</v>
      </c>
      <c r="AN64" s="110">
        <v>98.028230644105221</v>
      </c>
      <c r="AO64" s="110">
        <v>2.6397933439029093</v>
      </c>
      <c r="AP64" s="110">
        <v>4.3889813035249663</v>
      </c>
      <c r="AQ64" s="110">
        <v>1.3434384754131494</v>
      </c>
      <c r="AR64" s="110">
        <v>4.2678889435632268</v>
      </c>
      <c r="AS64" s="110">
        <v>0.6110958198332096</v>
      </c>
      <c r="AT64" s="110">
        <v>3.8096956804859654</v>
      </c>
      <c r="AU64" s="110">
        <v>18.896477494026865</v>
      </c>
      <c r="AV64" s="110">
        <v>0.74587870391483169</v>
      </c>
      <c r="AW64" s="110">
        <v>1.8931343739887136</v>
      </c>
      <c r="AX64" s="110">
        <v>0.26369432624549616</v>
      </c>
      <c r="AY64" s="110">
        <v>1.6571843851019852</v>
      </c>
      <c r="AZ64" s="110">
        <v>0.23786762828863706</v>
      </c>
    </row>
    <row r="65" spans="1:52" s="110" customFormat="1">
      <c r="A65" s="215">
        <v>0.70344769499956938</v>
      </c>
      <c r="B65" s="215">
        <v>0.47130995564971151</v>
      </c>
      <c r="C65" s="214" t="s">
        <v>1088</v>
      </c>
      <c r="D65" s="110">
        <v>50.840711419466423</v>
      </c>
      <c r="E65" s="110">
        <v>1.2261894505812294</v>
      </c>
      <c r="F65" s="110">
        <v>18.268063618876226</v>
      </c>
      <c r="G65" s="110">
        <v>9.9778490282735994</v>
      </c>
      <c r="H65" s="110">
        <v>0.19695420469578045</v>
      </c>
      <c r="I65" s="110">
        <v>4.9724831378960639</v>
      </c>
      <c r="J65" s="110">
        <v>10.043595871516976</v>
      </c>
      <c r="K65" s="110">
        <v>2.6817716710889092</v>
      </c>
      <c r="L65" s="110">
        <v>1.2477246376881586</v>
      </c>
      <c r="M65" s="110">
        <v>0.24889703729923249</v>
      </c>
      <c r="N65" s="110">
        <v>3.5861436383736836</v>
      </c>
      <c r="O65" s="110">
        <v>99.49597105439338</v>
      </c>
      <c r="P65" s="110">
        <v>47.042997773422321</v>
      </c>
      <c r="Q65" s="110">
        <v>0.77002455897430999</v>
      </c>
      <c r="U65" s="110">
        <v>34.60347785395674</v>
      </c>
      <c r="V65" s="110">
        <v>290.6861194886647</v>
      </c>
      <c r="W65" s="110">
        <v>20.774565686787337</v>
      </c>
      <c r="X65" s="110">
        <v>9.9048804144796314</v>
      </c>
      <c r="Y65" s="110">
        <v>57.419255687182812</v>
      </c>
      <c r="Z65" s="110">
        <v>96.399085737601666</v>
      </c>
      <c r="AA65" s="110">
        <v>3.1573072810849632</v>
      </c>
      <c r="AB65" s="110">
        <v>55.203648667386076</v>
      </c>
      <c r="AC65" s="110">
        <v>634.23142692583463</v>
      </c>
      <c r="AD65" s="110">
        <v>3.787400955571314</v>
      </c>
      <c r="AE65" s="110">
        <v>1.2396515443652676</v>
      </c>
      <c r="AF65" s="110">
        <v>6.1566353886606349</v>
      </c>
      <c r="AG65" s="110">
        <v>0.38534672937312864</v>
      </c>
      <c r="AH65" s="110">
        <v>16.985748775700419</v>
      </c>
      <c r="AI65" s="110">
        <v>34.813091351532826</v>
      </c>
      <c r="AJ65" s="110">
        <v>7.2632340412505378</v>
      </c>
      <c r="AK65" s="110">
        <v>4.8035003877610567</v>
      </c>
      <c r="AL65" s="110">
        <v>750.39819363247443</v>
      </c>
      <c r="AM65" s="110">
        <v>20.34968660872693</v>
      </c>
      <c r="AN65" s="110">
        <v>98.568583142193816</v>
      </c>
      <c r="AO65" s="110">
        <v>2.6515084281847567</v>
      </c>
      <c r="AP65" s="110">
        <v>4.3968161315067</v>
      </c>
      <c r="AQ65" s="110">
        <v>1.3454597394745615</v>
      </c>
      <c r="AR65" s="110">
        <v>4.2739282258214413</v>
      </c>
      <c r="AS65" s="110">
        <v>0.61218432979785486</v>
      </c>
      <c r="AT65" s="110">
        <v>3.8156858725447464</v>
      </c>
      <c r="AU65" s="110">
        <v>18.920448647165184</v>
      </c>
      <c r="AV65" s="110">
        <v>0.74748690631127779</v>
      </c>
      <c r="AW65" s="110">
        <v>1.8970044181704178</v>
      </c>
      <c r="AX65" s="110">
        <v>0.26406834300891863</v>
      </c>
      <c r="AY65" s="110">
        <v>1.6606239580154731</v>
      </c>
      <c r="AZ65" s="110">
        <v>0.23841847975283206</v>
      </c>
    </row>
    <row r="66" spans="1:52" s="110" customFormat="1">
      <c r="A66" s="215">
        <v>0.69641321804957368</v>
      </c>
      <c r="B66" s="215">
        <v>0.46659685609321438</v>
      </c>
      <c r="C66" s="214" t="s">
        <v>1088</v>
      </c>
      <c r="D66" s="110">
        <v>50.8927563958487</v>
      </c>
      <c r="E66" s="110">
        <v>1.2240737038343312</v>
      </c>
      <c r="F66" s="110">
        <v>18.270041020410741</v>
      </c>
      <c r="G66" s="110">
        <v>9.9523727558319184</v>
      </c>
      <c r="H66" s="110">
        <v>0.19730725068995839</v>
      </c>
      <c r="I66" s="110">
        <v>4.9607550831362239</v>
      </c>
      <c r="J66" s="110">
        <v>10.024699543343562</v>
      </c>
      <c r="K66" s="110">
        <v>2.6896575111597225</v>
      </c>
      <c r="L66" s="110">
        <v>1.2528261437250774</v>
      </c>
      <c r="M66" s="110">
        <v>0.2499970073729621</v>
      </c>
      <c r="N66" s="110">
        <v>3.5920642811855386</v>
      </c>
      <c r="O66" s="110">
        <v>99.490879852922603</v>
      </c>
      <c r="P66" s="110">
        <v>47.047860015604186</v>
      </c>
      <c r="Q66" s="110">
        <v>0.77066602619291702</v>
      </c>
      <c r="U66" s="110">
        <v>34.457755408037116</v>
      </c>
      <c r="V66" s="110">
        <v>289.54660453400476</v>
      </c>
      <c r="W66" s="110">
        <v>20.913881165105057</v>
      </c>
      <c r="X66" s="110">
        <v>9.9566823317207991</v>
      </c>
      <c r="Y66" s="110">
        <v>57.172852696602611</v>
      </c>
      <c r="Z66" s="110">
        <v>96.345534415085851</v>
      </c>
      <c r="AA66" s="110">
        <v>3.1442834489073701</v>
      </c>
      <c r="AB66" s="110">
        <v>55.25472929365597</v>
      </c>
      <c r="AC66" s="110">
        <v>637.64238410016969</v>
      </c>
      <c r="AD66" s="110">
        <v>3.8052871605097445</v>
      </c>
      <c r="AE66" s="110">
        <v>1.245237250200607</v>
      </c>
      <c r="AF66" s="110">
        <v>6.1785542646403719</v>
      </c>
      <c r="AG66" s="110">
        <v>0.38745460879440602</v>
      </c>
      <c r="AH66" s="110">
        <v>17.064123342458334</v>
      </c>
      <c r="AI66" s="110">
        <v>34.96204513622844</v>
      </c>
      <c r="AJ66" s="110">
        <v>7.2929973480645156</v>
      </c>
      <c r="AK66" s="110">
        <v>4.8213471930246365</v>
      </c>
      <c r="AL66" s="110">
        <v>750.0731248812873</v>
      </c>
      <c r="AM66" s="110">
        <v>20.416686810161885</v>
      </c>
      <c r="AN66" s="110">
        <v>99.114393746323714</v>
      </c>
      <c r="AO66" s="110">
        <v>2.6633418466512695</v>
      </c>
      <c r="AP66" s="110">
        <v>4.4047300991650165</v>
      </c>
      <c r="AQ66" s="110">
        <v>1.3475014203446749</v>
      </c>
      <c r="AR66" s="110">
        <v>4.280028510930749</v>
      </c>
      <c r="AS66" s="110">
        <v>0.61328383481264803</v>
      </c>
      <c r="AT66" s="110">
        <v>3.8217365715940197</v>
      </c>
      <c r="AU66" s="110">
        <v>18.944661933163484</v>
      </c>
      <c r="AV66" s="110">
        <v>0.74911135317637489</v>
      </c>
      <c r="AW66" s="110">
        <v>1.9009135537074926</v>
      </c>
      <c r="AX66" s="110">
        <v>0.26444613771944642</v>
      </c>
      <c r="AY66" s="110">
        <v>1.6640982740897035</v>
      </c>
      <c r="AZ66" s="110">
        <v>0.23897489537323105</v>
      </c>
    </row>
    <row r="67" spans="1:52" s="110" customFormat="1">
      <c r="A67" s="215">
        <v>0.68944908586907794</v>
      </c>
      <c r="B67" s="215">
        <v>0.46193088753228223</v>
      </c>
      <c r="C67" s="214" t="s">
        <v>1088</v>
      </c>
      <c r="D67" s="110">
        <v>50.945327079063119</v>
      </c>
      <c r="E67" s="110">
        <v>1.2219365859081714</v>
      </c>
      <c r="F67" s="110">
        <v>18.272038395698129</v>
      </c>
      <c r="G67" s="110">
        <v>9.926639147304968</v>
      </c>
      <c r="H67" s="110">
        <v>0.19766386280528961</v>
      </c>
      <c r="I67" s="110">
        <v>4.9489085631767891</v>
      </c>
      <c r="J67" s="110">
        <v>10.005612343168398</v>
      </c>
      <c r="K67" s="110">
        <v>2.6976230061807458</v>
      </c>
      <c r="L67" s="110">
        <v>1.2579791801260054</v>
      </c>
      <c r="M67" s="110">
        <v>0.25110808825551728</v>
      </c>
      <c r="N67" s="110">
        <v>3.5980447284702413</v>
      </c>
      <c r="O67" s="110">
        <v>99.485737225174347</v>
      </c>
      <c r="P67" s="110">
        <v>47.052795794832029</v>
      </c>
      <c r="Q67" s="110">
        <v>0.77131491748032066</v>
      </c>
      <c r="U67" s="110">
        <v>34.31056101821931</v>
      </c>
      <c r="V67" s="110">
        <v>288.39557932727752</v>
      </c>
      <c r="W67" s="110">
        <v>21.054603870476491</v>
      </c>
      <c r="X67" s="110">
        <v>10.009007500651272</v>
      </c>
      <c r="Y67" s="110">
        <v>56.92396078692564</v>
      </c>
      <c r="Z67" s="110">
        <v>96.291442170120376</v>
      </c>
      <c r="AA67" s="110">
        <v>3.1311280628693976</v>
      </c>
      <c r="AB67" s="110">
        <v>55.306325885847784</v>
      </c>
      <c r="AC67" s="110">
        <v>641.08779538737679</v>
      </c>
      <c r="AD67" s="110">
        <v>3.823354034184927</v>
      </c>
      <c r="AE67" s="110">
        <v>1.2508793773070106</v>
      </c>
      <c r="AF67" s="110">
        <v>6.2006945434077831</v>
      </c>
      <c r="AG67" s="110">
        <v>0.38958377992700943</v>
      </c>
      <c r="AH67" s="110">
        <v>17.143289571506735</v>
      </c>
      <c r="AI67" s="110">
        <v>35.112503504607851</v>
      </c>
      <c r="AJ67" s="110">
        <v>7.3230612943412616</v>
      </c>
      <c r="AK67" s="110">
        <v>4.8393742690484549</v>
      </c>
      <c r="AL67" s="110">
        <v>749.74477260736091</v>
      </c>
      <c r="AM67" s="110">
        <v>20.484363781308303</v>
      </c>
      <c r="AN67" s="110">
        <v>99.665717588879176</v>
      </c>
      <c r="AO67" s="110">
        <v>2.6752947945972418</v>
      </c>
      <c r="AP67" s="110">
        <v>4.4127240058905883</v>
      </c>
      <c r="AQ67" s="110">
        <v>1.3495637242538803</v>
      </c>
      <c r="AR67" s="110">
        <v>4.2861904150815651</v>
      </c>
      <c r="AS67" s="110">
        <v>0.61439444593870174</v>
      </c>
      <c r="AT67" s="110">
        <v>3.8278483888155077</v>
      </c>
      <c r="AU67" s="110">
        <v>18.969119797808233</v>
      </c>
      <c r="AV67" s="110">
        <v>0.75075220859566483</v>
      </c>
      <c r="AW67" s="110">
        <v>1.9048621754621136</v>
      </c>
      <c r="AX67" s="110">
        <v>0.26482774853816132</v>
      </c>
      <c r="AY67" s="110">
        <v>1.6676076842656937</v>
      </c>
      <c r="AZ67" s="110">
        <v>0.23953693135343204</v>
      </c>
    </row>
    <row r="68" spans="1:52" s="110" customFormat="1">
      <c r="A68" s="215">
        <v>0.68255459501038718</v>
      </c>
      <c r="B68" s="215">
        <v>0.45731157865695943</v>
      </c>
      <c r="C68" s="214" t="s">
        <v>1088</v>
      </c>
      <c r="D68" s="110">
        <v>50.998428779279713</v>
      </c>
      <c r="E68" s="110">
        <v>1.2197778809322526</v>
      </c>
      <c r="F68" s="110">
        <v>18.274055946493473</v>
      </c>
      <c r="G68" s="110">
        <v>9.9006456033383508</v>
      </c>
      <c r="H68" s="110">
        <v>0.19802407706319994</v>
      </c>
      <c r="I68" s="110">
        <v>4.9369423813995823</v>
      </c>
      <c r="J68" s="110">
        <v>9.9863323429914637</v>
      </c>
      <c r="K68" s="110">
        <v>2.7056689607474365</v>
      </c>
      <c r="L68" s="110">
        <v>1.26318426739967</v>
      </c>
      <c r="M68" s="110">
        <v>0.25223039217729021</v>
      </c>
      <c r="N68" s="110">
        <v>3.6040855843133754</v>
      </c>
      <c r="O68" s="110">
        <v>99.480542651691266</v>
      </c>
      <c r="P68" s="110">
        <v>47.05780653709413</v>
      </c>
      <c r="Q68" s="110">
        <v>0.7719713291261483</v>
      </c>
      <c r="U68" s="110">
        <v>34.161879816383141</v>
      </c>
      <c r="V68" s="110">
        <v>287.2329276033106</v>
      </c>
      <c r="W68" s="110">
        <v>21.196748017316324</v>
      </c>
      <c r="X68" s="110">
        <v>10.061861206641648</v>
      </c>
      <c r="Y68" s="110">
        <v>56.672554817554968</v>
      </c>
      <c r="Z68" s="110">
        <v>96.236803538842139</v>
      </c>
      <c r="AA68" s="110">
        <v>3.1178397941441727</v>
      </c>
      <c r="AB68" s="110">
        <v>55.358443655738505</v>
      </c>
      <c r="AC68" s="110">
        <v>644.56800880879814</v>
      </c>
      <c r="AD68" s="110">
        <v>3.8416034015335967</v>
      </c>
      <c r="AE68" s="110">
        <v>1.2565784955963071</v>
      </c>
      <c r="AF68" s="110">
        <v>6.2230584613546629</v>
      </c>
      <c r="AG68" s="110">
        <v>0.39173445783873012</v>
      </c>
      <c r="AH68" s="110">
        <v>17.223255459434412</v>
      </c>
      <c r="AI68" s="110">
        <v>35.264481654486048</v>
      </c>
      <c r="AJ68" s="110">
        <v>7.3534289168430256</v>
      </c>
      <c r="AK68" s="110">
        <v>4.8575834367492812</v>
      </c>
      <c r="AL68" s="110">
        <v>749.41310364379899</v>
      </c>
      <c r="AM68" s="110">
        <v>20.552724358223877</v>
      </c>
      <c r="AN68" s="110">
        <v>100.22261035913721</v>
      </c>
      <c r="AO68" s="110">
        <v>2.6873684793911532</v>
      </c>
      <c r="AP68" s="110">
        <v>4.4207986591487431</v>
      </c>
      <c r="AQ68" s="110">
        <v>1.3516468595157038</v>
      </c>
      <c r="AR68" s="110">
        <v>4.2924145606884503</v>
      </c>
      <c r="AS68" s="110">
        <v>0.61551627535895803</v>
      </c>
      <c r="AT68" s="110">
        <v>3.8340219415644863</v>
      </c>
      <c r="AU68" s="110">
        <v>18.993824711590808</v>
      </c>
      <c r="AV68" s="110">
        <v>0.75240963831211938</v>
      </c>
      <c r="AW68" s="110">
        <v>1.9088506822849634</v>
      </c>
      <c r="AX68" s="110">
        <v>0.2652132140116108</v>
      </c>
      <c r="AY68" s="110">
        <v>1.6711525430293204</v>
      </c>
      <c r="AZ68" s="110">
        <v>0.24010464446474619</v>
      </c>
    </row>
    <row r="69" spans="1:52" s="110" customFormat="1">
      <c r="A69" s="215">
        <v>0.6757290490602833</v>
      </c>
      <c r="B69" s="215">
        <v>0.45273846287038982</v>
      </c>
      <c r="C69" s="214" t="s">
        <v>1088</v>
      </c>
      <c r="D69" s="110">
        <v>51.052066860306567</v>
      </c>
      <c r="E69" s="110">
        <v>1.2175973708555667</v>
      </c>
      <c r="F69" s="110">
        <v>18.27609387658978</v>
      </c>
      <c r="G69" s="110">
        <v>9.8743894983215661</v>
      </c>
      <c r="H69" s="110">
        <v>0.19838792984896794</v>
      </c>
      <c r="I69" s="110">
        <v>4.9248553290993735</v>
      </c>
      <c r="J69" s="110">
        <v>9.966857595337995</v>
      </c>
      <c r="K69" s="110">
        <v>2.7137961875824774</v>
      </c>
      <c r="L69" s="110">
        <v>1.2684419313124626</v>
      </c>
      <c r="M69" s="110">
        <v>0.25336403250231332</v>
      </c>
      <c r="N69" s="110">
        <v>3.6101874589023994</v>
      </c>
      <c r="O69" s="110">
        <v>99.475295607768956</v>
      </c>
      <c r="P69" s="110">
        <v>47.062893704336453</v>
      </c>
      <c r="Q69" s="110">
        <v>0.77263535889643664</v>
      </c>
      <c r="U69" s="110">
        <v>34.0116967842254</v>
      </c>
      <c r="V69" s="110">
        <v>286.05853192253596</v>
      </c>
      <c r="W69" s="110">
        <v>21.340327963619185</v>
      </c>
      <c r="X69" s="110">
        <v>10.11524878845011</v>
      </c>
      <c r="Y69" s="110">
        <v>56.418609393948223</v>
      </c>
      <c r="Z69" s="110">
        <v>96.181613002197452</v>
      </c>
      <c r="AA69" s="110">
        <v>3.1044173004823294</v>
      </c>
      <c r="AB69" s="110">
        <v>55.41108786774933</v>
      </c>
      <c r="AC69" s="110">
        <v>648.08337590114297</v>
      </c>
      <c r="AD69" s="110">
        <v>3.860037105926192</v>
      </c>
      <c r="AE69" s="110">
        <v>1.2623351807370107</v>
      </c>
      <c r="AF69" s="110">
        <v>6.2456482774626227</v>
      </c>
      <c r="AG69" s="110">
        <v>0.39390685976976103</v>
      </c>
      <c r="AH69" s="110">
        <v>17.304029083603783</v>
      </c>
      <c r="AI69" s="110">
        <v>35.417994937191295</v>
      </c>
      <c r="AJ69" s="110">
        <v>7.3841032830064233</v>
      </c>
      <c r="AK69" s="110">
        <v>4.8759765354369842</v>
      </c>
      <c r="AL69" s="110">
        <v>749.07808448868593</v>
      </c>
      <c r="AM69" s="110">
        <v>20.621775446017384</v>
      </c>
      <c r="AN69" s="110">
        <v>100.78512830889279</v>
      </c>
      <c r="AO69" s="110">
        <v>2.6995641205971244</v>
      </c>
      <c r="AP69" s="110">
        <v>4.4289548745610201</v>
      </c>
      <c r="AQ69" s="110">
        <v>1.3537510365478489</v>
      </c>
      <c r="AR69" s="110">
        <v>4.2987015764529808</v>
      </c>
      <c r="AS69" s="110">
        <v>0.61664943638951986</v>
      </c>
      <c r="AT69" s="110">
        <v>3.8402578534321412</v>
      </c>
      <c r="AU69" s="110">
        <v>19.018779169957046</v>
      </c>
      <c r="AV69" s="110">
        <v>0.75408380974288147</v>
      </c>
      <c r="AW69" s="110">
        <v>1.9128794770555186</v>
      </c>
      <c r="AX69" s="110">
        <v>0.26560257307570118</v>
      </c>
      <c r="AY69" s="110">
        <v>1.6747332084471249</v>
      </c>
      <c r="AZ69" s="110">
        <v>0.24067809205193219</v>
      </c>
    </row>
    <row r="70" spans="1:52" s="110" customFormat="1">
      <c r="A70" s="215">
        <v>0.6689717585696805</v>
      </c>
      <c r="B70" s="215">
        <v>0.44821107824168593</v>
      </c>
      <c r="C70" s="214" t="s">
        <v>1088</v>
      </c>
      <c r="D70" s="110">
        <v>51.106246740131681</v>
      </c>
      <c r="E70" s="110">
        <v>1.2153948354245709</v>
      </c>
      <c r="F70" s="110">
        <v>18.278152391838574</v>
      </c>
      <c r="G70" s="110">
        <v>9.847868180122795</v>
      </c>
      <c r="H70" s="110">
        <v>0.19875545791540028</v>
      </c>
      <c r="I70" s="110">
        <v>4.9126461853617887</v>
      </c>
      <c r="J70" s="110">
        <v>9.9471861330617628</v>
      </c>
      <c r="K70" s="110">
        <v>2.7220055076178724</v>
      </c>
      <c r="L70" s="110">
        <v>1.2737527029415461</v>
      </c>
      <c r="M70" s="110">
        <v>0.25450912373971041</v>
      </c>
      <c r="N70" s="110">
        <v>3.6163509685882826</v>
      </c>
      <c r="O70" s="110">
        <v>99.469995563402989</v>
      </c>
      <c r="P70" s="110">
        <v>47.068058795604443</v>
      </c>
      <c r="Q70" s="110">
        <v>0.77330710606124808</v>
      </c>
      <c r="U70" s="110">
        <v>33.859996751742834</v>
      </c>
      <c r="V70" s="110">
        <v>284.8722736591273</v>
      </c>
      <c r="W70" s="110">
        <v>21.485358212409952</v>
      </c>
      <c r="X70" s="110">
        <v>10.169175638761686</v>
      </c>
      <c r="Y70" s="110">
        <v>56.162098865052528</v>
      </c>
      <c r="Z70" s="110">
        <v>96.125864985384638</v>
      </c>
      <c r="AA70" s="110">
        <v>3.0908592260764269</v>
      </c>
      <c r="AB70" s="110">
        <v>55.464263839477439</v>
      </c>
      <c r="AC70" s="110">
        <v>651.63425175199632</v>
      </c>
      <c r="AD70" s="110">
        <v>3.8786570093530561</v>
      </c>
      <c r="AE70" s="110">
        <v>1.2681500142124689</v>
      </c>
      <c r="AF70" s="110">
        <v>6.2684662735312688</v>
      </c>
      <c r="AG70" s="110">
        <v>0.39610120515464081</v>
      </c>
      <c r="AH70" s="110">
        <v>17.385618602966783</v>
      </c>
      <c r="AI70" s="110">
        <v>35.57305885911579</v>
      </c>
      <c r="AJ70" s="110">
        <v>7.4150874912522804</v>
      </c>
      <c r="AK70" s="110">
        <v>4.8945554230003205</v>
      </c>
      <c r="AL70" s="110">
        <v>748.73968130170306</v>
      </c>
      <c r="AM70" s="110">
        <v>20.691524019546179</v>
      </c>
      <c r="AN70" s="110">
        <v>101.35332825814086</v>
      </c>
      <c r="AO70" s="110">
        <v>2.7118829500981052</v>
      </c>
      <c r="AP70" s="110">
        <v>4.4371934759875629</v>
      </c>
      <c r="AQ70" s="110">
        <v>1.3558764678934503</v>
      </c>
      <c r="AR70" s="110">
        <v>4.3050520974272537</v>
      </c>
      <c r="AS70" s="110">
        <v>0.61779404349109746</v>
      </c>
      <c r="AT70" s="110">
        <v>3.8465567543085606</v>
      </c>
      <c r="AU70" s="110">
        <v>19.043985693559307</v>
      </c>
      <c r="AV70" s="110">
        <v>0.75577489199617653</v>
      </c>
      <c r="AW70" s="110">
        <v>1.9169489667227462</v>
      </c>
      <c r="AX70" s="110">
        <v>0.26599586505963085</v>
      </c>
      <c r="AY70" s="110">
        <v>1.6783500422024833</v>
      </c>
      <c r="AZ70" s="110">
        <v>0.24125733203898875</v>
      </c>
    </row>
    <row r="71" spans="1:52" s="110" customFormat="1">
      <c r="A71" s="215">
        <v>0.66228204098398369</v>
      </c>
      <c r="B71" s="215">
        <v>0.4437289674592691</v>
      </c>
      <c r="C71" s="214" t="s">
        <v>1088</v>
      </c>
      <c r="D71" s="110">
        <v>51.160973891470171</v>
      </c>
      <c r="E71" s="110">
        <v>1.213170052160939</v>
      </c>
      <c r="F71" s="110">
        <v>18.280231700170688</v>
      </c>
      <c r="G71" s="110">
        <v>9.8210789698210057</v>
      </c>
      <c r="H71" s="110">
        <v>0.19912669838654407</v>
      </c>
      <c r="I71" s="110">
        <v>4.9003137169399862</v>
      </c>
      <c r="J71" s="110">
        <v>9.9273159691463775</v>
      </c>
      <c r="K71" s="110">
        <v>2.7302977500778671</v>
      </c>
      <c r="L71" s="110">
        <v>1.2791171187284991</v>
      </c>
      <c r="M71" s="110">
        <v>0.25566578155526304</v>
      </c>
      <c r="N71" s="110">
        <v>3.6225767359477605</v>
      </c>
      <c r="O71" s="110">
        <v>99.464641983235339</v>
      </c>
      <c r="P71" s="110">
        <v>47.073303348228684</v>
      </c>
      <c r="Q71" s="110">
        <v>0.77398667142291022</v>
      </c>
      <c r="U71" s="110">
        <v>33.706764395699835</v>
      </c>
      <c r="V71" s="110">
        <v>283.67403298901746</v>
      </c>
      <c r="W71" s="110">
        <v>21.631853413208709</v>
      </c>
      <c r="X71" s="110">
        <v>10.223647204732977</v>
      </c>
      <c r="Y71" s="110">
        <v>55.902997320713432</v>
      </c>
      <c r="Z71" s="110">
        <v>96.06955385729087</v>
      </c>
      <c r="AA71" s="110">
        <v>3.0771642014240004</v>
      </c>
      <c r="AB71" s="110">
        <v>55.517976942233105</v>
      </c>
      <c r="AC71" s="110">
        <v>655.22099503568654</v>
      </c>
      <c r="AD71" s="110">
        <v>3.8974649926125142</v>
      </c>
      <c r="AE71" s="110">
        <v>1.2740235833795983</v>
      </c>
      <c r="AF71" s="110">
        <v>6.2915147544086887</v>
      </c>
      <c r="AG71" s="110">
        <v>0.39831771564441831</v>
      </c>
      <c r="AH71" s="110">
        <v>17.468032258889007</v>
      </c>
      <c r="AI71" s="110">
        <v>35.729689083281947</v>
      </c>
      <c r="AJ71" s="110">
        <v>7.446384671298599</v>
      </c>
      <c r="AK71" s="110">
        <v>4.9133219760945996</v>
      </c>
      <c r="AL71" s="110">
        <v>748.39785990071016</v>
      </c>
      <c r="AM71" s="110">
        <v>20.761977124120722</v>
      </c>
      <c r="AN71" s="110">
        <v>101.92726760081568</v>
      </c>
      <c r="AO71" s="110">
        <v>2.724326212220308</v>
      </c>
      <c r="AP71" s="110">
        <v>4.4455152956103321</v>
      </c>
      <c r="AQ71" s="110">
        <v>1.3580233682425422</v>
      </c>
      <c r="AR71" s="110">
        <v>4.3114667650780341</v>
      </c>
      <c r="AS71" s="110">
        <v>0.61895021228056979</v>
      </c>
      <c r="AT71" s="110">
        <v>3.8529192804463572</v>
      </c>
      <c r="AU71" s="110">
        <v>19.069446828511087</v>
      </c>
      <c r="AV71" s="110">
        <v>0.75748305588839382</v>
      </c>
      <c r="AW71" s="110">
        <v>1.9210595623462081</v>
      </c>
      <c r="AX71" s="110">
        <v>0.26639312968986278</v>
      </c>
      <c r="AY71" s="110">
        <v>1.6820034096321379</v>
      </c>
      <c r="AZ71" s="110">
        <v>0.24184242293500549</v>
      </c>
    </row>
    <row r="72" spans="1:52" s="110" customFormat="1">
      <c r="A72" s="215">
        <v>0.65565922057414383</v>
      </c>
      <c r="B72" s="215">
        <v>0.43929167778467637</v>
      </c>
      <c r="C72" s="214" t="s">
        <v>1088</v>
      </c>
      <c r="D72" s="110">
        <v>51.21625384231713</v>
      </c>
      <c r="E72" s="110">
        <v>1.2109227963390885</v>
      </c>
      <c r="F72" s="110">
        <v>18.282332011617271</v>
      </c>
      <c r="G72" s="110">
        <v>9.7940191614353598</v>
      </c>
      <c r="H72" s="110">
        <v>0.19950168876143676</v>
      </c>
      <c r="I72" s="110">
        <v>4.8878566781300847</v>
      </c>
      <c r="J72" s="110">
        <v>9.9072450965045746</v>
      </c>
      <c r="K72" s="110">
        <v>2.7386737525627103</v>
      </c>
      <c r="L72" s="110">
        <v>1.2845357205335022</v>
      </c>
      <c r="M72" s="110">
        <v>0.25683412278309398</v>
      </c>
      <c r="N72" s="110">
        <v>3.6288653898462226</v>
      </c>
      <c r="O72" s="110">
        <v>99.459234326500336</v>
      </c>
      <c r="P72" s="110">
        <v>47.07862893905628</v>
      </c>
      <c r="Q72" s="110">
        <v>0.77467415734489986</v>
      </c>
      <c r="U72" s="110">
        <v>33.551984238080635</v>
      </c>
      <c r="V72" s="110">
        <v>282.46368887779539</v>
      </c>
      <c r="W72" s="110">
        <v>21.779828363510482</v>
      </c>
      <c r="X72" s="110">
        <v>10.278668988542361</v>
      </c>
      <c r="Y72" s="110">
        <v>55.641278589057784</v>
      </c>
      <c r="Z72" s="110">
        <v>96.012673929923437</v>
      </c>
      <c r="AA72" s="110">
        <v>3.0633308431892261</v>
      </c>
      <c r="AB72" s="110">
        <v>55.572232601582265</v>
      </c>
      <c r="AC72" s="110">
        <v>658.84396804951507</v>
      </c>
      <c r="AD72" s="110">
        <v>3.9164629555008559</v>
      </c>
      <c r="AE72" s="110">
        <v>1.2799564815282138</v>
      </c>
      <c r="AF72" s="110">
        <v>6.3147960482242649</v>
      </c>
      <c r="AG72" s="110">
        <v>0.40055661512904206</v>
      </c>
      <c r="AH72" s="110">
        <v>17.551278375982161</v>
      </c>
      <c r="AI72" s="110">
        <v>35.887901430924522</v>
      </c>
      <c r="AJ72" s="110">
        <v>7.4779979844766995</v>
      </c>
      <c r="AK72" s="110">
        <v>4.9322780903312458</v>
      </c>
      <c r="AL72" s="110">
        <v>748.05258575829305</v>
      </c>
      <c r="AM72" s="110">
        <v>20.833141876216221</v>
      </c>
      <c r="AN72" s="110">
        <v>102.50700431058823</v>
      </c>
      <c r="AO72" s="110">
        <v>2.7368951638588968</v>
      </c>
      <c r="AP72" s="110">
        <v>4.4539211740171698</v>
      </c>
      <c r="AQ72" s="110">
        <v>1.3601919544537462</v>
      </c>
      <c r="AR72" s="110">
        <v>4.3179462273515501</v>
      </c>
      <c r="AS72" s="110">
        <v>0.62011805954266308</v>
      </c>
      <c r="AT72" s="110">
        <v>3.8593460745249399</v>
      </c>
      <c r="AU72" s="110">
        <v>19.095165146644195</v>
      </c>
      <c r="AV72" s="110">
        <v>0.7592084739613405</v>
      </c>
      <c r="AW72" s="110">
        <v>1.925211679137584</v>
      </c>
      <c r="AX72" s="110">
        <v>0.26679440709413749</v>
      </c>
      <c r="AY72" s="110">
        <v>1.6856936797631021</v>
      </c>
      <c r="AZ72" s="110">
        <v>0.24243342384007291</v>
      </c>
    </row>
    <row r="73" spans="1:52" s="110" customFormat="1">
      <c r="A73" s="215">
        <v>0.64910262836840238</v>
      </c>
      <c r="B73" s="215">
        <v>0.43489876100682962</v>
      </c>
      <c r="C73" s="214" t="s">
        <v>1088</v>
      </c>
      <c r="D73" s="110">
        <v>51.272092176505979</v>
      </c>
      <c r="E73" s="110">
        <v>1.2086528409634818</v>
      </c>
      <c r="F73" s="110">
        <v>18.28445353833099</v>
      </c>
      <c r="G73" s="110">
        <v>9.7666860216518785</v>
      </c>
      <c r="H73" s="110">
        <v>0.19988046691789405</v>
      </c>
      <c r="I73" s="110">
        <v>4.8752738106453357</v>
      </c>
      <c r="J73" s="110">
        <v>9.8869714877754813</v>
      </c>
      <c r="K73" s="110">
        <v>2.7471343611332588</v>
      </c>
      <c r="L73" s="110">
        <v>1.290009055690071</v>
      </c>
      <c r="M73" s="110">
        <v>0.25801426543746864</v>
      </c>
      <c r="N73" s="110">
        <v>3.6352175655012346</v>
      </c>
      <c r="O73" s="110">
        <v>99.453772046970045</v>
      </c>
      <c r="P73" s="110">
        <v>47.084037185730288</v>
      </c>
      <c r="Q73" s="110">
        <v>0.77536966778138494</v>
      </c>
      <c r="U73" s="110">
        <v>33.395640644525898</v>
      </c>
      <c r="V73" s="110">
        <v>281.2411190684802</v>
      </c>
      <c r="W73" s="110">
        <v>21.92929801027995</v>
      </c>
      <c r="X73" s="110">
        <v>10.334246547945778</v>
      </c>
      <c r="Y73" s="110">
        <v>55.376916233850061</v>
      </c>
      <c r="Z73" s="110">
        <v>95.955219457835113</v>
      </c>
      <c r="AA73" s="110">
        <v>3.0493577540631915</v>
      </c>
      <c r="AB73" s="110">
        <v>55.627036297894541</v>
      </c>
      <c r="AC73" s="110">
        <v>662.50353675035194</v>
      </c>
      <c r="AD73" s="110">
        <v>3.9356528170042315</v>
      </c>
      <c r="AE73" s="110">
        <v>1.2859493079409567</v>
      </c>
      <c r="AF73" s="110">
        <v>6.3383125066238364</v>
      </c>
      <c r="AG73" s="110">
        <v>0.40281812975997511</v>
      </c>
      <c r="AH73" s="110">
        <v>17.635365362944942</v>
      </c>
      <c r="AI73" s="110">
        <v>36.047711883088738</v>
      </c>
      <c r="AJ73" s="110">
        <v>7.5099306240505381</v>
      </c>
      <c r="AK73" s="110">
        <v>4.9514256804692716</v>
      </c>
      <c r="AL73" s="110">
        <v>747.70382399827577</v>
      </c>
      <c r="AM73" s="110">
        <v>20.905025464191471</v>
      </c>
      <c r="AN73" s="110">
        <v>103.09259694672211</v>
      </c>
      <c r="AO73" s="110">
        <v>2.7495910746049459</v>
      </c>
      <c r="AP73" s="110">
        <v>4.4624119602867029</v>
      </c>
      <c r="AQ73" s="110">
        <v>1.3623824455761746</v>
      </c>
      <c r="AR73" s="110">
        <v>4.3244911387389395</v>
      </c>
      <c r="AS73" s="110">
        <v>0.62129770324174727</v>
      </c>
      <c r="AT73" s="110">
        <v>3.8658377857154274</v>
      </c>
      <c r="AU73" s="110">
        <v>19.121143245768547</v>
      </c>
      <c r="AV73" s="110">
        <v>0.76095132049967051</v>
      </c>
      <c r="AW73" s="110">
        <v>1.92940573650261</v>
      </c>
      <c r="AX73" s="110">
        <v>0.26719973780552603</v>
      </c>
      <c r="AY73" s="110">
        <v>1.6894212253499348</v>
      </c>
      <c r="AZ73" s="110">
        <v>0.2430303944512521</v>
      </c>
    </row>
    <row r="74" spans="1:52" s="110" customFormat="1">
      <c r="A74" s="215">
        <v>0.64261160208471835</v>
      </c>
      <c r="B74" s="215">
        <v>0.43054977339676131</v>
      </c>
      <c r="C74" s="214" t="s">
        <v>1088</v>
      </c>
      <c r="D74" s="110">
        <v>51.328494534272494</v>
      </c>
      <c r="E74" s="110">
        <v>1.2063599567456973</v>
      </c>
      <c r="F74" s="110">
        <v>18.286596494607473</v>
      </c>
      <c r="G74" s="110">
        <v>9.7390767895473527</v>
      </c>
      <c r="H74" s="110">
        <v>0.20026307111633573</v>
      </c>
      <c r="I74" s="110">
        <v>4.8625638434890233</v>
      </c>
      <c r="J74" s="110">
        <v>9.8664930951198304</v>
      </c>
      <c r="K74" s="110">
        <v>2.7556804303964393</v>
      </c>
      <c r="L74" s="110">
        <v>1.2955376770603424</v>
      </c>
      <c r="M74" s="110">
        <v>0.25920632872471577</v>
      </c>
      <c r="N74" s="110">
        <v>3.6416339045467017</v>
      </c>
      <c r="O74" s="110">
        <v>99.448254592899033</v>
      </c>
      <c r="P74" s="110">
        <v>47.089529748019203</v>
      </c>
      <c r="Q74" s="110">
        <v>0.77607330830744603</v>
      </c>
      <c r="U74" s="110">
        <v>33.237717822753432</v>
      </c>
      <c r="V74" s="110">
        <v>280.00620006917188</v>
      </c>
      <c r="W74" s="110">
        <v>22.080277451461232</v>
      </c>
      <c r="X74" s="110">
        <v>10.390385496838119</v>
      </c>
      <c r="Y74" s="110">
        <v>55.109883551822051</v>
      </c>
      <c r="Z74" s="110">
        <v>95.897184637543873</v>
      </c>
      <c r="AA74" s="110">
        <v>3.0352435226227525</v>
      </c>
      <c r="AB74" s="110">
        <v>55.682393566896842</v>
      </c>
      <c r="AC74" s="110">
        <v>666.20007079160132</v>
      </c>
      <c r="AD74" s="110">
        <v>3.9550365154924894</v>
      </c>
      <c r="AE74" s="110">
        <v>1.2920026679538286</v>
      </c>
      <c r="AF74" s="110">
        <v>6.3620665050072418</v>
      </c>
      <c r="AG74" s="110">
        <v>0.40510248797303883</v>
      </c>
      <c r="AH74" s="110">
        <v>17.7203017134124</v>
      </c>
      <c r="AI74" s="110">
        <v>36.209136582244511</v>
      </c>
      <c r="AJ74" s="110">
        <v>7.5421858155392636</v>
      </c>
      <c r="AK74" s="110">
        <v>4.9707666806086923</v>
      </c>
      <c r="AL74" s="110">
        <v>747.35153939219776</v>
      </c>
      <c r="AM74" s="110">
        <v>20.977635149014954</v>
      </c>
      <c r="AN74" s="110">
        <v>103.68410465998866</v>
      </c>
      <c r="AO74" s="110">
        <v>2.7624152268736828</v>
      </c>
      <c r="AP74" s="110">
        <v>4.4709885120741104</v>
      </c>
      <c r="AQ74" s="110">
        <v>1.3645950628715569</v>
      </c>
      <c r="AR74" s="110">
        <v>4.3311021603423638</v>
      </c>
      <c r="AS74" s="110">
        <v>0.62248926253375148</v>
      </c>
      <c r="AT74" s="110">
        <v>3.8723950697462226</v>
      </c>
      <c r="AU74" s="110">
        <v>19.147383749934558</v>
      </c>
      <c r="AV74" s="110">
        <v>0.76271177154848868</v>
      </c>
      <c r="AW74" s="110">
        <v>1.9336421580834444</v>
      </c>
      <c r="AX74" s="110">
        <v>0.26760916276652458</v>
      </c>
      <c r="AY74" s="110">
        <v>1.6931864229123919</v>
      </c>
      <c r="AZ74" s="110">
        <v>0.24363339506860482</v>
      </c>
    </row>
    <row r="75" spans="1:52" s="110" customFormat="1">
      <c r="A75" s="215">
        <v>0.63618548606387115</v>
      </c>
      <c r="B75" s="215">
        <v>0.42624427566279371</v>
      </c>
      <c r="C75" s="214" t="s">
        <v>1088</v>
      </c>
      <c r="D75" s="110">
        <v>51.38546661282453</v>
      </c>
      <c r="E75" s="110">
        <v>1.2040439120812685</v>
      </c>
      <c r="F75" s="110">
        <v>18.288761096906949</v>
      </c>
      <c r="G75" s="110">
        <v>9.7111886763104565</v>
      </c>
      <c r="H75" s="110">
        <v>0.20064954000365057</v>
      </c>
      <c r="I75" s="110">
        <v>4.8497254928260816</v>
      </c>
      <c r="J75" s="110">
        <v>9.845807850013113</v>
      </c>
      <c r="K75" s="110">
        <v>2.7643128235915708</v>
      </c>
      <c r="L75" s="110">
        <v>1.3011221430909197</v>
      </c>
      <c r="M75" s="110">
        <v>0.26041043305526845</v>
      </c>
      <c r="N75" s="110">
        <v>3.6481150550976782</v>
      </c>
      <c r="O75" s="110">
        <v>99.442681406968717</v>
      </c>
      <c r="P75" s="110">
        <v>47.095108329198929</v>
      </c>
      <c r="Q75" s="110">
        <v>0.7767851861499907</v>
      </c>
      <c r="U75" s="110">
        <v>33.078199820963064</v>
      </c>
      <c r="V75" s="110">
        <v>278.75880714057763</v>
      </c>
      <c r="W75" s="110">
        <v>22.232781937502928</v>
      </c>
      <c r="X75" s="110">
        <v>10.447091505820282</v>
      </c>
      <c r="Y75" s="110">
        <v>54.840153569975577</v>
      </c>
      <c r="Z75" s="110">
        <v>95.838563606946664</v>
      </c>
      <c r="AA75" s="110">
        <v>3.0209867231879657</v>
      </c>
      <c r="AB75" s="110">
        <v>55.738310000232502</v>
      </c>
      <c r="AC75" s="110">
        <v>669.93394356054011</v>
      </c>
      <c r="AD75" s="110">
        <v>3.974616008914972</v>
      </c>
      <c r="AE75" s="110">
        <v>1.2981171730173353</v>
      </c>
      <c r="AF75" s="110">
        <v>6.3860604427682581</v>
      </c>
      <c r="AG75" s="110">
        <v>0.407409920511487</v>
      </c>
      <c r="AH75" s="110">
        <v>17.806096006813871</v>
      </c>
      <c r="AI75" s="110">
        <v>36.372191833917014</v>
      </c>
      <c r="AJ75" s="110">
        <v>7.5747668170430273</v>
      </c>
      <c r="AK75" s="110">
        <v>4.9903030443858842</v>
      </c>
      <c r="AL75" s="110">
        <v>746.9956963557554</v>
      </c>
      <c r="AM75" s="110">
        <v>21.050978264998271</v>
      </c>
      <c r="AN75" s="110">
        <v>104.28158719864174</v>
      </c>
      <c r="AO75" s="110">
        <v>2.7753689160340227</v>
      </c>
      <c r="AP75" s="110">
        <v>4.4796516956977541</v>
      </c>
      <c r="AQ75" s="110">
        <v>1.3668300298365894</v>
      </c>
      <c r="AR75" s="110">
        <v>4.3377799599417823</v>
      </c>
      <c r="AS75" s="110">
        <v>0.62369285777820016</v>
      </c>
      <c r="AT75" s="110">
        <v>3.8790185889692483</v>
      </c>
      <c r="AU75" s="110">
        <v>19.173889309698207</v>
      </c>
      <c r="AV75" s="110">
        <v>0.76449000493113328</v>
      </c>
      <c r="AW75" s="110">
        <v>1.937921371801459</v>
      </c>
      <c r="AX75" s="110">
        <v>0.26802272333318977</v>
      </c>
      <c r="AY75" s="110">
        <v>1.6969896527734596</v>
      </c>
      <c r="AZ75" s="110">
        <v>0.24424248660128434</v>
      </c>
    </row>
    <row r="76" spans="1:52" s="110" customFormat="1">
      <c r="A76" s="215">
        <v>0.62982363120323248</v>
      </c>
      <c r="B76" s="215">
        <v>0.42198183290616581</v>
      </c>
      <c r="C76" s="214" t="s">
        <v>1088</v>
      </c>
      <c r="D76" s="110">
        <v>51.4430141669175</v>
      </c>
      <c r="E76" s="110">
        <v>1.2017044730262898</v>
      </c>
      <c r="F76" s="110">
        <v>18.290947563876117</v>
      </c>
      <c r="G76" s="110">
        <v>9.6830188649600561</v>
      </c>
      <c r="H76" s="110">
        <v>0.20103991261709989</v>
      </c>
      <c r="I76" s="110">
        <v>4.8367574618534128</v>
      </c>
      <c r="J76" s="110">
        <v>9.8249136630366305</v>
      </c>
      <c r="K76" s="110">
        <v>2.7730324126775625</v>
      </c>
      <c r="L76" s="110">
        <v>1.3067630178692804</v>
      </c>
      <c r="M76" s="110">
        <v>0.26162670005582667</v>
      </c>
      <c r="N76" s="110">
        <v>3.6546616718158362</v>
      </c>
      <c r="O76" s="110">
        <v>99.437051926231021</v>
      </c>
      <c r="P76" s="110">
        <v>47.100774677489426</v>
      </c>
      <c r="Q76" s="110">
        <v>0.77750541021938613</v>
      </c>
      <c r="U76" s="110">
        <v>32.917070526225316</v>
      </c>
      <c r="V76" s="110">
        <v>277.49881428341178</v>
      </c>
      <c r="W76" s="110">
        <v>22.386826872898581</v>
      </c>
      <c r="X76" s="110">
        <v>10.50437030277196</v>
      </c>
      <c r="Y76" s="110">
        <v>54.567699042857932</v>
      </c>
      <c r="Z76" s="110">
        <v>95.779350444727271</v>
      </c>
      <c r="AA76" s="110">
        <v>3.0065859156780799</v>
      </c>
      <c r="AB76" s="110">
        <v>55.794791246026094</v>
      </c>
      <c r="AC76" s="110">
        <v>673.7055322160337</v>
      </c>
      <c r="AD76" s="110">
        <v>3.9943932749982882</v>
      </c>
      <c r="AE76" s="110">
        <v>1.3042934407582512</v>
      </c>
      <c r="AF76" s="110">
        <v>6.4102967435369607</v>
      </c>
      <c r="AG76" s="110">
        <v>0.40974066044931345</v>
      </c>
      <c r="AH76" s="110">
        <v>17.892756909239598</v>
      </c>
      <c r="AI76" s="110">
        <v>36.536894108333684</v>
      </c>
      <c r="AJ76" s="110">
        <v>7.6076769195720813</v>
      </c>
      <c r="AK76" s="110">
        <v>5.0100367451709262</v>
      </c>
      <c r="AL76" s="110">
        <v>746.63625894520749</v>
      </c>
      <c r="AM76" s="110">
        <v>21.125062220536972</v>
      </c>
      <c r="AN76" s="110">
        <v>104.88510491445292</v>
      </c>
      <c r="AO76" s="110">
        <v>2.788453450539417</v>
      </c>
      <c r="AP76" s="110">
        <v>4.4884023862266877</v>
      </c>
      <c r="AQ76" s="110">
        <v>1.3690875722255111</v>
      </c>
      <c r="AR76" s="110">
        <v>4.3445252120624058</v>
      </c>
      <c r="AS76" s="110">
        <v>0.6249086105503705</v>
      </c>
      <c r="AT76" s="110">
        <v>3.8857090124268501</v>
      </c>
      <c r="AU76" s="110">
        <v>19.200662602388761</v>
      </c>
      <c r="AV76" s="110">
        <v>0.76628620026713801</v>
      </c>
      <c r="AW76" s="110">
        <v>1.9422438099004635</v>
      </c>
      <c r="AX76" s="110">
        <v>0.26844046127931626</v>
      </c>
      <c r="AY76" s="110">
        <v>1.7008312990977705</v>
      </c>
      <c r="AZ76" s="110">
        <v>0.24485773057368787</v>
      </c>
    </row>
    <row r="77" spans="1:52" s="110" customFormat="1">
      <c r="A77" s="215">
        <v>0.62352539489120018</v>
      </c>
      <c r="B77" s="215">
        <v>0.41776201457710416</v>
      </c>
      <c r="C77" s="214" t="s">
        <v>1088</v>
      </c>
      <c r="D77" s="110">
        <v>51.501143009435651</v>
      </c>
      <c r="E77" s="110">
        <v>1.1993414032737861</v>
      </c>
      <c r="F77" s="110">
        <v>18.293156116370227</v>
      </c>
      <c r="G77" s="110">
        <v>9.6545645100606627</v>
      </c>
      <c r="H77" s="110">
        <v>0.20143422838826083</v>
      </c>
      <c r="I77" s="110">
        <v>4.8236584406688996</v>
      </c>
      <c r="J77" s="110">
        <v>9.803808423666446</v>
      </c>
      <c r="K77" s="110">
        <v>2.7818400784209887</v>
      </c>
      <c r="L77" s="110">
        <v>1.3124608711807559</v>
      </c>
      <c r="M77" s="110">
        <v>0.26285525258164311</v>
      </c>
      <c r="N77" s="110">
        <v>3.6612744159755923</v>
      </c>
      <c r="O77" s="110">
        <v>99.431365582051541</v>
      </c>
      <c r="P77" s="110">
        <v>47.106530587549003</v>
      </c>
      <c r="Q77" s="110">
        <v>0.77823409114182263</v>
      </c>
      <c r="U77" s="110">
        <v>32.75431366285386</v>
      </c>
      <c r="V77" s="110">
        <v>276.22609422566848</v>
      </c>
      <c r="W77" s="110">
        <v>22.542427817742677</v>
      </c>
      <c r="X77" s="110">
        <v>10.562227673430222</v>
      </c>
      <c r="Y77" s="110">
        <v>54.292492449809806</v>
      </c>
      <c r="Z77" s="110">
        <v>95.719539169758193</v>
      </c>
      <c r="AA77" s="110">
        <v>2.992039645466074</v>
      </c>
      <c r="AB77" s="110">
        <v>55.851843009453965</v>
      </c>
      <c r="AC77" s="110">
        <v>677.51521772663341</v>
      </c>
      <c r="AD77" s="110">
        <v>4.0143703114460827</v>
      </c>
      <c r="AE77" s="110">
        <v>1.3105320950420047</v>
      </c>
      <c r="AF77" s="110">
        <v>6.4347778554245396</v>
      </c>
      <c r="AG77" s="110">
        <v>0.41209494321479478</v>
      </c>
      <c r="AH77" s="110">
        <v>17.980293174316092</v>
      </c>
      <c r="AI77" s="110">
        <v>36.703260042087898</v>
      </c>
      <c r="AJ77" s="110">
        <v>7.6409194473792077</v>
      </c>
      <c r="AK77" s="110">
        <v>5.0299697762669293</v>
      </c>
      <c r="AL77" s="110">
        <v>746.27319085374495</v>
      </c>
      <c r="AM77" s="110">
        <v>21.199894498858896</v>
      </c>
      <c r="AN77" s="110">
        <v>105.49471876880766</v>
      </c>
      <c r="AO77" s="110">
        <v>2.8016701520600171</v>
      </c>
      <c r="AP77" s="110">
        <v>4.4972414675690455</v>
      </c>
      <c r="AQ77" s="110">
        <v>1.371367918072907</v>
      </c>
      <c r="AR77" s="110">
        <v>4.3513385980428341</v>
      </c>
      <c r="AS77" s="110">
        <v>0.62613664365357291</v>
      </c>
      <c r="AT77" s="110">
        <v>3.8924670159193773</v>
      </c>
      <c r="AU77" s="110">
        <v>19.227706332379221</v>
      </c>
      <c r="AV77" s="110">
        <v>0.76810053899037511</v>
      </c>
      <c r="AW77" s="110">
        <v>1.9466099089903672</v>
      </c>
      <c r="AX77" s="110">
        <v>0.2688624188006562</v>
      </c>
      <c r="AY77" s="110">
        <v>1.7047117499304081</v>
      </c>
      <c r="AZ77" s="110">
        <v>0.24547918913167127</v>
      </c>
    </row>
    <row r="78" spans="1:52" s="110" customFormat="1">
      <c r="A78" s="215">
        <v>0.61729014094228818</v>
      </c>
      <c r="B78" s="215">
        <v>0.4135843944313331</v>
      </c>
      <c r="C78" s="214" t="s">
        <v>1088</v>
      </c>
      <c r="D78" s="110">
        <v>51.559859011979235</v>
      </c>
      <c r="E78" s="110">
        <v>1.1969544641298431</v>
      </c>
      <c r="F78" s="110">
        <v>18.295386977475388</v>
      </c>
      <c r="G78" s="110">
        <v>9.6258227374350138</v>
      </c>
      <c r="H78" s="110">
        <v>0.20183252714700925</v>
      </c>
      <c r="I78" s="110">
        <v>4.8104271061390875</v>
      </c>
      <c r="J78" s="110">
        <v>9.7824900000601982</v>
      </c>
      <c r="K78" s="110">
        <v>2.7907367104850551</v>
      </c>
      <c r="L78" s="110">
        <v>1.3182162785660847</v>
      </c>
      <c r="M78" s="110">
        <v>0.26409621472893241</v>
      </c>
      <c r="N78" s="110">
        <v>3.6679539555309018</v>
      </c>
      <c r="O78" s="110">
        <v>99.425621800052056</v>
      </c>
      <c r="P78" s="110">
        <v>47.112377902028477</v>
      </c>
      <c r="Q78" s="110">
        <v>0.77897134129243284</v>
      </c>
      <c r="U78" s="110">
        <v>32.589912790761481</v>
      </c>
      <c r="V78" s="110">
        <v>274.94051840976613</v>
      </c>
      <c r="W78" s="110">
        <v>22.69960048930237</v>
      </c>
      <c r="X78" s="110">
        <v>10.620669461973922</v>
      </c>
      <c r="Y78" s="110">
        <v>54.014505992185434</v>
      </c>
      <c r="Z78" s="110">
        <v>95.659123740496497</v>
      </c>
      <c r="AA78" s="110">
        <v>2.9773464432317245</v>
      </c>
      <c r="AB78" s="110">
        <v>55.909471053320502</v>
      </c>
      <c r="AC78" s="110">
        <v>681.36338490905734</v>
      </c>
      <c r="AD78" s="110">
        <v>4.0345491361408241</v>
      </c>
      <c r="AE78" s="110">
        <v>1.316833766035695</v>
      </c>
      <c r="AF78" s="110">
        <v>6.4595062512705788</v>
      </c>
      <c r="AG78" s="110">
        <v>0.41447300661427078</v>
      </c>
      <c r="AH78" s="110">
        <v>18.068713644090327</v>
      </c>
      <c r="AI78" s="110">
        <v>36.871306439819428</v>
      </c>
      <c r="AJ78" s="110">
        <v>7.6744977582954954</v>
      </c>
      <c r="AK78" s="110">
        <v>5.0501041511113769</v>
      </c>
      <c r="AL78" s="110">
        <v>745.90645540782327</v>
      </c>
      <c r="AM78" s="110">
        <v>21.275482658780032</v>
      </c>
      <c r="AN78" s="110">
        <v>106.11049033886295</v>
      </c>
      <c r="AO78" s="110">
        <v>2.8150203556161788</v>
      </c>
      <c r="AP78" s="110">
        <v>4.5061698325613255</v>
      </c>
      <c r="AQ78" s="110">
        <v>1.3736712977167411</v>
      </c>
      <c r="AR78" s="110">
        <v>4.3582208061038727</v>
      </c>
      <c r="AS78" s="110">
        <v>0.6273770811315551</v>
      </c>
      <c r="AT78" s="110">
        <v>3.8992932820734452</v>
      </c>
      <c r="AU78" s="110">
        <v>19.255023231359484</v>
      </c>
      <c r="AV78" s="110">
        <v>0.76993320436738222</v>
      </c>
      <c r="AW78" s="110">
        <v>1.9510201100912801</v>
      </c>
      <c r="AX78" s="110">
        <v>0.26928863851918139</v>
      </c>
      <c r="AY78" s="110">
        <v>1.7086313972361022</v>
      </c>
      <c r="AZ78" s="110">
        <v>0.2461069250488262</v>
      </c>
    </row>
    <row r="79" spans="1:52" s="110" customFormat="1">
      <c r="A79" s="215">
        <v>0.61111723953286534</v>
      </c>
      <c r="B79" s="215">
        <v>0.40944855048701978</v>
      </c>
      <c r="C79" s="214" t="s">
        <v>1088</v>
      </c>
      <c r="D79" s="110">
        <v>51.619168105457604</v>
      </c>
      <c r="E79" s="110">
        <v>1.1945434144894966</v>
      </c>
      <c r="F79" s="110">
        <v>18.297640372531106</v>
      </c>
      <c r="G79" s="110">
        <v>9.5967906438737529</v>
      </c>
      <c r="H79" s="110">
        <v>0.20223484912554299</v>
      </c>
      <c r="I79" s="110">
        <v>4.7970621217655403</v>
      </c>
      <c r="J79" s="110">
        <v>9.7609562388417679</v>
      </c>
      <c r="K79" s="110">
        <v>2.7997232075194658</v>
      </c>
      <c r="L79" s="110">
        <v>1.3240298213795481</v>
      </c>
      <c r="M79" s="110">
        <v>0.26534971184740641</v>
      </c>
      <c r="N79" s="110">
        <v>3.6747009651827289</v>
      </c>
      <c r="O79" s="110">
        <v>99.419820000052582</v>
      </c>
      <c r="P79" s="110">
        <v>47.118318513188463</v>
      </c>
      <c r="Q79" s="110">
        <v>0.77971727482918596</v>
      </c>
      <c r="U79" s="110">
        <v>32.423851303799474</v>
      </c>
      <c r="V79" s="110">
        <v>273.64195697956177</v>
      </c>
      <c r="W79" s="110">
        <v>22.858360763605084</v>
      </c>
      <c r="X79" s="110">
        <v>10.679701571614022</v>
      </c>
      <c r="Y79" s="110">
        <v>53.733711590544658</v>
      </c>
      <c r="Z79" s="110">
        <v>95.598098054373565</v>
      </c>
      <c r="AA79" s="110">
        <v>2.9625048248131898</v>
      </c>
      <c r="AB79" s="110">
        <v>55.967681198640236</v>
      </c>
      <c r="AC79" s="110">
        <v>685.25042246706118</v>
      </c>
      <c r="AD79" s="110">
        <v>4.0549317873476332</v>
      </c>
      <c r="AE79" s="110">
        <v>1.3231990902717459</v>
      </c>
      <c r="AF79" s="110">
        <v>6.4844844288928396</v>
      </c>
      <c r="AG79" s="110">
        <v>0.41687509085616575</v>
      </c>
      <c r="AH79" s="110">
        <v>18.158027249922885</v>
      </c>
      <c r="AI79" s="110">
        <v>37.041050275911878</v>
      </c>
      <c r="AJ79" s="110">
        <v>7.7084152440695242</v>
      </c>
      <c r="AK79" s="110">
        <v>5.0704419034795052</v>
      </c>
      <c r="AL79" s="110">
        <v>745.53601556345779</v>
      </c>
      <c r="AM79" s="110">
        <v>21.351834335468045</v>
      </c>
      <c r="AN79" s="110">
        <v>106.73248182376729</v>
      </c>
      <c r="AO79" s="110">
        <v>2.828505409713312</v>
      </c>
      <c r="AP79" s="110">
        <v>4.5151883830585779</v>
      </c>
      <c r="AQ79" s="110">
        <v>1.3759979438216241</v>
      </c>
      <c r="AR79" s="110">
        <v>4.3651725314180529</v>
      </c>
      <c r="AS79" s="110">
        <v>0.62863004828103197</v>
      </c>
      <c r="AT79" s="110">
        <v>3.9061885004108872</v>
      </c>
      <c r="AU79" s="110">
        <v>19.282616058612273</v>
      </c>
      <c r="AV79" s="110">
        <v>0.77178438151587425</v>
      </c>
      <c r="AW79" s="110">
        <v>1.9554748586780606</v>
      </c>
      <c r="AX79" s="110">
        <v>0.26971916348738861</v>
      </c>
      <c r="AY79" s="110">
        <v>1.7125906369388237</v>
      </c>
      <c r="AZ79" s="110">
        <v>0.24674100173282107</v>
      </c>
    </row>
    <row r="80" spans="1:52" s="110" customFormat="1">
      <c r="A80" s="215">
        <v>0.60500606713753668</v>
      </c>
      <c r="B80" s="215">
        <v>0.4053540649821496</v>
      </c>
      <c r="C80" s="214" t="s">
        <v>1088</v>
      </c>
      <c r="D80" s="110">
        <v>51.679076280688278</v>
      </c>
      <c r="E80" s="110">
        <v>1.1921080108123789</v>
      </c>
      <c r="F80" s="110">
        <v>18.299916529153045</v>
      </c>
      <c r="G80" s="110">
        <v>9.5674652968421743</v>
      </c>
      <c r="H80" s="110">
        <v>0.20264123496244577</v>
      </c>
      <c r="I80" s="110">
        <v>4.7835621375498363</v>
      </c>
      <c r="J80" s="110">
        <v>9.739204964883756</v>
      </c>
      <c r="K80" s="110">
        <v>2.8088004772511939</v>
      </c>
      <c r="L80" s="110">
        <v>1.329902086847693</v>
      </c>
      <c r="M80" s="110">
        <v>0.26661587055293579</v>
      </c>
      <c r="N80" s="110">
        <v>3.6815161264472014</v>
      </c>
      <c r="O80" s="110">
        <v>99.413959596012702</v>
      </c>
      <c r="P80" s="110">
        <v>47.124354364582416</v>
      </c>
      <c r="Q80" s="110">
        <v>0.78047200772757774</v>
      </c>
      <c r="U80" s="110">
        <v>32.256112428080279</v>
      </c>
      <c r="V80" s="110">
        <v>272.33027876723412</v>
      </c>
      <c r="W80" s="110">
        <v>23.018724677042176</v>
      </c>
      <c r="X80" s="110">
        <v>10.73932996518988</v>
      </c>
      <c r="Y80" s="110">
        <v>53.450080881816596</v>
      </c>
      <c r="Z80" s="110">
        <v>95.536455947178681</v>
      </c>
      <c r="AA80" s="110">
        <v>2.9475132910570943</v>
      </c>
      <c r="AB80" s="110">
        <v>56.026479325225829</v>
      </c>
      <c r="AC80" s="110">
        <v>689.17672303070151</v>
      </c>
      <c r="AD80" s="110">
        <v>4.0755203239201681</v>
      </c>
      <c r="AE80" s="110">
        <v>1.3296287107122013</v>
      </c>
      <c r="AF80" s="110">
        <v>6.5097149113395689</v>
      </c>
      <c r="AG80" s="110">
        <v>0.41930143857525159</v>
      </c>
      <c r="AH80" s="110">
        <v>18.24824301339012</v>
      </c>
      <c r="AI80" s="110">
        <v>37.21250869620728</v>
      </c>
      <c r="AJ80" s="110">
        <v>7.7426753307099565</v>
      </c>
      <c r="AK80" s="110">
        <v>5.0909850876897362</v>
      </c>
      <c r="AL80" s="110">
        <v>745.16183390248273</v>
      </c>
      <c r="AM80" s="110">
        <v>21.428957241213514</v>
      </c>
      <c r="AN80" s="110">
        <v>107.36075605094338</v>
      </c>
      <c r="AO80" s="110">
        <v>2.8421266764780926</v>
      </c>
      <c r="AP80" s="110">
        <v>4.5242980300255002</v>
      </c>
      <c r="AQ80" s="110">
        <v>1.3783480914023138</v>
      </c>
      <c r="AR80" s="110">
        <v>4.3721944761798515</v>
      </c>
      <c r="AS80" s="110">
        <v>0.62989567166434202</v>
      </c>
      <c r="AT80" s="110">
        <v>3.9131533674184045</v>
      </c>
      <c r="AU80" s="110">
        <v>19.310487601291857</v>
      </c>
      <c r="AV80" s="110">
        <v>0.77365425742344196</v>
      </c>
      <c r="AW80" s="110">
        <v>1.9599746047253137</v>
      </c>
      <c r="AX80" s="110">
        <v>0.27015403719264841</v>
      </c>
      <c r="AY80" s="110">
        <v>1.7165898689617747</v>
      </c>
      <c r="AZ80" s="110">
        <v>0.24738148323180581</v>
      </c>
    </row>
    <row r="81" spans="1:52" s="110" customFormat="1">
      <c r="A81" s="215">
        <v>0.59895600646616132</v>
      </c>
      <c r="B81" s="215">
        <v>0.4013005243323281</v>
      </c>
      <c r="C81" s="214" t="s">
        <v>1088</v>
      </c>
      <c r="D81" s="110">
        <v>51.739589589002087</v>
      </c>
      <c r="E81" s="110">
        <v>1.1896480070981186</v>
      </c>
      <c r="F81" s="110">
        <v>18.302215677256012</v>
      </c>
      <c r="G81" s="110">
        <v>9.5378437341840137</v>
      </c>
      <c r="H81" s="110">
        <v>0.20305172570679203</v>
      </c>
      <c r="I81" s="110">
        <v>4.7699257898572061</v>
      </c>
      <c r="J81" s="110">
        <v>9.7172339810877855</v>
      </c>
      <c r="K81" s="110">
        <v>2.8179694365761718</v>
      </c>
      <c r="L81" s="110">
        <v>1.3358336681286473</v>
      </c>
      <c r="M81" s="110">
        <v>0.26789481874033916</v>
      </c>
      <c r="N81" s="110">
        <v>3.6884001277244463</v>
      </c>
      <c r="O81" s="110">
        <v>99.40803999597243</v>
      </c>
      <c r="P81" s="110">
        <v>47.130487452808914</v>
      </c>
      <c r="Q81" s="110">
        <v>0.7812356578161378</v>
      </c>
      <c r="U81" s="110">
        <v>32.086679220283109</v>
      </c>
      <c r="V81" s="110">
        <v>271.00535128003446</v>
      </c>
      <c r="W81" s="110">
        <v>23.18070842798873</v>
      </c>
      <c r="X81" s="110">
        <v>10.799560665771555</v>
      </c>
      <c r="Y81" s="110">
        <v>53.163585216434718</v>
      </c>
      <c r="Z81" s="110">
        <v>95.474191192436379</v>
      </c>
      <c r="AA81" s="110">
        <v>2.9323703276670985</v>
      </c>
      <c r="AB81" s="110">
        <v>56.085871372281986</v>
      </c>
      <c r="AC81" s="110">
        <v>693.14268319599478</v>
      </c>
      <c r="AD81" s="110">
        <v>4.0963168255085876</v>
      </c>
      <c r="AE81" s="110">
        <v>1.3361232768136715</v>
      </c>
      <c r="AF81" s="110">
        <v>6.5352002471443456</v>
      </c>
      <c r="AG81" s="110">
        <v>0.42175229485715648</v>
      </c>
      <c r="AH81" s="110">
        <v>18.339370047195406</v>
      </c>
      <c r="AI81" s="110">
        <v>37.385699019737999</v>
      </c>
      <c r="AJ81" s="110">
        <v>7.7772814788316058</v>
      </c>
      <c r="AK81" s="110">
        <v>5.1117357788111812</v>
      </c>
      <c r="AL81" s="110">
        <v>744.7838726287705</v>
      </c>
      <c r="AM81" s="110">
        <v>21.506859166208937</v>
      </c>
      <c r="AN81" s="110">
        <v>107.99537648243438</v>
      </c>
      <c r="AO81" s="110">
        <v>2.8558855317960532</v>
      </c>
      <c r="AP81" s="110">
        <v>4.5334996936284515</v>
      </c>
      <c r="AQ81" s="110">
        <v>1.3807219778474551</v>
      </c>
      <c r="AR81" s="110">
        <v>4.379287349676618</v>
      </c>
      <c r="AS81" s="110">
        <v>0.631174079122231</v>
      </c>
      <c r="AT81" s="110">
        <v>3.9201885866179169</v>
      </c>
      <c r="AU81" s="110">
        <v>19.33864067470558</v>
      </c>
      <c r="AV81" s="110">
        <v>0.77554302096643968</v>
      </c>
      <c r="AW81" s="110">
        <v>1.9645198027528423</v>
      </c>
      <c r="AX81" s="110">
        <v>0.27059330356159778</v>
      </c>
      <c r="AY81" s="110">
        <v>1.7206294972677858</v>
      </c>
      <c r="AZ81" s="110">
        <v>0.24802843424088131</v>
      </c>
    </row>
    <row r="82" spans="1:52" s="110" customFormat="1">
      <c r="A82" s="215">
        <v>0.59296644640149976</v>
      </c>
      <c r="B82" s="215">
        <v>0.39728751908900484</v>
      </c>
      <c r="C82" s="214" t="s">
        <v>1088</v>
      </c>
      <c r="D82" s="110">
        <v>51.800714142854424</v>
      </c>
      <c r="E82" s="110">
        <v>1.187163154861492</v>
      </c>
      <c r="F82" s="110">
        <v>18.304538049077191</v>
      </c>
      <c r="G82" s="110">
        <v>9.5079229638222369</v>
      </c>
      <c r="H82" s="110">
        <v>0.20346636282229327</v>
      </c>
      <c r="I82" s="110">
        <v>4.7561517012787915</v>
      </c>
      <c r="J82" s="110">
        <v>9.6950410681625634</v>
      </c>
      <c r="K82" s="110">
        <v>2.8272310116519073</v>
      </c>
      <c r="L82" s="110">
        <v>1.3418251643720356</v>
      </c>
      <c r="M82" s="110">
        <v>0.26918668559630216</v>
      </c>
      <c r="N82" s="110">
        <v>3.6953536643681275</v>
      </c>
      <c r="O82" s="110">
        <v>99.40206060199236</v>
      </c>
      <c r="P82" s="110">
        <v>47.136719829336258</v>
      </c>
      <c r="Q82" s="110">
        <v>0.78200834481278025</v>
      </c>
      <c r="U82" s="110">
        <v>31.915534565942536</v>
      </c>
      <c r="V82" s="110">
        <v>269.66704068690353</v>
      </c>
      <c r="W82" s="110">
        <v>23.344328378439794</v>
      </c>
      <c r="X82" s="110">
        <v>10.860399757268198</v>
      </c>
      <c r="Y82" s="110">
        <v>52.874195655442925</v>
      </c>
      <c r="Z82" s="110">
        <v>95.411297500777479</v>
      </c>
      <c r="AA82" s="110">
        <v>2.9170744050509412</v>
      </c>
      <c r="AB82" s="110">
        <v>56.145863339005366</v>
      </c>
      <c r="AC82" s="110">
        <v>697.14870356497784</v>
      </c>
      <c r="AD82" s="110">
        <v>4.1173233927696167</v>
      </c>
      <c r="AE82" s="110">
        <v>1.3426834445929341</v>
      </c>
      <c r="AF82" s="110">
        <v>6.5609430105835136</v>
      </c>
      <c r="AG82" s="110">
        <v>0.42422790726312104</v>
      </c>
      <c r="AH82" s="110">
        <v>18.431417556089635</v>
      </c>
      <c r="AI82" s="110">
        <v>37.560638740476094</v>
      </c>
      <c r="AJ82" s="110">
        <v>7.8122371840049887</v>
      </c>
      <c r="AK82" s="110">
        <v>5.1326960728732463</v>
      </c>
      <c r="AL82" s="110">
        <v>744.4020935644146</v>
      </c>
      <c r="AM82" s="110">
        <v>21.585547979335626</v>
      </c>
      <c r="AN82" s="110">
        <v>108.63640722131419</v>
      </c>
      <c r="AO82" s="110">
        <v>2.8697833654505587</v>
      </c>
      <c r="AP82" s="110">
        <v>4.5427943033284022</v>
      </c>
      <c r="AQ82" s="110">
        <v>1.3831198429435574</v>
      </c>
      <c r="AR82" s="110">
        <v>4.3864518683602203</v>
      </c>
      <c r="AS82" s="110">
        <v>0.6324653997867653</v>
      </c>
      <c r="AT82" s="110">
        <v>3.9272948686376261</v>
      </c>
      <c r="AU82" s="110">
        <v>19.367078122598226</v>
      </c>
      <c r="AV82" s="110">
        <v>0.77745086292906362</v>
      </c>
      <c r="AW82" s="110">
        <v>1.9691109118715577</v>
      </c>
      <c r="AX82" s="110">
        <v>0.27103700696457689</v>
      </c>
      <c r="AY82" s="110">
        <v>1.7247099299001203</v>
      </c>
      <c r="AZ82" s="110">
        <v>0.2486819201086343</v>
      </c>
    </row>
    <row r="83" spans="1:52" s="110" customFormat="1">
      <c r="A83" s="215">
        <v>0.58703678193748476</v>
      </c>
      <c r="B83" s="215">
        <v>0.39331464389811482</v>
      </c>
      <c r="C83" s="214" t="s">
        <v>1088</v>
      </c>
      <c r="D83" s="110">
        <v>51.862456116442644</v>
      </c>
      <c r="E83" s="110">
        <v>1.1846532031073238</v>
      </c>
      <c r="F83" s="110">
        <v>18.306883879199596</v>
      </c>
      <c r="G83" s="110">
        <v>9.4776999634568053</v>
      </c>
      <c r="H83" s="110">
        <v>0.20388518819148646</v>
      </c>
      <c r="I83" s="110">
        <v>4.7422384804925137</v>
      </c>
      <c r="J83" s="110">
        <v>9.6726239843997117</v>
      </c>
      <c r="K83" s="110">
        <v>2.8365861379910342</v>
      </c>
      <c r="L83" s="110">
        <v>1.3478771807794985</v>
      </c>
      <c r="M83" s="110">
        <v>0.27049160161242641</v>
      </c>
      <c r="N83" s="110">
        <v>3.7023774387556845</v>
      </c>
      <c r="O83" s="110">
        <v>99.39602081009329</v>
      </c>
      <c r="P83" s="110">
        <v>47.143053602403022</v>
      </c>
      <c r="Q83" s="110">
        <v>0.7827901903620168</v>
      </c>
      <c r="U83" s="110">
        <v>31.742661177719732</v>
      </c>
      <c r="V83" s="110">
        <v>268.31521180495304</v>
      </c>
      <c r="W83" s="110">
        <v>23.509601055663094</v>
      </c>
      <c r="X83" s="110">
        <v>10.921853385042583</v>
      </c>
      <c r="Y83" s="110">
        <v>52.581882967572426</v>
      </c>
      <c r="Z83" s="110">
        <v>95.347768519303855</v>
      </c>
      <c r="AA83" s="110">
        <v>2.9016239781659339</v>
      </c>
      <c r="AB83" s="110">
        <v>56.206461285190606</v>
      </c>
      <c r="AC83" s="110">
        <v>701.19518878617293</v>
      </c>
      <c r="AD83" s="110">
        <v>4.1385421475787378</v>
      </c>
      <c r="AE83" s="110">
        <v>1.3493098766931995</v>
      </c>
      <c r="AF83" s="110">
        <v>6.586945801936209</v>
      </c>
      <c r="AG83" s="110">
        <v>0.42672852585500443</v>
      </c>
      <c r="AH83" s="110">
        <v>18.524394837800976</v>
      </c>
      <c r="AI83" s="110">
        <v>37.737345529100438</v>
      </c>
      <c r="AJ83" s="110">
        <v>7.8475459771094158</v>
      </c>
      <c r="AK83" s="110">
        <v>5.1538680870773534</v>
      </c>
      <c r="AL83" s="110">
        <v>744.01645814587334</v>
      </c>
      <c r="AM83" s="110">
        <v>21.665031628958545</v>
      </c>
      <c r="AN83" s="110">
        <v>109.28391301816248</v>
      </c>
      <c r="AO83" s="110">
        <v>2.8838215812631907</v>
      </c>
      <c r="AP83" s="110">
        <v>4.5521827979748171</v>
      </c>
      <c r="AQ83" s="110">
        <v>1.3855419288992161</v>
      </c>
      <c r="AR83" s="110">
        <v>4.3936887559194151</v>
      </c>
      <c r="AS83" s="110">
        <v>0.63376976409437569</v>
      </c>
      <c r="AT83" s="110">
        <v>3.9344729312837976</v>
      </c>
      <c r="AU83" s="110">
        <v>19.395802817439286</v>
      </c>
      <c r="AV83" s="110">
        <v>0.77937797602262315</v>
      </c>
      <c r="AW83" s="110">
        <v>1.9737483958298565</v>
      </c>
      <c r="AX83" s="110">
        <v>0.27148519222011136</v>
      </c>
      <c r="AY83" s="110">
        <v>1.7288315790236903</v>
      </c>
      <c r="AZ83" s="110">
        <v>0.24934200684373836</v>
      </c>
    </row>
    <row r="84" spans="1:52" s="110" customFormat="1">
      <c r="A84" s="215">
        <v>0.58116641411810988</v>
      </c>
      <c r="B84" s="215">
        <v>0.38938149745913364</v>
      </c>
      <c r="C84" s="214" t="s">
        <v>1088</v>
      </c>
      <c r="D84" s="110">
        <v>51.924821746329741</v>
      </c>
      <c r="E84" s="110">
        <v>1.1821178983051339</v>
      </c>
      <c r="F84" s="110">
        <v>18.309253404575763</v>
      </c>
      <c r="G84" s="110">
        <v>9.4471716802593999</v>
      </c>
      <c r="H84" s="110">
        <v>0.20430824411996445</v>
      </c>
      <c r="I84" s="110">
        <v>4.7281847221225366</v>
      </c>
      <c r="J84" s="110">
        <v>9.6499804654473369</v>
      </c>
      <c r="K84" s="110">
        <v>2.8460357605558086</v>
      </c>
      <c r="L84" s="110">
        <v>1.3539903286658248</v>
      </c>
      <c r="M84" s="110">
        <v>0.27180969859841053</v>
      </c>
      <c r="N84" s="110">
        <v>3.7094721603592773</v>
      </c>
      <c r="O84" s="110">
        <v>99.389920010195254</v>
      </c>
      <c r="P84" s="110">
        <v>47.149490938998326</v>
      </c>
      <c r="Q84" s="110">
        <v>0.78358131807305775</v>
      </c>
      <c r="U84" s="110">
        <v>31.568041593656293</v>
      </c>
      <c r="V84" s="110">
        <v>266.94972808581116</v>
      </c>
      <c r="W84" s="110">
        <v>23.676543153868444</v>
      </c>
      <c r="X84" s="110">
        <v>10.983927756531862</v>
      </c>
      <c r="Y84" s="110">
        <v>52.286617626289086</v>
      </c>
      <c r="Z84" s="110">
        <v>95.283597830946661</v>
      </c>
      <c r="AA84" s="110">
        <v>2.886017486362896</v>
      </c>
      <c r="AB84" s="110">
        <v>56.267671331842365</v>
      </c>
      <c r="AC84" s="110">
        <v>705.28254759546098</v>
      </c>
      <c r="AD84" s="110">
        <v>4.1599752332445172</v>
      </c>
      <c r="AE84" s="110">
        <v>1.3560032424510433</v>
      </c>
      <c r="AF84" s="110">
        <v>6.6132112477470129</v>
      </c>
      <c r="AG84" s="110">
        <v>0.4292544032205432</v>
      </c>
      <c r="AH84" s="110">
        <v>18.618311283974052</v>
      </c>
      <c r="AI84" s="110">
        <v>37.915837234781584</v>
      </c>
      <c r="AJ84" s="110">
        <v>7.8832114246896463</v>
      </c>
      <c r="AK84" s="110">
        <v>5.175253960010795</v>
      </c>
      <c r="AL84" s="110">
        <v>743.62692742007414</v>
      </c>
      <c r="AM84" s="110">
        <v>21.745318143729168</v>
      </c>
      <c r="AN84" s="110">
        <v>109.9379592776052</v>
      </c>
      <c r="AO84" s="110">
        <v>2.8980015972355462</v>
      </c>
      <c r="AP84" s="110">
        <v>4.5616661259004889</v>
      </c>
      <c r="AQ84" s="110">
        <v>1.3879884803695788</v>
      </c>
      <c r="AR84" s="110">
        <v>4.4009987433529441</v>
      </c>
      <c r="AS84" s="110">
        <v>0.63508730379903278</v>
      </c>
      <c r="AT84" s="110">
        <v>3.9417234996132637</v>
      </c>
      <c r="AU84" s="110">
        <v>19.424817660713085</v>
      </c>
      <c r="AV84" s="110">
        <v>0.78132455490500663</v>
      </c>
      <c r="AW84" s="110">
        <v>1.9784327230604613</v>
      </c>
      <c r="AX84" s="110">
        <v>0.27193790459943906</v>
      </c>
      <c r="AY84" s="110">
        <v>1.7329948609666908</v>
      </c>
      <c r="AZ84" s="110">
        <v>0.25000876112162124</v>
      </c>
    </row>
    <row r="85" spans="1:52" s="110" customFormat="1">
      <c r="A85" s="215">
        <v>0.57535474997692881</v>
      </c>
      <c r="B85" s="215">
        <v>0.38548768248454235</v>
      </c>
      <c r="C85" s="214" t="s">
        <v>1088</v>
      </c>
      <c r="D85" s="110">
        <v>51.987817332074272</v>
      </c>
      <c r="E85" s="110">
        <v>1.1795569843635278</v>
      </c>
      <c r="F85" s="110">
        <v>18.311646864551687</v>
      </c>
      <c r="G85" s="110">
        <v>9.4163350305650493</v>
      </c>
      <c r="H85" s="110">
        <v>0.20473557334064926</v>
      </c>
      <c r="I85" s="110">
        <v>4.7139890065973065</v>
      </c>
      <c r="J85" s="110">
        <v>9.6271082240813008</v>
      </c>
      <c r="K85" s="110">
        <v>2.8555808338535602</v>
      </c>
      <c r="L85" s="110">
        <v>1.3601652255206997</v>
      </c>
      <c r="M85" s="110">
        <v>0.27314110969536415</v>
      </c>
      <c r="N85" s="110">
        <v>3.7166385458174518</v>
      </c>
      <c r="O85" s="110">
        <v>99.383757586055808</v>
      </c>
      <c r="P85" s="110">
        <v>47.156034066925592</v>
      </c>
      <c r="Q85" s="110">
        <v>0.78438185355883017</v>
      </c>
      <c r="U85" s="110">
        <v>31.391658175410395</v>
      </c>
      <c r="V85" s="110">
        <v>265.57045160182946</v>
      </c>
      <c r="W85" s="110">
        <v>23.84517153589405</v>
      </c>
      <c r="X85" s="110">
        <v>11.046629141874567</v>
      </c>
      <c r="Y85" s="110">
        <v>51.988369806810972</v>
      </c>
      <c r="Z85" s="110">
        <v>95.218778953818173</v>
      </c>
      <c r="AA85" s="110">
        <v>2.8702533532285148</v>
      </c>
      <c r="AB85" s="110">
        <v>56.329499661793633</v>
      </c>
      <c r="AC85" s="110">
        <v>709.41119285736795</v>
      </c>
      <c r="AD85" s="110">
        <v>4.1816248147251009</v>
      </c>
      <c r="AE85" s="110">
        <v>1.3627642179640167</v>
      </c>
      <c r="AF85" s="110">
        <v>6.6397420010912578</v>
      </c>
      <c r="AG85" s="110">
        <v>0.43180579449886519</v>
      </c>
      <c r="AH85" s="110">
        <v>18.713176381118569</v>
      </c>
      <c r="AI85" s="110">
        <v>38.096131886984764</v>
      </c>
      <c r="AJ85" s="110">
        <v>7.9192371293161408</v>
      </c>
      <c r="AK85" s="110">
        <v>5.1968558518627557</v>
      </c>
      <c r="AL85" s="110">
        <v>743.23346204047891</v>
      </c>
      <c r="AM85" s="110">
        <v>21.826415633396465</v>
      </c>
      <c r="AN85" s="110">
        <v>110.59861206492108</v>
      </c>
      <c r="AO85" s="110">
        <v>2.9123248456924711</v>
      </c>
      <c r="AP85" s="110">
        <v>4.5712452450173284</v>
      </c>
      <c r="AQ85" s="110">
        <v>1.390459744481056</v>
      </c>
      <c r="AR85" s="110">
        <v>4.4083825690433773</v>
      </c>
      <c r="AS85" s="110">
        <v>0.63641815198555496</v>
      </c>
      <c r="AT85" s="110">
        <v>3.9490473060066633</v>
      </c>
      <c r="AU85" s="110">
        <v>19.454125583211869</v>
      </c>
      <c r="AV85" s="110">
        <v>0.78329079620034336</v>
      </c>
      <c r="AW85" s="110">
        <v>1.9831643667277385</v>
      </c>
      <c r="AX85" s="110">
        <v>0.27239518983108324</v>
      </c>
      <c r="AY85" s="110">
        <v>1.7372001962626504</v>
      </c>
      <c r="AZ85" s="110">
        <v>0.25068225029119989</v>
      </c>
    </row>
    <row r="86" spans="1:52" s="110" customFormat="1">
      <c r="A86" s="215">
        <v>0.56960120247715951</v>
      </c>
      <c r="B86" s="215">
        <v>0.38163280565969687</v>
      </c>
      <c r="C86" s="214" t="s">
        <v>1088</v>
      </c>
      <c r="D86" s="110">
        <v>52.051449236866731</v>
      </c>
      <c r="E86" s="110">
        <v>1.1769702026043296</v>
      </c>
      <c r="F86" s="110">
        <v>18.314064500891007</v>
      </c>
      <c r="G86" s="110">
        <v>9.3851868995606562</v>
      </c>
      <c r="H86" s="110">
        <v>0.20516721901810869</v>
      </c>
      <c r="I86" s="110">
        <v>4.6996499000061656</v>
      </c>
      <c r="J86" s="110">
        <v>9.6040049499741933</v>
      </c>
      <c r="K86" s="110">
        <v>2.8652223220331074</v>
      </c>
      <c r="L86" s="110">
        <v>1.3664024950710785</v>
      </c>
      <c r="M86" s="110">
        <v>0.27448596938925668</v>
      </c>
      <c r="N86" s="110">
        <v>3.7238773190075269</v>
      </c>
      <c r="O86" s="110">
        <v>99.377532915207894</v>
      </c>
      <c r="P86" s="110">
        <v>47.162685276954015</v>
      </c>
      <c r="Q86" s="110">
        <v>0.78519192447593089</v>
      </c>
      <c r="U86" s="110">
        <v>31.213493106475145</v>
      </c>
      <c r="V86" s="110">
        <v>264.17724303215095</v>
      </c>
      <c r="W86" s="110">
        <v>24.015503234909815</v>
      </c>
      <c r="X86" s="110">
        <v>11.109963874543967</v>
      </c>
      <c r="Y86" s="110">
        <v>51.687109383095702</v>
      </c>
      <c r="Z86" s="110">
        <v>95.153305340557068</v>
      </c>
      <c r="AA86" s="110">
        <v>2.8543299864261091</v>
      </c>
      <c r="AB86" s="110">
        <v>56.391952520330271</v>
      </c>
      <c r="AC86" s="110">
        <v>713.58154160676895</v>
      </c>
      <c r="AD86" s="110">
        <v>4.2034930788469032</v>
      </c>
      <c r="AE86" s="110">
        <v>1.3695934861589394</v>
      </c>
      <c r="AF86" s="110">
        <v>6.6665407418430211</v>
      </c>
      <c r="AG86" s="110">
        <v>0.43438295740626109</v>
      </c>
      <c r="AH86" s="110">
        <v>18.808999711567576</v>
      </c>
      <c r="AI86" s="110">
        <v>38.278247697291008</v>
      </c>
      <c r="AJ86" s="110">
        <v>7.9556267299489631</v>
      </c>
      <c r="AK86" s="110">
        <v>5.2186759446425146</v>
      </c>
      <c r="AL86" s="110">
        <v>742.83602226310995</v>
      </c>
      <c r="AM86" s="110">
        <v>21.90833228962606</v>
      </c>
      <c r="AN86" s="110">
        <v>111.26593811271489</v>
      </c>
      <c r="AO86" s="110">
        <v>2.9267927734267385</v>
      </c>
      <c r="AP86" s="110">
        <v>4.5809211229131259</v>
      </c>
      <c r="AQ86" s="110">
        <v>1.3929559708562855</v>
      </c>
      <c r="AR86" s="110">
        <v>4.415840978831695</v>
      </c>
      <c r="AS86" s="110">
        <v>0.63776244308305219</v>
      </c>
      <c r="AT86" s="110">
        <v>3.9564450902424206</v>
      </c>
      <c r="AU86" s="110">
        <v>19.483729545331855</v>
      </c>
      <c r="AV86" s="110">
        <v>0.78527689851886529</v>
      </c>
      <c r="AW86" s="110">
        <v>1.9879438047754934</v>
      </c>
      <c r="AX86" s="110">
        <v>0.27285709410547127</v>
      </c>
      <c r="AY86" s="110">
        <v>1.7414480096929128</v>
      </c>
      <c r="AZ86" s="110">
        <v>0.25136254238168337</v>
      </c>
    </row>
    <row r="87" spans="1:52" s="110" customFormat="1">
      <c r="A87" s="215">
        <v>0.56390519045238796</v>
      </c>
      <c r="B87" s="215">
        <v>0.37781647760309994</v>
      </c>
      <c r="C87" s="214" t="s">
        <v>1088</v>
      </c>
      <c r="D87" s="110">
        <v>52.115723888172248</v>
      </c>
      <c r="E87" s="110">
        <v>1.1743572917364529</v>
      </c>
      <c r="F87" s="110">
        <v>18.316506557799407</v>
      </c>
      <c r="G87" s="110">
        <v>9.3537241409703604</v>
      </c>
      <c r="H87" s="110">
        <v>0.20560322475291617</v>
      </c>
      <c r="I87" s="110">
        <v>4.6851659539545087</v>
      </c>
      <c r="J87" s="110">
        <v>9.5806683094619647</v>
      </c>
      <c r="K87" s="110">
        <v>2.8749611989821449</v>
      </c>
      <c r="L87" s="110">
        <v>1.3727027673441883</v>
      </c>
      <c r="M87" s="110">
        <v>0.27584441352450167</v>
      </c>
      <c r="N87" s="110">
        <v>3.7311892111187137</v>
      </c>
      <c r="O87" s="110">
        <v>99.371245368896865</v>
      </c>
      <c r="P87" s="110">
        <v>47.169446925062203</v>
      </c>
      <c r="Q87" s="110">
        <v>0.78601166056554805</v>
      </c>
      <c r="U87" s="110">
        <v>31.033528390378937</v>
      </c>
      <c r="V87" s="110">
        <v>262.76996164863732</v>
      </c>
      <c r="W87" s="110">
        <v>24.187555456137858</v>
      </c>
      <c r="X87" s="110">
        <v>11.173938351987806</v>
      </c>
      <c r="Y87" s="110">
        <v>51.382805924797452</v>
      </c>
      <c r="Z87" s="110">
        <v>95.087170377667064</v>
      </c>
      <c r="AA87" s="110">
        <v>2.8382457775347905</v>
      </c>
      <c r="AB87" s="110">
        <v>56.455036215821821</v>
      </c>
      <c r="AC87" s="110">
        <v>717.7940150910124</v>
      </c>
      <c r="AD87" s="110">
        <v>4.2255822345254908</v>
      </c>
      <c r="AE87" s="110">
        <v>1.3764917368608816</v>
      </c>
      <c r="AF87" s="110">
        <v>6.6936101769458123</v>
      </c>
      <c r="AG87" s="110">
        <v>0.4369861522622166</v>
      </c>
      <c r="AH87" s="110">
        <v>18.905790954445362</v>
      </c>
      <c r="AI87" s="110">
        <v>38.462203061236707</v>
      </c>
      <c r="AJ87" s="110">
        <v>7.9923839023053498</v>
      </c>
      <c r="AK87" s="110">
        <v>5.2407164423998456</v>
      </c>
      <c r="AL87" s="110">
        <v>742.4345679425353</v>
      </c>
      <c r="AM87" s="110">
        <v>21.991076386827668</v>
      </c>
      <c r="AN87" s="110">
        <v>111.94000482765814</v>
      </c>
      <c r="AO87" s="110">
        <v>2.9414068418451902</v>
      </c>
      <c r="AP87" s="110">
        <v>4.5906947369492856</v>
      </c>
      <c r="AQ87" s="110">
        <v>1.3954774116393456</v>
      </c>
      <c r="AR87" s="110">
        <v>4.4233747260926206</v>
      </c>
      <c r="AS87" s="110">
        <v>0.63912031287850379</v>
      </c>
      <c r="AT87" s="110">
        <v>3.9639175995714684</v>
      </c>
      <c r="AU87" s="110">
        <v>19.513632537372242</v>
      </c>
      <c r="AV87" s="110">
        <v>0.78728306247696833</v>
      </c>
      <c r="AW87" s="110">
        <v>1.9927715199752458</v>
      </c>
      <c r="AX87" s="110">
        <v>0.27332366407960063</v>
      </c>
      <c r="AY87" s="110">
        <v>1.7457387303295415</v>
      </c>
      <c r="AZ87" s="110">
        <v>0.25204970610944449</v>
      </c>
    </row>
    <row r="88" spans="1:52" s="110" customFormat="1">
      <c r="A88" s="215">
        <v>0.55826613854786411</v>
      </c>
      <c r="B88" s="215">
        <v>0.37403831282706895</v>
      </c>
      <c r="C88" s="214" t="s">
        <v>1088</v>
      </c>
      <c r="D88" s="110">
        <v>52.180647778379836</v>
      </c>
      <c r="E88" s="110">
        <v>1.1717179878295063</v>
      </c>
      <c r="F88" s="110">
        <v>18.318973281949308</v>
      </c>
      <c r="G88" s="110">
        <v>9.3219435767377377</v>
      </c>
      <c r="H88" s="110">
        <v>0.20604363458605504</v>
      </c>
      <c r="I88" s="110">
        <v>4.6705357054174801</v>
      </c>
      <c r="J88" s="110">
        <v>9.5570959453081983</v>
      </c>
      <c r="K88" s="110">
        <v>2.8847984484256171</v>
      </c>
      <c r="L88" s="110">
        <v>1.3790666787311678</v>
      </c>
      <c r="M88" s="110">
        <v>0.2772165793176784</v>
      </c>
      <c r="N88" s="110">
        <v>3.7385749607259733</v>
      </c>
      <c r="O88" s="110">
        <v>99.364894312017029</v>
      </c>
      <c r="P88" s="110">
        <v>47.176321434778487</v>
      </c>
      <c r="Q88" s="110">
        <v>0.78684119369537642</v>
      </c>
      <c r="U88" s="110">
        <v>30.851745848867612</v>
      </c>
      <c r="V88" s="110">
        <v>261.34846530165385</v>
      </c>
      <c r="W88" s="110">
        <v>24.361345578590427</v>
      </c>
      <c r="X88" s="110">
        <v>11.238559036274509</v>
      </c>
      <c r="Y88" s="110">
        <v>51.075428694193157</v>
      </c>
      <c r="Z88" s="110">
        <v>95.020367384848882</v>
      </c>
      <c r="AA88" s="110">
        <v>2.8219991018869939</v>
      </c>
      <c r="AB88" s="110">
        <v>56.518757120358735</v>
      </c>
      <c r="AC88" s="110">
        <v>722.04903881247037</v>
      </c>
      <c r="AD88" s="110">
        <v>4.2478945129887107</v>
      </c>
      <c r="AE88" s="110">
        <v>1.3834596668628432</v>
      </c>
      <c r="AF88" s="110">
        <v>6.7209530406860045</v>
      </c>
      <c r="AG88" s="110">
        <v>0.43961564201570696</v>
      </c>
      <c r="AH88" s="110">
        <v>19.003559886645142</v>
      </c>
      <c r="AI88" s="110">
        <v>38.648016560171754</v>
      </c>
      <c r="AJ88" s="110">
        <v>8.029512359230992</v>
      </c>
      <c r="AK88" s="110">
        <v>5.262979571447655</v>
      </c>
      <c r="AL88" s="110">
        <v>742.02905852781339</v>
      </c>
      <c r="AM88" s="110">
        <v>22.074656282990908</v>
      </c>
      <c r="AN88" s="110">
        <v>112.62088029729777</v>
      </c>
      <c r="AO88" s="110">
        <v>2.9561685271163531</v>
      </c>
      <c r="AP88" s="110">
        <v>4.6005670743595477</v>
      </c>
      <c r="AQ88" s="110">
        <v>1.3980243215212245</v>
      </c>
      <c r="AR88" s="110">
        <v>4.4309845718107281</v>
      </c>
      <c r="AS88" s="110">
        <v>0.64049189853047517</v>
      </c>
      <c r="AT88" s="110">
        <v>3.9714655887927286</v>
      </c>
      <c r="AU88" s="110">
        <v>19.54383757983728</v>
      </c>
      <c r="AV88" s="110">
        <v>0.78930949071747636</v>
      </c>
      <c r="AW88" s="110">
        <v>1.9976479999749956</v>
      </c>
      <c r="AX88" s="110">
        <v>0.27379494688175149</v>
      </c>
      <c r="AY88" s="110">
        <v>1.7500727915786614</v>
      </c>
      <c r="AZ88" s="110">
        <v>0.25274381088496078</v>
      </c>
    </row>
    <row r="89" spans="1:52" s="110" customFormat="1">
      <c r="A89" s="215">
        <v>0.55268347716238542</v>
      </c>
      <c r="B89" s="215">
        <v>0.37029792969879827</v>
      </c>
      <c r="C89" s="214" t="s">
        <v>1088</v>
      </c>
      <c r="D89" s="110">
        <v>52.246227465458212</v>
      </c>
      <c r="E89" s="110">
        <v>1.1690520242871361</v>
      </c>
      <c r="F89" s="110">
        <v>18.321464922504763</v>
      </c>
      <c r="G89" s="110">
        <v>9.2898419967047854</v>
      </c>
      <c r="H89" s="110">
        <v>0.20648849300336705</v>
      </c>
      <c r="I89" s="110">
        <v>4.6557576765921995</v>
      </c>
      <c r="J89" s="110">
        <v>9.5332854764660109</v>
      </c>
      <c r="K89" s="110">
        <v>2.8947350640250842</v>
      </c>
      <c r="L89" s="110">
        <v>1.3854948720513496</v>
      </c>
      <c r="M89" s="110">
        <v>0.27860260537139236</v>
      </c>
      <c r="N89" s="110">
        <v>3.7460353138646196</v>
      </c>
      <c r="O89" s="110">
        <v>99.3584791030475</v>
      </c>
      <c r="P89" s="110">
        <v>47.183311299622837</v>
      </c>
      <c r="Q89" s="110">
        <v>0.78768065790255326</v>
      </c>
      <c r="U89" s="110">
        <v>30.668127120068295</v>
      </c>
      <c r="V89" s="110">
        <v>259.91261040571095</v>
      </c>
      <c r="W89" s="110">
        <v>24.536891156825348</v>
      </c>
      <c r="X89" s="110">
        <v>11.30383245474593</v>
      </c>
      <c r="Y89" s="110">
        <v>50.764946643077707</v>
      </c>
      <c r="Z89" s="110">
        <v>94.952889614325471</v>
      </c>
      <c r="AA89" s="110">
        <v>2.8055883184043706</v>
      </c>
      <c r="AB89" s="110">
        <v>56.583121670396032</v>
      </c>
      <c r="AC89" s="110">
        <v>726.34704257151895</v>
      </c>
      <c r="AD89" s="110">
        <v>4.2704321680020652</v>
      </c>
      <c r="AE89" s="110">
        <v>1.3904979799961379</v>
      </c>
      <c r="AF89" s="110">
        <v>6.7485720949690293</v>
      </c>
      <c r="AG89" s="110">
        <v>0.44227169227175789</v>
      </c>
      <c r="AH89" s="110">
        <v>19.102316383816643</v>
      </c>
      <c r="AI89" s="110">
        <v>38.835706963136452</v>
      </c>
      <c r="AJ89" s="110">
        <v>8.0670158510750767</v>
      </c>
      <c r="AK89" s="110">
        <v>5.2854675805868574</v>
      </c>
      <c r="AL89" s="110">
        <v>741.61945305839743</v>
      </c>
      <c r="AM89" s="110">
        <v>22.159080420529538</v>
      </c>
      <c r="AN89" s="110">
        <v>113.30863329693379</v>
      </c>
      <c r="AO89" s="110">
        <v>2.9710793203195487</v>
      </c>
      <c r="AP89" s="110">
        <v>4.6105391323497118</v>
      </c>
      <c r="AQ89" s="110">
        <v>1.4005969577655466</v>
      </c>
      <c r="AR89" s="110">
        <v>4.4386712846573007</v>
      </c>
      <c r="AS89" s="110">
        <v>0.64187733858297158</v>
      </c>
      <c r="AT89" s="110">
        <v>3.9790898203293557</v>
      </c>
      <c r="AU89" s="110">
        <v>19.574347723741361</v>
      </c>
      <c r="AV89" s="110">
        <v>0.79135638793011087</v>
      </c>
      <c r="AW89" s="110">
        <v>2.0025737373484804</v>
      </c>
      <c r="AX89" s="110">
        <v>0.27427099011624728</v>
      </c>
      <c r="AY89" s="110">
        <v>1.7544506312242372</v>
      </c>
      <c r="AZ89" s="110">
        <v>0.25344492681982572</v>
      </c>
    </row>
    <row r="90" spans="1:52" s="110" customFormat="1">
      <c r="A90" s="215">
        <v>0.54715664239076156</v>
      </c>
      <c r="B90" s="215">
        <v>0.36659495040181028</v>
      </c>
      <c r="C90" s="214" t="s">
        <v>1088</v>
      </c>
      <c r="D90" s="110">
        <v>52.312469573618181</v>
      </c>
      <c r="E90" s="110">
        <v>1.1663591318200957</v>
      </c>
      <c r="F90" s="110">
        <v>18.323981731146638</v>
      </c>
      <c r="G90" s="110">
        <v>9.2574161582876613</v>
      </c>
      <c r="H90" s="110">
        <v>0.20693784494004586</v>
      </c>
      <c r="I90" s="110">
        <v>4.6408303747484814</v>
      </c>
      <c r="J90" s="110">
        <v>9.5092344978375376</v>
      </c>
      <c r="K90" s="110">
        <v>2.904772049479091</v>
      </c>
      <c r="L90" s="110">
        <v>1.3919879966171895</v>
      </c>
      <c r="M90" s="110">
        <v>0.28000263168827511</v>
      </c>
      <c r="N90" s="110">
        <v>3.7535710241056766</v>
      </c>
      <c r="O90" s="110">
        <v>99.351999093987374</v>
      </c>
      <c r="P90" s="110">
        <v>47.190419085655662</v>
      </c>
      <c r="Q90" s="110">
        <v>0.78853018943764575</v>
      </c>
      <c r="U90" s="110">
        <v>30.482653656634639</v>
      </c>
      <c r="V90" s="110">
        <v>258.46225192496053</v>
      </c>
      <c r="W90" s="110">
        <v>24.71420992271921</v>
      </c>
      <c r="X90" s="110">
        <v>11.369765200676657</v>
      </c>
      <c r="Y90" s="110">
        <v>50.451328409627756</v>
      </c>
      <c r="Z90" s="110">
        <v>94.884730250160402</v>
      </c>
      <c r="AA90" s="110">
        <v>2.7890117694320242</v>
      </c>
      <c r="AB90" s="110">
        <v>56.648136367403403</v>
      </c>
      <c r="AC90" s="110">
        <v>730.68846050995182</v>
      </c>
      <c r="AD90" s="110">
        <v>4.2931974760963625</v>
      </c>
      <c r="AE90" s="110">
        <v>1.3976073872014863</v>
      </c>
      <c r="AF90" s="110">
        <v>6.776470129598346</v>
      </c>
      <c r="AG90" s="110">
        <v>0.44495457131827393</v>
      </c>
      <c r="AH90" s="110">
        <v>19.202070421363612</v>
      </c>
      <c r="AI90" s="110">
        <v>39.025293228757363</v>
      </c>
      <c r="AJ90" s="110">
        <v>8.104898166069102</v>
      </c>
      <c r="AK90" s="110">
        <v>5.3081827413335256</v>
      </c>
      <c r="AL90" s="110">
        <v>741.20571015999747</v>
      </c>
      <c r="AM90" s="110">
        <v>22.244357327134214</v>
      </c>
      <c r="AN90" s="110">
        <v>114.00333329656611</v>
      </c>
      <c r="AO90" s="110">
        <v>2.9861407275955036</v>
      </c>
      <c r="AP90" s="110">
        <v>4.6206119181983629</v>
      </c>
      <c r="AQ90" s="110">
        <v>1.4031955802345588</v>
      </c>
      <c r="AR90" s="110">
        <v>4.4464356410679811</v>
      </c>
      <c r="AS90" s="110">
        <v>0.64327677297943253</v>
      </c>
      <c r="AT90" s="110">
        <v>3.9867910643057463</v>
      </c>
      <c r="AU90" s="110">
        <v>19.605166050917202</v>
      </c>
      <c r="AV90" s="110">
        <v>0.79342396087216582</v>
      </c>
      <c r="AW90" s="110">
        <v>2.0075492296449298</v>
      </c>
      <c r="AX90" s="110">
        <v>0.27475184186826324</v>
      </c>
      <c r="AY90" s="110">
        <v>1.7588726914722934</v>
      </c>
      <c r="AZ90" s="110">
        <v>0.25415312473383067</v>
      </c>
    </row>
    <row r="91" spans="1:52" s="110" customFormat="1">
      <c r="A91" s="215">
        <v>0.54168507596685389</v>
      </c>
      <c r="B91" s="215">
        <v>0.36292900089779212</v>
      </c>
      <c r="C91" s="214" t="s">
        <v>1088</v>
      </c>
      <c r="D91" s="110">
        <v>52.379380793981795</v>
      </c>
      <c r="E91" s="110">
        <v>1.1636390384190445</v>
      </c>
      <c r="F91" s="110">
        <v>18.326523962098026</v>
      </c>
      <c r="G91" s="110">
        <v>9.2246627861491515</v>
      </c>
      <c r="H91" s="110">
        <v>0.20739173578517595</v>
      </c>
      <c r="I91" s="110">
        <v>4.6257522920780589</v>
      </c>
      <c r="J91" s="110">
        <v>9.4849405800309974</v>
      </c>
      <c r="K91" s="110">
        <v>2.9149104186245527</v>
      </c>
      <c r="L91" s="110">
        <v>1.3985467082998562</v>
      </c>
      <c r="M91" s="110">
        <v>0.2814167996851264</v>
      </c>
      <c r="N91" s="110">
        <v>3.7611828526319968</v>
      </c>
      <c r="O91" s="110">
        <v>99.34545363029028</v>
      </c>
      <c r="P91" s="110">
        <v>47.197647434138879</v>
      </c>
      <c r="Q91" s="110">
        <v>0.78938992680971964</v>
      </c>
      <c r="U91" s="110">
        <v>30.29530672387337</v>
      </c>
      <c r="V91" s="110">
        <v>256.99724335854597</v>
      </c>
      <c r="W91" s="110">
        <v>24.893319787258463</v>
      </c>
      <c r="X91" s="110">
        <v>11.436363933940019</v>
      </c>
      <c r="Y91" s="110">
        <v>50.134542315233865</v>
      </c>
      <c r="Z91" s="110">
        <v>94.815882407569433</v>
      </c>
      <c r="AA91" s="110">
        <v>2.772267780571068</v>
      </c>
      <c r="AB91" s="110">
        <v>56.713807778521954</v>
      </c>
      <c r="AC91" s="110">
        <v>735.07373115483358</v>
      </c>
      <c r="AD91" s="110">
        <v>4.3161927367976736</v>
      </c>
      <c r="AE91" s="110">
        <v>1.4047886066008279</v>
      </c>
      <c r="AF91" s="110">
        <v>6.804649962557253</v>
      </c>
      <c r="AG91" s="110">
        <v>0.44766455015313866</v>
      </c>
      <c r="AH91" s="110">
        <v>19.302832075451462</v>
      </c>
      <c r="AI91" s="110">
        <v>39.216794507162319</v>
      </c>
      <c r="AJ91" s="110">
        <v>8.1431631307095298</v>
      </c>
      <c r="AK91" s="110">
        <v>5.3311273481483434</v>
      </c>
      <c r="AL91" s="110">
        <v>740.78778804040155</v>
      </c>
      <c r="AM91" s="110">
        <v>22.330495616633886</v>
      </c>
      <c r="AN91" s="110">
        <v>114.7050504679119</v>
      </c>
      <c r="AO91" s="110">
        <v>3.0013542702984886</v>
      </c>
      <c r="AP91" s="110">
        <v>4.6307864493586157</v>
      </c>
      <c r="AQ91" s="110">
        <v>1.4058204514153794</v>
      </c>
      <c r="AR91" s="110">
        <v>4.4542784253211929</v>
      </c>
      <c r="AS91" s="110">
        <v>0.6446903430768679</v>
      </c>
      <c r="AT91" s="110">
        <v>3.9945700986253332</v>
      </c>
      <c r="AU91" s="110">
        <v>19.63629567432714</v>
      </c>
      <c r="AV91" s="110">
        <v>0.79551241838939313</v>
      </c>
      <c r="AW91" s="110">
        <v>2.0125749794393233</v>
      </c>
      <c r="AX91" s="110">
        <v>0.27523755070868339</v>
      </c>
      <c r="AY91" s="110">
        <v>1.7633394189955827</v>
      </c>
      <c r="AZ91" s="110">
        <v>0.25486847616211855</v>
      </c>
    </row>
    <row r="92" spans="1:52" s="110" customFormat="1">
      <c r="A92" s="215">
        <v>0.53626822520718531</v>
      </c>
      <c r="B92" s="215">
        <v>0.35929971088881418</v>
      </c>
      <c r="C92" s="214" t="s">
        <v>1088</v>
      </c>
      <c r="D92" s="110">
        <v>52.446967885258175</v>
      </c>
      <c r="E92" s="110">
        <v>1.160891469327074</v>
      </c>
      <c r="F92" s="110">
        <v>18.329091872149935</v>
      </c>
      <c r="G92" s="110">
        <v>9.1915785718678293</v>
      </c>
      <c r="H92" s="110">
        <v>0.20785021138631746</v>
      </c>
      <c r="I92" s="110">
        <v>4.6105219055422797</v>
      </c>
      <c r="J92" s="110">
        <v>9.4604012691153017</v>
      </c>
      <c r="K92" s="110">
        <v>2.9251511955391605</v>
      </c>
      <c r="L92" s="110">
        <v>1.4051716695954792</v>
      </c>
      <c r="M92" s="110">
        <v>0.28284525220719842</v>
      </c>
      <c r="N92" s="110">
        <v>3.7688715683151486</v>
      </c>
      <c r="O92" s="110">
        <v>99.338842050798263</v>
      </c>
      <c r="P92" s="110">
        <v>47.204999064315047</v>
      </c>
      <c r="Q92" s="110">
        <v>0.79026001083252084</v>
      </c>
      <c r="U92" s="110">
        <v>30.106067397851888</v>
      </c>
      <c r="V92" s="110">
        <v>255.51743672580403</v>
      </c>
      <c r="W92" s="110">
        <v>25.074238842348617</v>
      </c>
      <c r="X92" s="110">
        <v>11.503635381680787</v>
      </c>
      <c r="Y92" s="110">
        <v>49.814556361300646</v>
      </c>
      <c r="Z92" s="110">
        <v>94.746339132225017</v>
      </c>
      <c r="AA92" s="110">
        <v>2.7553546605094961</v>
      </c>
      <c r="AB92" s="110">
        <v>56.780142537227562</v>
      </c>
      <c r="AC92" s="110">
        <v>739.50329746279499</v>
      </c>
      <c r="AD92" s="110">
        <v>4.3394202728596039</v>
      </c>
      <c r="AE92" s="110">
        <v>1.41204236356986</v>
      </c>
      <c r="AF92" s="110">
        <v>6.8331144402935227</v>
      </c>
      <c r="AG92" s="110">
        <v>0.4504019025115879</v>
      </c>
      <c r="AH92" s="110">
        <v>19.404611524025047</v>
      </c>
      <c r="AI92" s="110">
        <v>39.410230141914802</v>
      </c>
      <c r="AJ92" s="110">
        <v>8.1818146101443077</v>
      </c>
      <c r="AK92" s="110">
        <v>5.3543037186683611</v>
      </c>
      <c r="AL92" s="110">
        <v>740.36564448525417</v>
      </c>
      <c r="AM92" s="110">
        <v>22.417503989865878</v>
      </c>
      <c r="AN92" s="110">
        <v>115.41385569149351</v>
      </c>
      <c r="AO92" s="110">
        <v>3.0167214851499886</v>
      </c>
      <c r="AP92" s="110">
        <v>4.641063753560891</v>
      </c>
      <c r="AQ92" s="110">
        <v>1.4084718364465112</v>
      </c>
      <c r="AR92" s="110">
        <v>4.4622004296173667</v>
      </c>
      <c r="AS92" s="110">
        <v>0.64611819166013595</v>
      </c>
      <c r="AT92" s="110">
        <v>4.002427709049158</v>
      </c>
      <c r="AU92" s="110">
        <v>19.667739738377584</v>
      </c>
      <c r="AV92" s="110">
        <v>0.79762197143709757</v>
      </c>
      <c r="AW92" s="110">
        <v>2.0176514943831552</v>
      </c>
      <c r="AX92" s="110">
        <v>0.27572816569900677</v>
      </c>
      <c r="AY92" s="110">
        <v>1.767851264978703</v>
      </c>
      <c r="AZ92" s="110">
        <v>0.25559105336240934</v>
      </c>
    </row>
    <row r="93" spans="1:52" s="110" customFormat="1">
      <c r="A93" s="215">
        <v>0.5309055429551135</v>
      </c>
      <c r="B93" s="215">
        <v>0.35570671377992608</v>
      </c>
      <c r="C93" s="214" t="s">
        <v>1088</v>
      </c>
      <c r="D93" s="110">
        <v>52.515237674426231</v>
      </c>
      <c r="E93" s="110">
        <v>1.1581161470119521</v>
      </c>
      <c r="F93" s="110">
        <v>18.331685720687211</v>
      </c>
      <c r="G93" s="110">
        <v>9.1581601736038678</v>
      </c>
      <c r="H93" s="110">
        <v>0.20831331805413714</v>
      </c>
      <c r="I93" s="110">
        <v>4.5951376767182603</v>
      </c>
      <c r="J93" s="110">
        <v>9.4356140863721745</v>
      </c>
      <c r="K93" s="110">
        <v>2.9354954146448247</v>
      </c>
      <c r="L93" s="110">
        <v>1.4118635496920677</v>
      </c>
      <c r="M93" s="110">
        <v>0.28428813354262461</v>
      </c>
      <c r="N93" s="110">
        <v>3.7766379477930792</v>
      </c>
      <c r="O93" s="110">
        <v>99.332163687675006</v>
      </c>
      <c r="P93" s="110">
        <v>47.212476776310901</v>
      </c>
      <c r="Q93" s="110">
        <v>0.79114058467180248</v>
      </c>
      <c r="U93" s="110">
        <v>29.914916563486756</v>
      </c>
      <c r="V93" s="110">
        <v>254.02268255131722</v>
      </c>
      <c r="W93" s="110">
        <v>25.2569853626417</v>
      </c>
      <c r="X93" s="110">
        <v>11.571586338994694</v>
      </c>
      <c r="Y93" s="110">
        <v>49.49133822601457</v>
      </c>
      <c r="Z93" s="110">
        <v>94.676093399553892</v>
      </c>
      <c r="AA93" s="110">
        <v>2.7382707008513432</v>
      </c>
      <c r="AB93" s="110">
        <v>56.847147344000902</v>
      </c>
      <c r="AC93" s="110">
        <v>743.97760686477602</v>
      </c>
      <c r="AD93" s="110">
        <v>4.3628824304979164</v>
      </c>
      <c r="AE93" s="110">
        <v>1.4193693908113063</v>
      </c>
      <c r="AF93" s="110">
        <v>6.8618664380069241</v>
      </c>
      <c r="AG93" s="110">
        <v>0.4531669048938598</v>
      </c>
      <c r="AH93" s="110">
        <v>19.507419047836745</v>
      </c>
      <c r="AI93" s="110">
        <v>39.605619671967816</v>
      </c>
      <c r="AJ93" s="110">
        <v>8.2208565085632728</v>
      </c>
      <c r="AK93" s="110">
        <v>5.3777141939411051</v>
      </c>
      <c r="AL93" s="110">
        <v>739.93923685379207</v>
      </c>
      <c r="AM93" s="110">
        <v>22.505391235554757</v>
      </c>
      <c r="AN93" s="110">
        <v>116.12982056379816</v>
      </c>
      <c r="AO93" s="110">
        <v>3.0322439243939279</v>
      </c>
      <c r="AP93" s="110">
        <v>4.6514448689167249</v>
      </c>
      <c r="AQ93" s="110">
        <v>1.411150003144624</v>
      </c>
      <c r="AR93" s="110">
        <v>4.4702024541589562</v>
      </c>
      <c r="AS93" s="110">
        <v>0.64756046295636627</v>
      </c>
      <c r="AT93" s="110">
        <v>4.0103646892752431</v>
      </c>
      <c r="AU93" s="110">
        <v>19.699501419236615</v>
      </c>
      <c r="AV93" s="110">
        <v>0.7997528331014454</v>
      </c>
      <c r="AW93" s="110">
        <v>2.022779287255712</v>
      </c>
      <c r="AX93" s="110">
        <v>0.27622373639630315</v>
      </c>
      <c r="AY93" s="110">
        <v>1.7724086851636731</v>
      </c>
      <c r="AZ93" s="110">
        <v>0.256320929322299</v>
      </c>
    </row>
    <row r="94" spans="1:52" s="110" customFormat="1">
      <c r="A94" s="215">
        <v>0.52559648752556232</v>
      </c>
      <c r="B94" s="215">
        <v>0.35214964664212678</v>
      </c>
      <c r="C94" s="214" t="s">
        <v>1088</v>
      </c>
      <c r="D94" s="110">
        <v>52.584197057424269</v>
      </c>
      <c r="E94" s="110">
        <v>1.1553127911380916</v>
      </c>
      <c r="F94" s="110">
        <v>18.334305769714767</v>
      </c>
      <c r="G94" s="110">
        <v>9.1244042157614818</v>
      </c>
      <c r="H94" s="110">
        <v>0.20878110256708632</v>
      </c>
      <c r="I94" s="110">
        <v>4.579598051643492</v>
      </c>
      <c r="J94" s="110">
        <v>9.4105765280457838</v>
      </c>
      <c r="K94" s="110">
        <v>2.9459441208121628</v>
      </c>
      <c r="L94" s="110">
        <v>1.418623024537107</v>
      </c>
      <c r="M94" s="110">
        <v>0.28574558943699457</v>
      </c>
      <c r="N94" s="110">
        <v>3.784482775548565</v>
      </c>
      <c r="O94" s="110">
        <v>99.325417866338384</v>
      </c>
      <c r="P94" s="110">
        <v>47.220083454171579</v>
      </c>
      <c r="Q94" s="110">
        <v>0.79203179389382983</v>
      </c>
      <c r="U94" s="110">
        <v>29.721834912612884</v>
      </c>
      <c r="V94" s="110">
        <v>252.51282984981535</v>
      </c>
      <c r="W94" s="110">
        <v>25.441577807382188</v>
      </c>
      <c r="X94" s="110">
        <v>11.640223669614803</v>
      </c>
      <c r="Y94" s="110">
        <v>49.164855261079133</v>
      </c>
      <c r="Z94" s="110">
        <v>94.605138114027511</v>
      </c>
      <c r="AA94" s="110">
        <v>2.7210141759441178</v>
      </c>
      <c r="AB94" s="110">
        <v>56.914828967004276</v>
      </c>
      <c r="AC94" s="110">
        <v>748.49711131122172</v>
      </c>
      <c r="AD94" s="110">
        <v>4.386581579627526</v>
      </c>
      <c r="AE94" s="110">
        <v>1.4267704284289289</v>
      </c>
      <c r="AF94" s="110">
        <v>6.8909088599396551</v>
      </c>
      <c r="AG94" s="110">
        <v>0.45595983659312439</v>
      </c>
      <c r="AH94" s="110">
        <v>19.61126503148493</v>
      </c>
      <c r="AI94" s="110">
        <v>39.802982833637522</v>
      </c>
      <c r="AJ94" s="110">
        <v>8.2602927695925317</v>
      </c>
      <c r="AK94" s="110">
        <v>5.4013611386610494</v>
      </c>
      <c r="AL94" s="110">
        <v>739.5085220745375</v>
      </c>
      <c r="AM94" s="110">
        <v>22.594166231200091</v>
      </c>
      <c r="AN94" s="110">
        <v>116.85301740450994</v>
      </c>
      <c r="AO94" s="110">
        <v>3.0479231559534625</v>
      </c>
      <c r="AP94" s="110">
        <v>4.6619308440236278</v>
      </c>
      <c r="AQ94" s="110">
        <v>1.413855222031607</v>
      </c>
      <c r="AR94" s="110">
        <v>4.4782853072312685</v>
      </c>
      <c r="AS94" s="110">
        <v>0.64901730264952828</v>
      </c>
      <c r="AT94" s="110">
        <v>4.0183818410187646</v>
      </c>
      <c r="AU94" s="110">
        <v>19.731583925154833</v>
      </c>
      <c r="AV94" s="110">
        <v>0.80190521862098874</v>
      </c>
      <c r="AW94" s="110">
        <v>2.0279588760158704</v>
      </c>
      <c r="AX94" s="110">
        <v>0.27672431285821869</v>
      </c>
      <c r="AY94" s="110">
        <v>1.7770121398959662</v>
      </c>
      <c r="AZ94" s="110">
        <v>0.25705817776663198</v>
      </c>
    </row>
    <row r="95" spans="1:52" s="110" customFormat="1">
      <c r="A95" s="215">
        <v>0.52034052265030672</v>
      </c>
      <c r="B95" s="215">
        <v>0.34862815017570553</v>
      </c>
      <c r="C95" s="214" t="s">
        <v>1088</v>
      </c>
      <c r="D95" s="110">
        <v>52.653852999846528</v>
      </c>
      <c r="E95" s="110">
        <v>1.1524811185382324</v>
      </c>
      <c r="F95" s="110">
        <v>18.336952283884013</v>
      </c>
      <c r="G95" s="110">
        <v>9.0903072886479599</v>
      </c>
      <c r="H95" s="110">
        <v>0.2092536121761259</v>
      </c>
      <c r="I95" s="110">
        <v>4.5639014606588777</v>
      </c>
      <c r="J95" s="110">
        <v>9.3852860650898347</v>
      </c>
      <c r="K95" s="110">
        <v>2.9564983694660394</v>
      </c>
      <c r="L95" s="110">
        <v>1.4254507769058331</v>
      </c>
      <c r="M95" s="110">
        <v>0.28721776710807528</v>
      </c>
      <c r="N95" s="110">
        <v>3.7924068439884495</v>
      </c>
      <c r="O95" s="110">
        <v>99.318603905392294</v>
      </c>
      <c r="P95" s="110">
        <v>47.227822069032733</v>
      </c>
      <c r="Q95" s="110">
        <v>0.79293378651509716</v>
      </c>
      <c r="U95" s="110">
        <v>29.526802942033214</v>
      </c>
      <c r="V95" s="110">
        <v>250.98772611092457</v>
      </c>
      <c r="W95" s="110">
        <v>25.628034822271569</v>
      </c>
      <c r="X95" s="110">
        <v>11.70955430660481</v>
      </c>
      <c r="Y95" s="110">
        <v>48.835074488417078</v>
      </c>
      <c r="Z95" s="110">
        <v>94.533466108445296</v>
      </c>
      <c r="AA95" s="110">
        <v>2.7035833427044964</v>
      </c>
      <c r="AB95" s="110">
        <v>56.983194242765258</v>
      </c>
      <c r="AC95" s="110">
        <v>753.06226731773233</v>
      </c>
      <c r="AD95" s="110">
        <v>4.4105201141018782</v>
      </c>
      <c r="AE95" s="110">
        <v>1.4342462240022851</v>
      </c>
      <c r="AF95" s="110">
        <v>6.9202446396696846</v>
      </c>
      <c r="AG95" s="110">
        <v>0.45878097972369464</v>
      </c>
      <c r="AH95" s="110">
        <v>19.716159964462889</v>
      </c>
      <c r="AI95" s="110">
        <v>40.002339562596823</v>
      </c>
      <c r="AJ95" s="110">
        <v>8.3001273766927923</v>
      </c>
      <c r="AK95" s="110">
        <v>5.4252469414084672</v>
      </c>
      <c r="AL95" s="110">
        <v>739.07345664094692</v>
      </c>
      <c r="AM95" s="110">
        <v>22.683837943973156</v>
      </c>
      <c r="AN95" s="110">
        <v>117.58351926381474</v>
      </c>
      <c r="AO95" s="110">
        <v>3.063760763589356</v>
      </c>
      <c r="AP95" s="110">
        <v>4.6725227380710042</v>
      </c>
      <c r="AQ95" s="110">
        <v>1.4165877663618927</v>
      </c>
      <c r="AR95" s="110">
        <v>4.4864498052841091</v>
      </c>
      <c r="AS95" s="110">
        <v>0.65048885789514632</v>
      </c>
      <c r="AT95" s="110">
        <v>4.0264799740930277</v>
      </c>
      <c r="AU95" s="110">
        <v>19.763990496789393</v>
      </c>
      <c r="AV95" s="110">
        <v>0.80407934540840598</v>
      </c>
      <c r="AW95" s="110">
        <v>2.0331907838544145</v>
      </c>
      <c r="AX95" s="110">
        <v>0.27722994564803233</v>
      </c>
      <c r="AY95" s="110">
        <v>1.7816620941710095</v>
      </c>
      <c r="AZ95" s="110">
        <v>0.25780287316494815</v>
      </c>
    </row>
    <row r="96" spans="1:52" s="110" customFormat="1">
      <c r="A96" s="215">
        <v>0.51513711742380364</v>
      </c>
      <c r="B96" s="215">
        <v>0.34514186867394847</v>
      </c>
      <c r="C96" s="214" t="s">
        <v>1088</v>
      </c>
      <c r="D96" s="110">
        <v>52.724212537646785</v>
      </c>
      <c r="E96" s="110">
        <v>1.1496208431848394</v>
      </c>
      <c r="F96" s="110">
        <v>18.339625530519619</v>
      </c>
      <c r="G96" s="110">
        <v>9.0558659481292523</v>
      </c>
      <c r="H96" s="110">
        <v>0.20973089460949923</v>
      </c>
      <c r="I96" s="110">
        <v>4.5480463182501767</v>
      </c>
      <c r="J96" s="110">
        <v>9.3597401429121074</v>
      </c>
      <c r="K96" s="110">
        <v>2.9671592266921771</v>
      </c>
      <c r="L96" s="110">
        <v>1.4323474964702032</v>
      </c>
      <c r="M96" s="110">
        <v>0.28870481526068209</v>
      </c>
      <c r="N96" s="110">
        <v>3.8004109535236861</v>
      </c>
      <c r="O96" s="110">
        <v>99.311721116557877</v>
      </c>
      <c r="P96" s="110">
        <v>47.235695682437559</v>
      </c>
      <c r="Q96" s="110">
        <v>0.79384671305329557</v>
      </c>
      <c r="U96" s="110">
        <v>29.329800951548702</v>
      </c>
      <c r="V96" s="110">
        <v>249.44721728376217</v>
      </c>
      <c r="W96" s="110">
        <v>25.816375241351754</v>
      </c>
      <c r="X96" s="110">
        <v>11.779585253059363</v>
      </c>
      <c r="Y96" s="110">
        <v>48.501962596839242</v>
      </c>
      <c r="Z96" s="110">
        <v>94.461070143210733</v>
      </c>
      <c r="AA96" s="110">
        <v>2.6859764404422521</v>
      </c>
      <c r="AB96" s="110">
        <v>57.052250076867267</v>
      </c>
      <c r="AC96" s="110">
        <v>757.67353601117748</v>
      </c>
      <c r="AD96" s="110">
        <v>4.4347004519547593</v>
      </c>
      <c r="AE96" s="110">
        <v>1.4417975326622408</v>
      </c>
      <c r="AF96" s="110">
        <v>6.9498767404070891</v>
      </c>
      <c r="AG96" s="110">
        <v>0.4616306192495232</v>
      </c>
      <c r="AH96" s="110">
        <v>19.822114442218407</v>
      </c>
      <c r="AI96" s="110">
        <v>40.203709995889042</v>
      </c>
      <c r="AJ96" s="110">
        <v>8.3403643535617444</v>
      </c>
      <c r="AK96" s="110">
        <v>5.4493740148907079</v>
      </c>
      <c r="AL96" s="110">
        <v>738.63399660701702</v>
      </c>
      <c r="AM96" s="110">
        <v>22.774415431622717</v>
      </c>
      <c r="AN96" s="110">
        <v>118.32139992977919</v>
      </c>
      <c r="AO96" s="110">
        <v>3.0797583470599554</v>
      </c>
      <c r="AP96" s="110">
        <v>4.6832216209471422</v>
      </c>
      <c r="AQ96" s="110">
        <v>1.4193479121500598</v>
      </c>
      <c r="AR96" s="110">
        <v>4.494696773014252</v>
      </c>
      <c r="AS96" s="110">
        <v>0.65197527733516469</v>
      </c>
      <c r="AT96" s="110">
        <v>4.0346599064912736</v>
      </c>
      <c r="AU96" s="110">
        <v>19.796724407531375</v>
      </c>
      <c r="AV96" s="110">
        <v>0.80627543307246397</v>
      </c>
      <c r="AW96" s="110">
        <v>2.0384755392468836</v>
      </c>
      <c r="AX96" s="110">
        <v>0.27774068583976325</v>
      </c>
      <c r="AY96" s="110">
        <v>1.7863590176811543</v>
      </c>
      <c r="AZ96" s="110">
        <v>0.25855509073900484</v>
      </c>
    </row>
    <row r="97" spans="1:52" s="110" customFormat="1">
      <c r="A97" s="215">
        <v>0.50998574624956561</v>
      </c>
      <c r="B97" s="215">
        <v>0.34169044998720899</v>
      </c>
      <c r="C97" s="214" t="s">
        <v>1088</v>
      </c>
      <c r="D97" s="110">
        <v>52.795282777849067</v>
      </c>
      <c r="E97" s="110">
        <v>1.1467316761612101</v>
      </c>
      <c r="F97" s="110">
        <v>18.342325779646494</v>
      </c>
      <c r="G97" s="110">
        <v>9.0210767152820726</v>
      </c>
      <c r="H97" s="110">
        <v>0.21021299807755309</v>
      </c>
      <c r="I97" s="110">
        <v>4.5320310228878524</v>
      </c>
      <c r="J97" s="110">
        <v>9.3339361811164228</v>
      </c>
      <c r="K97" s="110">
        <v>2.9779277693448418</v>
      </c>
      <c r="L97" s="110">
        <v>1.4393138798685567</v>
      </c>
      <c r="M97" s="110">
        <v>0.29020688410169909</v>
      </c>
      <c r="N97" s="110">
        <v>3.8084959126501881</v>
      </c>
      <c r="O97" s="110">
        <v>99.30476880460391</v>
      </c>
      <c r="P97" s="110">
        <v>47.243707449806912</v>
      </c>
      <c r="Q97" s="110">
        <v>0.79477072657956349</v>
      </c>
      <c r="U97" s="110">
        <v>29.130809041968387</v>
      </c>
      <c r="V97" s="110">
        <v>247.89114776137595</v>
      </c>
      <c r="W97" s="110">
        <v>26.006618088907498</v>
      </c>
      <c r="X97" s="110">
        <v>11.850323582811438</v>
      </c>
      <c r="Y97" s="110">
        <v>48.165485938679815</v>
      </c>
      <c r="Z97" s="110">
        <v>94.38794290560007</v>
      </c>
      <c r="AA97" s="110">
        <v>2.6681916906824097</v>
      </c>
      <c r="AB97" s="110">
        <v>57.122003444647071</v>
      </c>
      <c r="AC97" s="110">
        <v>762.33138317627356</v>
      </c>
      <c r="AD97" s="110">
        <v>4.4591250356445382</v>
      </c>
      <c r="AE97" s="110">
        <v>1.4494251171672468</v>
      </c>
      <c r="AF97" s="110">
        <v>6.9798081552933562</v>
      </c>
      <c r="AG97" s="110">
        <v>0.46450904301298646</v>
      </c>
      <c r="AH97" s="110">
        <v>19.92913916722398</v>
      </c>
      <c r="AI97" s="110">
        <v>40.407114473961997</v>
      </c>
      <c r="AJ97" s="110">
        <v>8.3810077645404828</v>
      </c>
      <c r="AK97" s="110">
        <v>5.4737447961859003</v>
      </c>
      <c r="AL97" s="110">
        <v>738.19009758284551</v>
      </c>
      <c r="AM97" s="110">
        <v>22.865907843389952</v>
      </c>
      <c r="AN97" s="110">
        <v>119.0667339358039</v>
      </c>
      <c r="AO97" s="110">
        <v>3.0959175222827833</v>
      </c>
      <c r="AP97" s="110">
        <v>4.694028573347282</v>
      </c>
      <c r="AQ97" s="110">
        <v>1.4221359381987135</v>
      </c>
      <c r="AR97" s="110">
        <v>4.5030270434487401</v>
      </c>
      <c r="AS97" s="110">
        <v>0.65347671111296102</v>
      </c>
      <c r="AT97" s="110">
        <v>4.0429224644692994</v>
      </c>
      <c r="AU97" s="110">
        <v>19.829788963836407</v>
      </c>
      <c r="AV97" s="110">
        <v>0.80849370344019933</v>
      </c>
      <c r="AW97" s="110">
        <v>2.0438136760069532</v>
      </c>
      <c r="AX97" s="110">
        <v>0.27825658502332989</v>
      </c>
      <c r="AY97" s="110">
        <v>1.791103384863119</v>
      </c>
      <c r="AZ97" s="110">
        <v>0.25931490647037525</v>
      </c>
    </row>
    <row r="98" spans="1:52" s="110" customFormat="1">
      <c r="A98" s="215">
        <v>0.50488588878706997</v>
      </c>
      <c r="B98" s="215">
        <v>0.3382735454873369</v>
      </c>
      <c r="C98" s="214" t="s">
        <v>1088</v>
      </c>
      <c r="D98" s="110">
        <v>52.867070899265521</v>
      </c>
      <c r="E98" s="110">
        <v>1.1438133256322915</v>
      </c>
      <c r="F98" s="110">
        <v>18.345053304017075</v>
      </c>
      <c r="G98" s="110">
        <v>8.9859360760424973</v>
      </c>
      <c r="H98" s="110">
        <v>0.21069997127760751</v>
      </c>
      <c r="I98" s="110">
        <v>4.5158539568653024</v>
      </c>
      <c r="J98" s="110">
        <v>9.307871573241993</v>
      </c>
      <c r="K98" s="110">
        <v>2.9888050851556143</v>
      </c>
      <c r="L98" s="110">
        <v>1.4463506307759846</v>
      </c>
      <c r="M98" s="110">
        <v>0.29172412535525161</v>
      </c>
      <c r="N98" s="110">
        <v>3.816662538030493</v>
      </c>
      <c r="O98" s="110">
        <v>99.297746267276679</v>
      </c>
      <c r="P98" s="110">
        <v>47.251860624070439</v>
      </c>
      <c r="Q98" s="110">
        <v>0.79570598277206317</v>
      </c>
      <c r="U98" s="110">
        <v>28.929807113099383</v>
      </c>
      <c r="V98" s="110">
        <v>246.31936036502623</v>
      </c>
      <c r="W98" s="110">
        <v>26.198782581388045</v>
      </c>
      <c r="X98" s="110">
        <v>11.921776441146866</v>
      </c>
      <c r="Y98" s="110">
        <v>47.825610526397568</v>
      </c>
      <c r="Z98" s="110">
        <v>94.314077009023649</v>
      </c>
      <c r="AA98" s="110">
        <v>2.6502272969855989</v>
      </c>
      <c r="AB98" s="110">
        <v>57.1924613918994</v>
      </c>
      <c r="AC98" s="110">
        <v>767.03627930263326</v>
      </c>
      <c r="AD98" s="110">
        <v>4.4837963323008809</v>
      </c>
      <c r="AE98" s="110">
        <v>1.457129747980384</v>
      </c>
      <c r="AF98" s="110">
        <v>7.0100419077037266</v>
      </c>
      <c r="AG98" s="110">
        <v>0.46741654176395941</v>
      </c>
      <c r="AH98" s="110">
        <v>20.037244950057893</v>
      </c>
      <c r="AI98" s="110">
        <v>40.612573542722558</v>
      </c>
      <c r="AJ98" s="110">
        <v>8.4220617150240571</v>
      </c>
      <c r="AK98" s="110">
        <v>5.4983617469891248</v>
      </c>
      <c r="AL98" s="110">
        <v>737.74171473014701</v>
      </c>
      <c r="AM98" s="110">
        <v>22.958324420932612</v>
      </c>
      <c r="AN98" s="110">
        <v>119.81959656815208</v>
      </c>
      <c r="AO98" s="110">
        <v>3.112239921497761</v>
      </c>
      <c r="AP98" s="110">
        <v>4.7049446868827767</v>
      </c>
      <c r="AQ98" s="110">
        <v>1.4249521261266469</v>
      </c>
      <c r="AR98" s="110">
        <v>4.5114414580290303</v>
      </c>
      <c r="AS98" s="110">
        <v>0.65499331088851287</v>
      </c>
      <c r="AT98" s="110">
        <v>4.051268482628922</v>
      </c>
      <c r="AU98" s="110">
        <v>19.86318750555866</v>
      </c>
      <c r="AV98" s="110">
        <v>0.8107343805793259</v>
      </c>
      <c r="AW98" s="110">
        <v>2.049205733340357</v>
      </c>
      <c r="AX98" s="110">
        <v>0.27877769530976088</v>
      </c>
      <c r="AY98" s="110">
        <v>1.7958956749459116</v>
      </c>
      <c r="AZ98" s="110">
        <v>0.26008239710812314</v>
      </c>
    </row>
    <row r="99" spans="1:52" s="110" customFormat="1">
      <c r="A99" s="215">
        <v>0.49983702989919926</v>
      </c>
      <c r="B99" s="215">
        <v>0.33489081003246352</v>
      </c>
      <c r="C99" s="214" t="s">
        <v>1088</v>
      </c>
      <c r="D99" s="110">
        <v>52.939584153221524</v>
      </c>
      <c r="E99" s="110">
        <v>1.1408654968152021</v>
      </c>
      <c r="F99" s="110">
        <v>18.347808379138872</v>
      </c>
      <c r="G99" s="110">
        <v>8.9504404808510074</v>
      </c>
      <c r="H99" s="110">
        <v>0.21119186339887458</v>
      </c>
      <c r="I99" s="110">
        <v>4.499513486135454</v>
      </c>
      <c r="J99" s="110">
        <v>9.2815436865001448</v>
      </c>
      <c r="K99" s="110">
        <v>2.9997922728432629</v>
      </c>
      <c r="L99" s="110">
        <v>1.4534584599754066</v>
      </c>
      <c r="M99" s="110">
        <v>0.29325669227803192</v>
      </c>
      <c r="N99" s="110">
        <v>3.8249116545762556</v>
      </c>
      <c r="O99" s="110">
        <v>99.290652795228965</v>
      </c>
      <c r="P99" s="110">
        <v>47.26015855946784</v>
      </c>
      <c r="Q99" s="110">
        <v>0.7966526399709174</v>
      </c>
      <c r="U99" s="110">
        <v>28.726774861716546</v>
      </c>
      <c r="V99" s="110">
        <v>244.73169632830931</v>
      </c>
      <c r="W99" s="110">
        <v>26.392888129348194</v>
      </c>
      <c r="X99" s="110">
        <v>11.993951045526087</v>
      </c>
      <c r="Y99" s="110">
        <v>47.482302029142772</v>
      </c>
      <c r="Z99" s="110">
        <v>94.239464992279778</v>
      </c>
      <c r="AA99" s="110">
        <v>2.6320814447665981</v>
      </c>
      <c r="AB99" s="110">
        <v>57.263631035588624</v>
      </c>
      <c r="AC99" s="110">
        <v>771.78869963228954</v>
      </c>
      <c r="AD99" s="110">
        <v>4.5087168339739545</v>
      </c>
      <c r="AE99" s="110">
        <v>1.4649122033471893</v>
      </c>
      <c r="AF99" s="110">
        <v>7.0405810515525857</v>
      </c>
      <c r="AG99" s="110">
        <v>0.47035340918918456</v>
      </c>
      <c r="AH99" s="110">
        <v>20.146442710496189</v>
      </c>
      <c r="AI99" s="110">
        <v>40.820107955612009</v>
      </c>
      <c r="AJ99" s="110">
        <v>8.4635303518761518</v>
      </c>
      <c r="AK99" s="110">
        <v>5.5232273538610688</v>
      </c>
      <c r="AL99" s="110">
        <v>737.28880275772417</v>
      </c>
      <c r="AM99" s="110">
        <v>23.051674499258532</v>
      </c>
      <c r="AN99" s="110">
        <v>120.58006387355428</v>
      </c>
      <c r="AO99" s="110">
        <v>3.1287271934320815</v>
      </c>
      <c r="AP99" s="110">
        <v>4.7159710641913568</v>
      </c>
      <c r="AQ99" s="110">
        <v>1.4277967603972863</v>
      </c>
      <c r="AR99" s="110">
        <v>4.5199408666959906</v>
      </c>
      <c r="AS99" s="110">
        <v>0.65652522985371675</v>
      </c>
      <c r="AT99" s="110">
        <v>4.0596988040022781</v>
      </c>
      <c r="AU99" s="110">
        <v>19.896923406288209</v>
      </c>
      <c r="AV99" s="110">
        <v>0.81299769082086792</v>
      </c>
      <c r="AW99" s="110">
        <v>2.0546522558993505</v>
      </c>
      <c r="AX99" s="110">
        <v>0.27930406933645879</v>
      </c>
      <c r="AY99" s="110">
        <v>1.8007363719992373</v>
      </c>
      <c r="AZ99" s="110">
        <v>0.26085764017655533</v>
      </c>
    </row>
    <row r="100" spans="1:52" s="110" customFormat="1">
      <c r="A100" s="215">
        <v>0.49483865960020729</v>
      </c>
      <c r="B100" s="215">
        <v>0.33154190193213889</v>
      </c>
      <c r="C100" s="214" t="s">
        <v>1088</v>
      </c>
      <c r="D100" s="110">
        <v>53.012829864288207</v>
      </c>
      <c r="E100" s="110">
        <v>1.1378878919494553</v>
      </c>
      <c r="F100" s="110">
        <v>18.350591283302304</v>
      </c>
      <c r="G100" s="110">
        <v>8.9145863442939461</v>
      </c>
      <c r="H100" s="110">
        <v>0.21168872412742717</v>
      </c>
      <c r="I100" s="110">
        <v>4.4830079601457085</v>
      </c>
      <c r="J100" s="110">
        <v>9.2549498615083792</v>
      </c>
      <c r="K100" s="110">
        <v>3.0108904422247265</v>
      </c>
      <c r="L100" s="110">
        <v>1.4606380854293683</v>
      </c>
      <c r="M100" s="110">
        <v>0.29480473967477971</v>
      </c>
      <c r="N100" s="110">
        <v>3.8332440955315716</v>
      </c>
      <c r="O100" s="110">
        <v>99.28348767194845</v>
      </c>
      <c r="P100" s="110">
        <v>47.268604715529406</v>
      </c>
      <c r="Q100" s="110">
        <v>0.79761085923455388</v>
      </c>
      <c r="U100" s="110">
        <v>28.521691779511666</v>
      </c>
      <c r="V100" s="110">
        <v>243.12799528112052</v>
      </c>
      <c r="W100" s="110">
        <v>26.58895433940895</v>
      </c>
      <c r="X100" s="110">
        <v>12.06685468631318</v>
      </c>
      <c r="Y100" s="110">
        <v>47.135525769289444</v>
      </c>
      <c r="Z100" s="110">
        <v>94.164099318801135</v>
      </c>
      <c r="AA100" s="110">
        <v>2.6137523011110417</v>
      </c>
      <c r="AB100" s="110">
        <v>57.335519564567633</v>
      </c>
      <c r="AC100" s="110">
        <v>776.58912420769991</v>
      </c>
      <c r="AD100" s="110">
        <v>4.5338890578861495</v>
      </c>
      <c r="AE100" s="110">
        <v>1.4727732693742654</v>
      </c>
      <c r="AF100" s="110">
        <v>7.0714286716019386</v>
      </c>
      <c r="AG100" s="110">
        <v>0.47331994194193727</v>
      </c>
      <c r="AH100" s="110">
        <v>20.256743478615679</v>
      </c>
      <c r="AI100" s="110">
        <v>41.029738675702369</v>
      </c>
      <c r="AJ100" s="110">
        <v>8.5054178638479652</v>
      </c>
      <c r="AK100" s="110">
        <v>5.5483441284791946</v>
      </c>
      <c r="AL100" s="110">
        <v>736.83131591689312</v>
      </c>
      <c r="AM100" s="110">
        <v>23.145967507668551</v>
      </c>
      <c r="AN100" s="110">
        <v>121.34821266688984</v>
      </c>
      <c r="AO100" s="110">
        <v>3.1453810034667486</v>
      </c>
      <c r="AP100" s="110">
        <v>4.7271088190485093</v>
      </c>
      <c r="AQ100" s="110">
        <v>1.4306701283474275</v>
      </c>
      <c r="AR100" s="110">
        <v>4.5285261279757485</v>
      </c>
      <c r="AS100" s="110">
        <v>0.65807262274786205</v>
      </c>
      <c r="AT100" s="110">
        <v>4.0682142801369814</v>
      </c>
      <c r="AU100" s="110">
        <v>19.931000073691795</v>
      </c>
      <c r="AV100" s="110">
        <v>0.81528386278202147</v>
      </c>
      <c r="AW100" s="110">
        <v>2.0601537938377281</v>
      </c>
      <c r="AX100" s="110">
        <v>0.27983576027251733</v>
      </c>
      <c r="AY100" s="110">
        <v>1.8056259649823947</v>
      </c>
      <c r="AZ100" s="110">
        <v>0.2616407139830525</v>
      </c>
    </row>
    <row r="101" spans="1:52" s="110" customFormat="1">
      <c r="A101" s="215">
        <v>0.48989027300420523</v>
      </c>
      <c r="B101" s="215">
        <v>0.32822648291281753</v>
      </c>
      <c r="C101" s="214" t="s">
        <v>1088</v>
      </c>
      <c r="D101" s="110">
        <v>53.086815431022224</v>
      </c>
      <c r="E101" s="110">
        <v>1.1348802102668827</v>
      </c>
      <c r="F101" s="110">
        <v>18.353402297608799</v>
      </c>
      <c r="G101" s="110">
        <v>8.8783700447413594</v>
      </c>
      <c r="H101" s="110">
        <v>0.2121906036512177</v>
      </c>
      <c r="I101" s="110">
        <v>4.4663357116712179</v>
      </c>
      <c r="J101" s="110">
        <v>9.2280874120217469</v>
      </c>
      <c r="K101" s="110">
        <v>3.0221007143272152</v>
      </c>
      <c r="L101" s="110">
        <v>1.467890232352562</v>
      </c>
      <c r="M101" s="110">
        <v>0.29636842391391888</v>
      </c>
      <c r="N101" s="110">
        <v>3.8416607025571432</v>
      </c>
      <c r="O101" s="110">
        <v>99.276250173685298</v>
      </c>
      <c r="P101" s="110">
        <v>47.277202661245823</v>
      </c>
      <c r="Q101" s="110">
        <v>0.79858080439749179</v>
      </c>
      <c r="U101" s="110">
        <v>28.314537151021888</v>
      </c>
      <c r="V101" s="110">
        <v>241.50809523345509</v>
      </c>
      <c r="W101" s="110">
        <v>26.787001016237998</v>
      </c>
      <c r="X101" s="110">
        <v>12.140494727512262</v>
      </c>
      <c r="Y101" s="110">
        <v>46.785246718932548</v>
      </c>
      <c r="Z101" s="110">
        <v>94.087972375893415</v>
      </c>
      <c r="AA101" s="110">
        <v>2.595238014590278</v>
      </c>
      <c r="AB101" s="110">
        <v>57.408134240304008</v>
      </c>
      <c r="AC101" s="110">
        <v>781.43803792023562</v>
      </c>
      <c r="AD101" s="110">
        <v>4.5593155466863466</v>
      </c>
      <c r="AE101" s="110">
        <v>1.4807137401086858</v>
      </c>
      <c r="AF101" s="110">
        <v>7.1025878837730021</v>
      </c>
      <c r="AG101" s="110">
        <v>0.47631643967199055</v>
      </c>
      <c r="AH101" s="110">
        <v>20.368158395908093</v>
      </c>
      <c r="AI101" s="110">
        <v>41.241486877813841</v>
      </c>
      <c r="AJ101" s="110">
        <v>8.5477284820013129</v>
      </c>
      <c r="AK101" s="110">
        <v>5.5737146078914428</v>
      </c>
      <c r="AL101" s="110">
        <v>736.36920799686175</v>
      </c>
      <c r="AM101" s="110">
        <v>23.241212970708975</v>
      </c>
      <c r="AN101" s="110">
        <v>122.12412053894596</v>
      </c>
      <c r="AO101" s="110">
        <v>3.1622030338047966</v>
      </c>
      <c r="AP101" s="110">
        <v>4.7383590764799761</v>
      </c>
      <c r="AQ101" s="110">
        <v>1.4335725202162568</v>
      </c>
      <c r="AR101" s="110">
        <v>4.5371981090664129</v>
      </c>
      <c r="AS101" s="110">
        <v>0.65963564587326129</v>
      </c>
      <c r="AT101" s="110">
        <v>4.0768157711821358</v>
      </c>
      <c r="AU101" s="110">
        <v>19.965420949857034</v>
      </c>
      <c r="AV101" s="110">
        <v>0.81759312738924728</v>
      </c>
      <c r="AW101" s="110">
        <v>2.065710902866392</v>
      </c>
      <c r="AX101" s="110">
        <v>0.28037282182409162</v>
      </c>
      <c r="AY101" s="110">
        <v>1.8105649477936647</v>
      </c>
      <c r="AZ101" s="110">
        <v>0.26243169762597895</v>
      </c>
    </row>
    <row r="102" spans="1:52" s="110" customFormat="1">
      <c r="A102" s="215">
        <v>0.48499137027416317</v>
      </c>
      <c r="B102" s="215">
        <v>0.32494421808368934</v>
      </c>
      <c r="C102" s="214" t="s">
        <v>1088</v>
      </c>
      <c r="D102" s="110">
        <v>53.161548326713145</v>
      </c>
      <c r="E102" s="110">
        <v>1.1318421479612537</v>
      </c>
      <c r="F102" s="110">
        <v>18.356241705999199</v>
      </c>
      <c r="G102" s="110">
        <v>8.8417879239811707</v>
      </c>
      <c r="H102" s="110">
        <v>0.2126975526651475</v>
      </c>
      <c r="I102" s="110">
        <v>4.4494950566464802</v>
      </c>
      <c r="J102" s="110">
        <v>9.2009536246615138</v>
      </c>
      <c r="K102" s="110">
        <v>3.0334242215014457</v>
      </c>
      <c r="L102" s="110">
        <v>1.4752156332850808</v>
      </c>
      <c r="M102" s="110">
        <v>0.29794790294335238</v>
      </c>
      <c r="N102" s="110">
        <v>3.8501623258152962</v>
      </c>
      <c r="O102" s="110">
        <v>99.268939569379086</v>
      </c>
      <c r="P102" s="110">
        <v>47.285956079437909</v>
      </c>
      <c r="Q102" s="110">
        <v>0.79956264212961969</v>
      </c>
      <c r="U102" s="110">
        <v>28.10529005153726</v>
      </c>
      <c r="V102" s="110">
        <v>239.87183255904554</v>
      </c>
      <c r="W102" s="110">
        <v>26.987048164550167</v>
      </c>
      <c r="X102" s="110">
        <v>12.214878607511336</v>
      </c>
      <c r="Y102" s="110">
        <v>46.431429496349821</v>
      </c>
      <c r="Z102" s="110">
        <v>94.011076473966412</v>
      </c>
      <c r="AA102" s="110">
        <v>2.5765367150743548</v>
      </c>
      <c r="AB102" s="110">
        <v>57.481482397613476</v>
      </c>
      <c r="AC102" s="110">
        <v>786.3359305591606</v>
      </c>
      <c r="AD102" s="110">
        <v>4.584998868706748</v>
      </c>
      <c r="AE102" s="110">
        <v>1.4887344176182014</v>
      </c>
      <c r="AF102" s="110">
        <v>7.1340618354609449</v>
      </c>
      <c r="AG102" s="110">
        <v>0.47934320505588268</v>
      </c>
      <c r="AH102" s="110">
        <v>20.480698716405481</v>
      </c>
      <c r="AI102" s="110">
        <v>41.455373950653708</v>
      </c>
      <c r="AJ102" s="110">
        <v>8.5904664801360067</v>
      </c>
      <c r="AK102" s="110">
        <v>5.5993413547725011</v>
      </c>
      <c r="AL102" s="110">
        <v>735.9024323200623</v>
      </c>
      <c r="AM102" s="110">
        <v>23.337420509133647</v>
      </c>
      <c r="AN102" s="110">
        <v>122.90786586425517</v>
      </c>
      <c r="AO102" s="110">
        <v>3.1791949836412088</v>
      </c>
      <c r="AP102" s="110">
        <v>4.7497229728753965</v>
      </c>
      <c r="AQ102" s="110">
        <v>1.4365042291746701</v>
      </c>
      <c r="AR102" s="110">
        <v>4.5459576859256696</v>
      </c>
      <c r="AS102" s="110">
        <v>0.66121445711103832</v>
      </c>
      <c r="AT102" s="110">
        <v>4.0855041459752215</v>
      </c>
      <c r="AU102" s="110">
        <v>20.000189511640102</v>
      </c>
      <c r="AV102" s="110">
        <v>0.81992571790159652</v>
      </c>
      <c r="AW102" s="110">
        <v>2.0713241443094872</v>
      </c>
      <c r="AX102" s="110">
        <v>0.28091530823982314</v>
      </c>
      <c r="AY102" s="110">
        <v>1.8155538193201999</v>
      </c>
      <c r="AZ102" s="110">
        <v>0.26323067100267233</v>
      </c>
    </row>
    <row r="103" spans="1:52" s="110" customFormat="1">
      <c r="A103" s="215">
        <v>0.48014145657142154</v>
      </c>
      <c r="B103" s="215">
        <v>0.32169477590285245</v>
      </c>
      <c r="C103" s="214" t="s">
        <v>1088</v>
      </c>
      <c r="D103" s="110">
        <v>53.237036100138319</v>
      </c>
      <c r="E103" s="110">
        <v>1.128773398157588</v>
      </c>
      <c r="F103" s="110">
        <v>18.359109795282432</v>
      </c>
      <c r="G103" s="110">
        <v>8.8048362868496675</v>
      </c>
      <c r="H103" s="110">
        <v>0.21320962237618771</v>
      </c>
      <c r="I103" s="110">
        <v>4.4324842939952296</v>
      </c>
      <c r="J103" s="110">
        <v>9.173545758641076</v>
      </c>
      <c r="K103" s="110">
        <v>3.0448621075360225</v>
      </c>
      <c r="L103" s="110">
        <v>1.482615028166413</v>
      </c>
      <c r="M103" s="110">
        <v>0.29954333630641655</v>
      </c>
      <c r="N103" s="110">
        <v>3.8587498240558551</v>
      </c>
      <c r="O103" s="110">
        <v>99.26155512058493</v>
      </c>
      <c r="P103" s="110">
        <v>47.294868771337491</v>
      </c>
      <c r="Q103" s="110">
        <v>0.80055654199700754</v>
      </c>
      <c r="U103" s="110">
        <v>27.893929344987132</v>
      </c>
      <c r="V103" s="110">
        <v>238.2190419788339</v>
      </c>
      <c r="W103" s="110">
        <v>27.189115991128116</v>
      </c>
      <c r="X103" s="110">
        <v>12.290013839833632</v>
      </c>
      <c r="Y103" s="110">
        <v>46.074038362427871</v>
      </c>
      <c r="Z103" s="110">
        <v>93.933403845757326</v>
      </c>
      <c r="AA103" s="110">
        <v>2.5576465135431192</v>
      </c>
      <c r="AB103" s="110">
        <v>57.555571445400822</v>
      </c>
      <c r="AC103" s="110">
        <v>791.28329686110499</v>
      </c>
      <c r="AD103" s="110">
        <v>4.6109416182223049</v>
      </c>
      <c r="AE103" s="110">
        <v>1.4968361120722573</v>
      </c>
      <c r="AF103" s="110">
        <v>7.1658537058528067</v>
      </c>
      <c r="AG103" s="110">
        <v>0.48240054382749098</v>
      </c>
      <c r="AH103" s="110">
        <v>20.594375807816984</v>
      </c>
      <c r="AI103" s="110">
        <v>41.671421498976812</v>
      </c>
      <c r="AJ103" s="110">
        <v>8.6336361752215556</v>
      </c>
      <c r="AK103" s="110">
        <v>5.6252269576826608</v>
      </c>
      <c r="AL103" s="110">
        <v>735.43094173743668</v>
      </c>
      <c r="AM103" s="110">
        <v>23.434599840875737</v>
      </c>
      <c r="AN103" s="110">
        <v>123.69952780901195</v>
      </c>
      <c r="AO103" s="110">
        <v>3.1963585693345542</v>
      </c>
      <c r="AP103" s="110">
        <v>4.7612016561030943</v>
      </c>
      <c r="AQ103" s="110">
        <v>1.4394655513548855</v>
      </c>
      <c r="AR103" s="110">
        <v>4.5548057433592621</v>
      </c>
      <c r="AS103" s="110">
        <v>0.66280921593707576</v>
      </c>
      <c r="AT103" s="110">
        <v>4.0942802821298532</v>
      </c>
      <c r="AU103" s="110">
        <v>20.035309271016938</v>
      </c>
      <c r="AV103" s="110">
        <v>0.82228186993427255</v>
      </c>
      <c r="AW103" s="110">
        <v>2.0769940851610982</v>
      </c>
      <c r="AX103" s="110">
        <v>0.28146327431631968</v>
      </c>
      <c r="AY103" s="110">
        <v>1.8205930834884174</v>
      </c>
      <c r="AZ103" s="110">
        <v>0.26403771481751415</v>
      </c>
    </row>
    <row r="104" spans="1:52" s="110" customFormat="1">
      <c r="A104" s="215">
        <v>0.47534004200570734</v>
      </c>
      <c r="B104" s="215">
        <v>0.31847782814382392</v>
      </c>
      <c r="C104" s="214" t="s">
        <v>1088</v>
      </c>
      <c r="D104" s="110">
        <v>53.313286376325372</v>
      </c>
      <c r="E104" s="110">
        <v>1.1256736508811582</v>
      </c>
      <c r="F104" s="110">
        <v>18.362006855164484</v>
      </c>
      <c r="G104" s="110">
        <v>8.7675114008582504</v>
      </c>
      <c r="H104" s="110">
        <v>0.21372686450855155</v>
      </c>
      <c r="I104" s="110">
        <v>4.4153017054586128</v>
      </c>
      <c r="J104" s="110">
        <v>9.1458610454891183</v>
      </c>
      <c r="K104" s="110">
        <v>3.0564155277729688</v>
      </c>
      <c r="L104" s="110">
        <v>1.4900891644101828</v>
      </c>
      <c r="M104" s="110">
        <v>0.30115488515799649</v>
      </c>
      <c r="N104" s="110">
        <v>3.8674240647028841</v>
      </c>
      <c r="O104" s="110">
        <v>99.254096081398913</v>
      </c>
      <c r="P104" s="110">
        <v>47.303944661391469</v>
      </c>
      <c r="Q104" s="110">
        <v>0.80156267652430113</v>
      </c>
      <c r="U104" s="110">
        <v>27.680433681805187</v>
      </c>
      <c r="V104" s="110">
        <v>236.54955654427667</v>
      </c>
      <c r="W104" s="110">
        <v>27.393224906863416</v>
      </c>
      <c r="X104" s="110">
        <v>12.365908013896558</v>
      </c>
      <c r="Y104" s="110">
        <v>45.713037217052175</v>
      </c>
      <c r="Z104" s="110">
        <v>93.854946645546121</v>
      </c>
      <c r="AA104" s="110">
        <v>2.5385655018954068</v>
      </c>
      <c r="AB104" s="110">
        <v>57.630408867408242</v>
      </c>
      <c r="AC104" s="110">
        <v>796.28063656003872</v>
      </c>
      <c r="AD104" s="110">
        <v>4.637146415712766</v>
      </c>
      <c r="AE104" s="110">
        <v>1.5050196418238291</v>
      </c>
      <c r="AF104" s="110">
        <v>7.1979667062486259</v>
      </c>
      <c r="AG104" s="110">
        <v>0.48548876480891345</v>
      </c>
      <c r="AH104" s="110">
        <v>20.709201152677089</v>
      </c>
      <c r="AI104" s="110">
        <v>41.889651345767831</v>
      </c>
      <c r="AJ104" s="110">
        <v>8.6772419278332222</v>
      </c>
      <c r="AK104" s="110">
        <v>5.6513740313292873</v>
      </c>
      <c r="AL104" s="110">
        <v>734.95468862367352</v>
      </c>
      <c r="AM104" s="110">
        <v>23.532760782029367</v>
      </c>
      <c r="AN104" s="110">
        <v>124.49918633906931</v>
      </c>
      <c r="AO104" s="110">
        <v>3.2136955245803578</v>
      </c>
      <c r="AP104" s="110">
        <v>4.772796285626022</v>
      </c>
      <c r="AQ104" s="110">
        <v>1.4424567858803556</v>
      </c>
      <c r="AR104" s="110">
        <v>4.5637431751103659</v>
      </c>
      <c r="AS104" s="110">
        <v>0.66442008343812364</v>
      </c>
      <c r="AT104" s="110">
        <v>4.1031450661244309</v>
      </c>
      <c r="AU104" s="110">
        <v>20.070783775437985</v>
      </c>
      <c r="AV104" s="110">
        <v>0.82466182148243017</v>
      </c>
      <c r="AW104" s="110">
        <v>2.0827212981425234</v>
      </c>
      <c r="AX104" s="110">
        <v>0.28201677540368997</v>
      </c>
      <c r="AY104" s="110">
        <v>1.8256832493148998</v>
      </c>
      <c r="AZ104" s="110">
        <v>0.26485291059008159</v>
      </c>
    </row>
    <row r="105" spans="1:52" s="110" customFormat="1">
      <c r="A105" s="215">
        <v>0.47058664158565028</v>
      </c>
      <c r="B105" s="215">
        <v>0.31529304986238571</v>
      </c>
      <c r="C105" s="214" t="s">
        <v>1088</v>
      </c>
      <c r="D105" s="110">
        <v>53.390306857322386</v>
      </c>
      <c r="E105" s="110">
        <v>1.1225425930261785</v>
      </c>
      <c r="F105" s="110">
        <v>18.364933178277671</v>
      </c>
      <c r="G105" s="110">
        <v>8.729809495816415</v>
      </c>
      <c r="H105" s="110">
        <v>0.21424933130891907</v>
      </c>
      <c r="I105" s="110">
        <v>4.397945555421626</v>
      </c>
      <c r="J105" s="110">
        <v>9.1178966887699691</v>
      </c>
      <c r="K105" s="110">
        <v>3.0680856492244297</v>
      </c>
      <c r="L105" s="110">
        <v>1.4976387969796472</v>
      </c>
      <c r="M105" s="110">
        <v>0.3027827122808045</v>
      </c>
      <c r="N105" s="110">
        <v>3.8761859239423075</v>
      </c>
      <c r="O105" s="110">
        <v>99.246561698382735</v>
      </c>
      <c r="P105" s="110">
        <v>47.313187802301684</v>
      </c>
      <c r="Q105" s="110">
        <v>0.8025812212587442</v>
      </c>
      <c r="U105" s="110">
        <v>27.464781496772918</v>
      </c>
      <c r="V105" s="110">
        <v>234.86320762048149</v>
      </c>
      <c r="W105" s="110">
        <v>27.599395528818267</v>
      </c>
      <c r="X105" s="110">
        <v>12.442568795778302</v>
      </c>
      <c r="Y105" s="110">
        <v>45.34838959546056</v>
      </c>
      <c r="Z105" s="110">
        <v>93.775696948363091</v>
      </c>
      <c r="AA105" s="110">
        <v>2.519291752756303</v>
      </c>
      <c r="AB105" s="110">
        <v>57.706002222971293</v>
      </c>
      <c r="AC105" s="110">
        <v>801.32845443774954</v>
      </c>
      <c r="AD105" s="110">
        <v>4.6636159081273734</v>
      </c>
      <c r="AE105" s="110">
        <v>1.5132858334920833</v>
      </c>
      <c r="AF105" s="110">
        <v>7.2304040803858172</v>
      </c>
      <c r="AG105" s="110">
        <v>0.48860817994166345</v>
      </c>
      <c r="AH105" s="110">
        <v>20.825186349505476</v>
      </c>
      <c r="AI105" s="110">
        <v>42.110085534445624</v>
      </c>
      <c r="AJ105" s="110">
        <v>8.7212881425924813</v>
      </c>
      <c r="AK105" s="110">
        <v>5.6777852168309302</v>
      </c>
      <c r="AL105" s="110">
        <v>734.47362487239752</v>
      </c>
      <c r="AM105" s="110">
        <v>23.631913247841112</v>
      </c>
      <c r="AN105" s="110">
        <v>125.30692222801613</v>
      </c>
      <c r="AO105" s="110">
        <v>3.2312076005862198</v>
      </c>
      <c r="AP105" s="110">
        <v>4.784508032618878</v>
      </c>
      <c r="AQ105" s="110">
        <v>1.445478234895982</v>
      </c>
      <c r="AR105" s="110">
        <v>4.5727708839498646</v>
      </c>
      <c r="AS105" s="110">
        <v>0.66604722232807101</v>
      </c>
      <c r="AT105" s="110">
        <v>4.1120993933916807</v>
      </c>
      <c r="AU105" s="110">
        <v>20.106616608186517</v>
      </c>
      <c r="AV105" s="110">
        <v>0.82706581294521564</v>
      </c>
      <c r="AW105" s="110">
        <v>2.0885063617601247</v>
      </c>
      <c r="AX105" s="110">
        <v>0.28257586741113466</v>
      </c>
      <c r="AY105" s="110">
        <v>1.8308248309578115</v>
      </c>
      <c r="AZ105" s="110">
        <v>0.26567634066338208</v>
      </c>
    </row>
    <row r="106" spans="1:52" s="110" customFormat="1">
      <c r="A106" s="215">
        <v>0.46588077516979376</v>
      </c>
      <c r="B106" s="215">
        <v>0.31214011936376185</v>
      </c>
      <c r="C106" s="214" t="s">
        <v>1088</v>
      </c>
      <c r="D106" s="110">
        <v>53.468105322975937</v>
      </c>
      <c r="E106" s="110">
        <v>1.1193799083241789</v>
      </c>
      <c r="F106" s="110">
        <v>18.367889060210182</v>
      </c>
      <c r="G106" s="110">
        <v>8.6917267634509248</v>
      </c>
      <c r="H106" s="110">
        <v>0.21477707555171455</v>
      </c>
      <c r="I106" s="110">
        <v>4.3804140907378013</v>
      </c>
      <c r="J106" s="110">
        <v>9.0896498638011316</v>
      </c>
      <c r="K106" s="110">
        <v>3.0798736506905513</v>
      </c>
      <c r="L106" s="110">
        <v>1.5052646884639547</v>
      </c>
      <c r="M106" s="110">
        <v>0.30442698210182273</v>
      </c>
      <c r="N106" s="110">
        <v>3.8850362868104114</v>
      </c>
      <c r="O106" s="110">
        <v>99.238951210487613</v>
      </c>
      <c r="P106" s="110">
        <v>47.322602380314514</v>
      </c>
      <c r="Q106" s="110">
        <v>0.80361235483588267</v>
      </c>
      <c r="U106" s="110">
        <v>27.246951006841332</v>
      </c>
      <c r="V106" s="110">
        <v>233.15982486917321</v>
      </c>
      <c r="W106" s="110">
        <v>27.807648682308017</v>
      </c>
      <c r="X106" s="110">
        <v>12.520003928992184</v>
      </c>
      <c r="Y106" s="110">
        <v>44.980058664559934</v>
      </c>
      <c r="Z106" s="110">
        <v>93.695646749188299</v>
      </c>
      <c r="AA106" s="110">
        <v>2.499823319282461</v>
      </c>
      <c r="AB106" s="110">
        <v>57.782359147782451</v>
      </c>
      <c r="AC106" s="110">
        <v>806.42726037483123</v>
      </c>
      <c r="AD106" s="110">
        <v>4.6903527691522289</v>
      </c>
      <c r="AE106" s="110">
        <v>1.5216355220458753</v>
      </c>
      <c r="AF106" s="110">
        <v>7.2631691047668188</v>
      </c>
      <c r="AG106" s="110">
        <v>0.49175910431817854</v>
      </c>
      <c r="AH106" s="110">
        <v>20.942343113978595</v>
      </c>
      <c r="AI106" s="110">
        <v>42.332746331089851</v>
      </c>
      <c r="AJ106" s="110">
        <v>8.7657792686119347</v>
      </c>
      <c r="AK106" s="110">
        <v>5.7044631819841047</v>
      </c>
      <c r="AL106" s="110">
        <v>733.98770189131051</v>
      </c>
      <c r="AM106" s="110">
        <v>23.732067253711563</v>
      </c>
      <c r="AN106" s="110">
        <v>126.12281706533616</v>
      </c>
      <c r="AO106" s="110">
        <v>3.2488965662487068</v>
      </c>
      <c r="AP106" s="110">
        <v>4.7963380800864082</v>
      </c>
      <c r="AQ106" s="110">
        <v>1.4485302035986349</v>
      </c>
      <c r="AR106" s="110">
        <v>4.5818897817675399</v>
      </c>
      <c r="AS106" s="110">
        <v>0.66769079696438149</v>
      </c>
      <c r="AT106" s="110">
        <v>4.1211441684091046</v>
      </c>
      <c r="AU106" s="110">
        <v>20.14281138874059</v>
      </c>
      <c r="AV106" s="110">
        <v>0.82949408715004946</v>
      </c>
      <c r="AW106" s="110">
        <v>2.0943498603637623</v>
      </c>
      <c r="AX106" s="110">
        <v>0.2831406068125939</v>
      </c>
      <c r="AY106" s="110">
        <v>1.836018347768833</v>
      </c>
      <c r="AZ106" s="110">
        <v>0.26650808821217042</v>
      </c>
    </row>
    <row r="107" spans="1:52" s="110" customFormat="1">
      <c r="A107" s="215">
        <v>0.46122196741809585</v>
      </c>
      <c r="B107" s="215">
        <v>0.30901871817012422</v>
      </c>
      <c r="C107" s="214" t="s">
        <v>1088</v>
      </c>
      <c r="D107" s="110">
        <v>53.546689631716895</v>
      </c>
      <c r="E107" s="110">
        <v>1.116185277312058</v>
      </c>
      <c r="F107" s="110">
        <v>18.370874799535947</v>
      </c>
      <c r="G107" s="110">
        <v>8.6532593570211347</v>
      </c>
      <c r="H107" s="110">
        <v>0.21531015054443722</v>
      </c>
      <c r="I107" s="110">
        <v>4.3627055405521196</v>
      </c>
      <c r="J107" s="110">
        <v>9.0611177173679636</v>
      </c>
      <c r="K107" s="110">
        <v>3.091780722878553</v>
      </c>
      <c r="L107" s="110">
        <v>1.5129676091551743</v>
      </c>
      <c r="M107" s="110">
        <v>0.30608786070891181</v>
      </c>
      <c r="N107" s="110">
        <v>3.8939760472832434</v>
      </c>
      <c r="O107" s="110">
        <v>99.231263848977378</v>
      </c>
      <c r="P107" s="110">
        <v>47.332192720774515</v>
      </c>
      <c r="Q107" s="110">
        <v>0.80465625904699833</v>
      </c>
      <c r="U107" s="110">
        <v>27.026920208930637</v>
      </c>
      <c r="V107" s="110">
        <v>231.43923623148808</v>
      </c>
      <c r="W107" s="110">
        <v>28.018005403004729</v>
      </c>
      <c r="X107" s="110">
        <v>12.598221235268831</v>
      </c>
      <c r="Y107" s="110">
        <v>44.608007219205767</v>
      </c>
      <c r="Z107" s="110">
        <v>93.614787962143055</v>
      </c>
      <c r="AA107" s="110">
        <v>2.4801582349654487</v>
      </c>
      <c r="AB107" s="110">
        <v>57.859487354662406</v>
      </c>
      <c r="AC107" s="110">
        <v>811.57756940218633</v>
      </c>
      <c r="AD107" s="110">
        <v>4.7173596994803653</v>
      </c>
      <c r="AE107" s="110">
        <v>1.5300695508880895</v>
      </c>
      <c r="AF107" s="110">
        <v>7.2962650889900518</v>
      </c>
      <c r="AG107" s="110">
        <v>0.49494185621364833</v>
      </c>
      <c r="AH107" s="110">
        <v>21.060683280113057</v>
      </c>
      <c r="AI107" s="110">
        <v>42.557656226690085</v>
      </c>
      <c r="AJ107" s="110">
        <v>8.8107197999447155</v>
      </c>
      <c r="AK107" s="110">
        <v>5.7314106215327651</v>
      </c>
      <c r="AL107" s="110">
        <v>733.4968705972833</v>
      </c>
      <c r="AM107" s="110">
        <v>23.833232916206963</v>
      </c>
      <c r="AN107" s="110">
        <v>126.94695326464931</v>
      </c>
      <c r="AO107" s="110">
        <v>3.2667642083320265</v>
      </c>
      <c r="AP107" s="110">
        <v>4.8082876229829035</v>
      </c>
      <c r="AQ107" s="110">
        <v>1.4516130002679815</v>
      </c>
      <c r="AR107" s="110">
        <v>4.5911007896641811</v>
      </c>
      <c r="AS107" s="110">
        <v>0.66935097336469507</v>
      </c>
      <c r="AT107" s="110">
        <v>4.1302803047903405</v>
      </c>
      <c r="AU107" s="110">
        <v>20.179371773138641</v>
      </c>
      <c r="AV107" s="110">
        <v>0.83194688937715422</v>
      </c>
      <c r="AW107" s="110">
        <v>2.1002523842058203</v>
      </c>
      <c r="AX107" s="110">
        <v>0.28371105065245172</v>
      </c>
      <c r="AY107" s="110">
        <v>1.8412643243456224</v>
      </c>
      <c r="AZ107" s="110">
        <v>0.2673482372513506</v>
      </c>
    </row>
    <row r="108" spans="1:52" s="110" customFormat="1">
      <c r="A108" s="215">
        <v>0.45660974774391488</v>
      </c>
      <c r="B108" s="215">
        <v>0.30592853098842299</v>
      </c>
      <c r="C108" s="214" t="s">
        <v>1088</v>
      </c>
      <c r="D108" s="110">
        <v>53.626067721354225</v>
      </c>
      <c r="E108" s="110">
        <v>1.1129583772998146</v>
      </c>
      <c r="F108" s="110">
        <v>18.373890697844804</v>
      </c>
      <c r="G108" s="110">
        <v>8.6144033909304394</v>
      </c>
      <c r="H108" s="110">
        <v>0.21584861013304601</v>
      </c>
      <c r="I108" s="110">
        <v>4.3448181161221386</v>
      </c>
      <c r="J108" s="110">
        <v>9.0322973674354685</v>
      </c>
      <c r="K108" s="110">
        <v>3.1038080685229992</v>
      </c>
      <c r="L108" s="110">
        <v>1.5207483371261032</v>
      </c>
      <c r="M108" s="110">
        <v>0.30776551586758766</v>
      </c>
      <c r="N108" s="110">
        <v>3.9030061083669128</v>
      </c>
      <c r="O108" s="110">
        <v>99.223498837350888</v>
      </c>
      <c r="P108" s="110">
        <v>47.341963293957583</v>
      </c>
      <c r="Q108" s="110">
        <v>0.80571311890832964</v>
      </c>
      <c r="U108" s="110">
        <v>26.804666877707714</v>
      </c>
      <c r="V108" s="110">
        <v>229.701267910594</v>
      </c>
      <c r="W108" s="110">
        <v>28.230486939062018</v>
      </c>
      <c r="X108" s="110">
        <v>12.677228615346253</v>
      </c>
      <c r="Y108" s="110">
        <v>44.232197678443981</v>
      </c>
      <c r="Z108" s="110">
        <v>93.533112419673117</v>
      </c>
      <c r="AA108" s="110">
        <v>2.4602945134331131</v>
      </c>
      <c r="AB108" s="110">
        <v>57.937394634339135</v>
      </c>
      <c r="AC108" s="110">
        <v>816.77990175305013</v>
      </c>
      <c r="AD108" s="110">
        <v>4.744639427084544</v>
      </c>
      <c r="AE108" s="110">
        <v>1.5385887719408313</v>
      </c>
      <c r="AF108" s="110">
        <v>7.3296953760842278</v>
      </c>
      <c r="AG108" s="110">
        <v>0.49815675711816326</v>
      </c>
      <c r="AH108" s="110">
        <v>21.180218801460999</v>
      </c>
      <c r="AI108" s="110">
        <v>42.784837939417592</v>
      </c>
      <c r="AJ108" s="110">
        <v>8.8561142760384346</v>
      </c>
      <c r="AK108" s="110">
        <v>5.7586302574405037</v>
      </c>
      <c r="AL108" s="110">
        <v>733.00108141139731</v>
      </c>
      <c r="AM108" s="110">
        <v>23.935420454081108</v>
      </c>
      <c r="AN108" s="110">
        <v>127.77941407203633</v>
      </c>
      <c r="AO108" s="110">
        <v>3.2848123316485114</v>
      </c>
      <c r="AP108" s="110">
        <v>4.8203578683328985</v>
      </c>
      <c r="AQ108" s="110">
        <v>1.4547269362976243</v>
      </c>
      <c r="AR108" s="110">
        <v>4.6004048380446276</v>
      </c>
      <c r="AS108" s="110">
        <v>0.67102791922359772</v>
      </c>
      <c r="AT108" s="110">
        <v>4.1395087253774481</v>
      </c>
      <c r="AU108" s="110">
        <v>20.216301454348795</v>
      </c>
      <c r="AV108" s="110">
        <v>0.83442446738433085</v>
      </c>
      <c r="AW108" s="110">
        <v>2.1062145295008285</v>
      </c>
      <c r="AX108" s="110">
        <v>0.284287256551298</v>
      </c>
      <c r="AY108" s="110">
        <v>1.8465632905848037</v>
      </c>
      <c r="AZ108" s="110">
        <v>0.26819687264446185</v>
      </c>
    </row>
    <row r="109" spans="1:52" s="110" customFormat="1">
      <c r="A109" s="215">
        <v>0.45204365026647575</v>
      </c>
      <c r="B109" s="215">
        <v>0.30286924567853879</v>
      </c>
      <c r="C109" s="214" t="s">
        <v>1088</v>
      </c>
      <c r="D109" s="110">
        <v>53.70624760987679</v>
      </c>
      <c r="E109" s="110">
        <v>1.1096988823379528</v>
      </c>
      <c r="F109" s="110">
        <v>18.376937059772942</v>
      </c>
      <c r="G109" s="110">
        <v>8.5751549403337766</v>
      </c>
      <c r="H109" s="110">
        <v>0.21639250870739835</v>
      </c>
      <c r="I109" s="110">
        <v>4.3267500106373094</v>
      </c>
      <c r="J109" s="110">
        <v>9.0031859028571919</v>
      </c>
      <c r="K109" s="110">
        <v>3.1159569025072886</v>
      </c>
      <c r="L109" s="110">
        <v>1.5286076583088599</v>
      </c>
      <c r="M109" s="110">
        <v>0.30946011703796733</v>
      </c>
      <c r="N109" s="110">
        <v>3.912127382188801</v>
      </c>
      <c r="O109" s="110">
        <v>99.215655391263525</v>
      </c>
      <c r="P109" s="110">
        <v>47.35191872120047</v>
      </c>
      <c r="Q109" s="110">
        <v>0.80678312273213104</v>
      </c>
      <c r="U109" s="110">
        <v>26.580168563341129</v>
      </c>
      <c r="V109" s="110">
        <v>227.94574435413537</v>
      </c>
      <c r="W109" s="110">
        <v>28.445114753261301</v>
      </c>
      <c r="X109" s="110">
        <v>12.757034049767892</v>
      </c>
      <c r="Y109" s="110">
        <v>43.85259208171491</v>
      </c>
      <c r="Z109" s="110">
        <v>93.450611871723694</v>
      </c>
      <c r="AA109" s="110">
        <v>2.4402301482489359</v>
      </c>
      <c r="AB109" s="110">
        <v>58.016088856234816</v>
      </c>
      <c r="AC109" s="110">
        <v>822.03478291553881</v>
      </c>
      <c r="AD109" s="110">
        <v>4.7721947074928055</v>
      </c>
      <c r="AE109" s="110">
        <v>1.5471940457314795</v>
      </c>
      <c r="AF109" s="110">
        <v>7.3634633428460212</v>
      </c>
      <c r="AG109" s="110">
        <v>0.50140413176918852</v>
      </c>
      <c r="AH109" s="110">
        <v>21.300961752317505</v>
      </c>
      <c r="AI109" s="110">
        <v>43.014314416920129</v>
      </c>
      <c r="AJ109" s="110">
        <v>8.9019672821937057</v>
      </c>
      <c r="AK109" s="110">
        <v>5.7861248391654918</v>
      </c>
      <c r="AL109" s="110">
        <v>732.50028425393668</v>
      </c>
      <c r="AM109" s="110">
        <v>24.038640189307518</v>
      </c>
      <c r="AN109" s="110">
        <v>128.62028357444748</v>
      </c>
      <c r="AO109" s="110">
        <v>3.3030427592409204</v>
      </c>
      <c r="AP109" s="110">
        <v>4.8325500353530968</v>
      </c>
      <c r="AQ109" s="110">
        <v>1.4578723262265565</v>
      </c>
      <c r="AR109" s="110">
        <v>4.6098028667117452</v>
      </c>
      <c r="AS109" s="110">
        <v>0.67272180392956005</v>
      </c>
      <c r="AT109" s="110">
        <v>4.1488303623341221</v>
      </c>
      <c r="AU109" s="110">
        <v>20.253604162641881</v>
      </c>
      <c r="AV109" s="110">
        <v>0.83692707143198397</v>
      </c>
      <c r="AW109" s="110">
        <v>2.1122368984856856</v>
      </c>
      <c r="AX109" s="110">
        <v>0.28486928271174883</v>
      </c>
      <c r="AY109" s="110">
        <v>1.8519157817354921</v>
      </c>
      <c r="AZ109" s="110">
        <v>0.26905408011225102</v>
      </c>
    </row>
    <row r="110" spans="1:52" s="110" customFormat="1">
      <c r="A110" s="215">
        <v>0.44752321376381099</v>
      </c>
      <c r="B110" s="215">
        <v>0.2998405532217534</v>
      </c>
      <c r="C110" s="214" t="s">
        <v>1088</v>
      </c>
      <c r="D110" s="110">
        <v>53.787237396263215</v>
      </c>
      <c r="E110" s="110">
        <v>1.1064064631845569</v>
      </c>
      <c r="F110" s="110">
        <v>18.380014193033688</v>
      </c>
      <c r="G110" s="110">
        <v>8.5355100407411886</v>
      </c>
      <c r="H110" s="110">
        <v>0.21694190120674411</v>
      </c>
      <c r="I110" s="110">
        <v>4.3084993990364717</v>
      </c>
      <c r="J110" s="110">
        <v>8.973780383081154</v>
      </c>
      <c r="K110" s="110">
        <v>3.1282284519863683</v>
      </c>
      <c r="L110" s="110">
        <v>1.5365463665742707</v>
      </c>
      <c r="M110" s="110">
        <v>0.3111718353918862</v>
      </c>
      <c r="N110" s="110">
        <v>3.9213407900896984</v>
      </c>
      <c r="O110" s="110">
        <v>99.207732718448</v>
      </c>
      <c r="P110" s="110">
        <v>47.362063781344041</v>
      </c>
      <c r="Q110" s="110">
        <v>0.80786646219963265</v>
      </c>
      <c r="U110" s="110">
        <v>26.353402589233461</v>
      </c>
      <c r="V110" s="110">
        <v>226.17248823650036</v>
      </c>
      <c r="W110" s="110">
        <v>28.661910525179767</v>
      </c>
      <c r="X110" s="110">
        <v>12.83764559968874</v>
      </c>
      <c r="Y110" s="110">
        <v>43.46915208501887</v>
      </c>
      <c r="Z110" s="110">
        <v>93.367277984906082</v>
      </c>
      <c r="AA110" s="110">
        <v>2.4199631127093628</v>
      </c>
      <c r="AB110" s="110">
        <v>58.095577969260759</v>
      </c>
      <c r="AC110" s="110">
        <v>827.34274368572949</v>
      </c>
      <c r="AD110" s="110">
        <v>4.8000283240668074</v>
      </c>
      <c r="AE110" s="110">
        <v>1.5558862414796091</v>
      </c>
      <c r="AF110" s="110">
        <v>7.3975724001811658</v>
      </c>
      <c r="AG110" s="110">
        <v>0.50468430818436549</v>
      </c>
      <c r="AH110" s="110">
        <v>21.42292432894024</v>
      </c>
      <c r="AI110" s="110">
        <v>43.246108838639863</v>
      </c>
      <c r="AJ110" s="110">
        <v>8.9482834500273132</v>
      </c>
      <c r="AK110" s="110">
        <v>5.813897143938207</v>
      </c>
      <c r="AL110" s="110">
        <v>731.99442853932999</v>
      </c>
      <c r="AM110" s="110">
        <v>24.142902548122073</v>
      </c>
      <c r="AN110" s="110">
        <v>129.46964670819611</v>
      </c>
      <c r="AO110" s="110">
        <v>3.3214573325665859</v>
      </c>
      <c r="AP110" s="110">
        <v>4.8448653555755188</v>
      </c>
      <c r="AQ110" s="110">
        <v>1.4610494877709324</v>
      </c>
      <c r="AR110" s="110">
        <v>4.6192958249613589</v>
      </c>
      <c r="AS110" s="110">
        <v>0.67443279858204719</v>
      </c>
      <c r="AT110" s="110">
        <v>4.1582461572398541</v>
      </c>
      <c r="AU110" s="110">
        <v>20.29128366596823</v>
      </c>
      <c r="AV110" s="110">
        <v>0.83945495430840134</v>
      </c>
      <c r="AW110" s="110">
        <v>2.1183200994804907</v>
      </c>
      <c r="AX110" s="110">
        <v>0.2854571879243254</v>
      </c>
      <c r="AY110" s="110">
        <v>1.857322338453359</v>
      </c>
      <c r="AZ110" s="110">
        <v>0.26991994624133098</v>
      </c>
    </row>
    <row r="111" spans="1:52" s="110" customFormat="1">
      <c r="A111" s="215">
        <v>0.44304798162617287</v>
      </c>
      <c r="B111" s="215">
        <v>0.29684214768953582</v>
      </c>
      <c r="C111" s="214" t="s">
        <v>1088</v>
      </c>
      <c r="D111" s="110">
        <v>53.869045261300009</v>
      </c>
      <c r="E111" s="110">
        <v>1.1030807872720358</v>
      </c>
      <c r="F111" s="110">
        <v>18.383122408448582</v>
      </c>
      <c r="G111" s="110">
        <v>8.4954646876173623</v>
      </c>
      <c r="H111" s="110">
        <v>0.2174968431252752</v>
      </c>
      <c r="I111" s="110">
        <v>4.2900644378235038</v>
      </c>
      <c r="J111" s="110">
        <v>8.9440778378528325</v>
      </c>
      <c r="K111" s="110">
        <v>3.1406239565106913</v>
      </c>
      <c r="L111" s="110">
        <v>1.5445652638120593</v>
      </c>
      <c r="M111" s="110">
        <v>0.31290084383018807</v>
      </c>
      <c r="N111" s="110">
        <v>3.9306472627168669</v>
      </c>
      <c r="O111" s="110">
        <v>99.199730018634341</v>
      </c>
      <c r="P111" s="110">
        <v>47.372403417509389</v>
      </c>
      <c r="Q111" s="110">
        <v>0.80896333243595586</v>
      </c>
      <c r="U111" s="110">
        <v>26.124346049730768</v>
      </c>
      <c r="V111" s="110">
        <v>224.38132044090943</v>
      </c>
      <c r="W111" s="110">
        <v>28.880896153380238</v>
      </c>
      <c r="X111" s="110">
        <v>12.919071407689596</v>
      </c>
      <c r="Y111" s="110">
        <v>43.081838957043075</v>
      </c>
      <c r="Z111" s="110">
        <v>93.283102341655962</v>
      </c>
      <c r="AA111" s="110">
        <v>2.3994913596390872</v>
      </c>
      <c r="AB111" s="110">
        <v>58.1758700026203</v>
      </c>
      <c r="AC111" s="110">
        <v>832.70432022127557</v>
      </c>
      <c r="AD111" s="110">
        <v>4.828143088282971</v>
      </c>
      <c r="AE111" s="110">
        <v>1.5646662371847904</v>
      </c>
      <c r="AF111" s="110">
        <v>7.4320259934489892</v>
      </c>
      <c r="AG111" s="110">
        <v>0.50799761769464524</v>
      </c>
      <c r="AH111" s="110">
        <v>21.546118850781387</v>
      </c>
      <c r="AI111" s="110">
        <v>43.480244618154742</v>
      </c>
      <c r="AJ111" s="110">
        <v>8.9950674579400474</v>
      </c>
      <c r="AK111" s="110">
        <v>5.8419499770419598</v>
      </c>
      <c r="AL111" s="110">
        <v>731.4834631710404</v>
      </c>
      <c r="AM111" s="110">
        <v>24.24821806207617</v>
      </c>
      <c r="AN111" s="110">
        <v>130.32758926753814</v>
      </c>
      <c r="AO111" s="110">
        <v>3.3400579116834201</v>
      </c>
      <c r="AP111" s="110">
        <v>4.8573050729719043</v>
      </c>
      <c r="AQ111" s="110">
        <v>1.4642587418561606</v>
      </c>
      <c r="AR111" s="110">
        <v>4.6288846716781409</v>
      </c>
      <c r="AS111" s="110">
        <v>0.67616107600880193</v>
      </c>
      <c r="AT111" s="110">
        <v>4.1677570611850374</v>
      </c>
      <c r="AU111" s="110">
        <v>20.32934377033828</v>
      </c>
      <c r="AV111" s="110">
        <v>0.8420083713552875</v>
      </c>
      <c r="AW111" s="110">
        <v>2.1244647469499909</v>
      </c>
      <c r="AX111" s="110">
        <v>0.28605103157339262</v>
      </c>
      <c r="AY111" s="110">
        <v>1.8627835068552447</v>
      </c>
      <c r="AZ111" s="110">
        <v>0.27079455849292688</v>
      </c>
    </row>
    <row r="112" spans="1:52" s="110" customFormat="1">
      <c r="A112" s="215">
        <v>0.43861750180991116</v>
      </c>
      <c r="B112" s="215">
        <v>0.29387372621264052</v>
      </c>
      <c r="C112" s="214" t="s">
        <v>1088</v>
      </c>
      <c r="D112" s="110">
        <v>53.951679468407889</v>
      </c>
      <c r="E112" s="110">
        <v>1.0997215186735296</v>
      </c>
      <c r="F112" s="110">
        <v>18.38626201997878</v>
      </c>
      <c r="G112" s="110">
        <v>8.4550148359771331</v>
      </c>
      <c r="H112" s="110">
        <v>0.21805739051773085</v>
      </c>
      <c r="I112" s="110">
        <v>4.2714432648811123</v>
      </c>
      <c r="J112" s="110">
        <v>8.914075266915134</v>
      </c>
      <c r="K112" s="110">
        <v>3.1531446681514219</v>
      </c>
      <c r="L112" s="110">
        <v>1.5526651600118457</v>
      </c>
      <c r="M112" s="110">
        <v>0.31464731700018994</v>
      </c>
      <c r="N112" s="110">
        <v>3.9400477401180476</v>
      </c>
      <c r="O112" s="110">
        <v>99.191646483469029</v>
      </c>
      <c r="P112" s="110">
        <v>47.382942744226909</v>
      </c>
      <c r="Q112" s="110">
        <v>0.81007393208705047</v>
      </c>
      <c r="U112" s="110">
        <v>25.89297580780886</v>
      </c>
      <c r="V112" s="110">
        <v>222.57206004132269</v>
      </c>
      <c r="W112" s="110">
        <v>29.102093757623138</v>
      </c>
      <c r="X112" s="110">
        <v>13.001319698599552</v>
      </c>
      <c r="Y112" s="110">
        <v>42.690613575249351</v>
      </c>
      <c r="Z112" s="110">
        <v>93.198076439383129</v>
      </c>
      <c r="AA112" s="110">
        <v>2.3788128211842632</v>
      </c>
      <c r="AB112" s="110">
        <v>58.256973066619835</v>
      </c>
      <c r="AC112" s="110">
        <v>838.12005409556457</v>
      </c>
      <c r="AD112" s="110">
        <v>4.8565418400164697</v>
      </c>
      <c r="AE112" s="110">
        <v>1.5735349197152766</v>
      </c>
      <c r="AF112" s="110">
        <v>7.4668276028104268</v>
      </c>
      <c r="AG112" s="110">
        <v>0.51134439497775608</v>
      </c>
      <c r="AH112" s="110">
        <v>21.670557761732042</v>
      </c>
      <c r="AI112" s="110">
        <v>43.716745405543513</v>
      </c>
      <c r="AJ112" s="110">
        <v>9.0423240315892741</v>
      </c>
      <c r="AK112" s="110">
        <v>5.8702861720962556</v>
      </c>
      <c r="AL112" s="110">
        <v>730.96733653640445</v>
      </c>
      <c r="AM112" s="110">
        <v>24.35459736910051</v>
      </c>
      <c r="AN112" s="110">
        <v>131.1941979133382</v>
      </c>
      <c r="AO112" s="110">
        <v>3.358846375437798</v>
      </c>
      <c r="AP112" s="110">
        <v>4.869870444079365</v>
      </c>
      <c r="AQ112" s="110">
        <v>1.4675004126493205</v>
      </c>
      <c r="AR112" s="110">
        <v>4.6385703754324661</v>
      </c>
      <c r="AS112" s="110">
        <v>0.67790681078330162</v>
      </c>
      <c r="AT112" s="110">
        <v>4.1773640348670407</v>
      </c>
      <c r="AU112" s="110">
        <v>20.367788320207016</v>
      </c>
      <c r="AV112" s="110">
        <v>0.84458758049355642</v>
      </c>
      <c r="AW112" s="110">
        <v>2.1306714615656475</v>
      </c>
      <c r="AX112" s="110">
        <v>0.28665087364315756</v>
      </c>
      <c r="AY112" s="110">
        <v>1.8682998385743215</v>
      </c>
      <c r="AZ112" s="110">
        <v>0.27167800521171065</v>
      </c>
    </row>
    <row r="113" spans="1:52" s="110" customFormat="1">
      <c r="A113" s="215">
        <v>0.43423132679181203</v>
      </c>
      <c r="B113" s="215">
        <v>0.29093498895051406</v>
      </c>
      <c r="C113" s="214" t="s">
        <v>1088</v>
      </c>
      <c r="D113" s="110">
        <v>54.035148364476441</v>
      </c>
      <c r="E113" s="110">
        <v>1.096328318068978</v>
      </c>
      <c r="F113" s="110">
        <v>18.389433344756757</v>
      </c>
      <c r="G113" s="110">
        <v>8.4141563999769016</v>
      </c>
      <c r="H113" s="110">
        <v>0.21862360000505979</v>
      </c>
      <c r="I113" s="110">
        <v>4.2526339992827369</v>
      </c>
      <c r="J113" s="110">
        <v>8.8837696397053385</v>
      </c>
      <c r="K113" s="110">
        <v>3.1657918516269072</v>
      </c>
      <c r="L113" s="110">
        <v>1.5608468733449634</v>
      </c>
      <c r="M113" s="110">
        <v>0.31641143131332317</v>
      </c>
      <c r="N113" s="110">
        <v>3.9495431718364116</v>
      </c>
      <c r="O113" s="110">
        <v>99.183481296433357</v>
      </c>
      <c r="P113" s="110">
        <v>47.393687054940123</v>
      </c>
      <c r="Q113" s="110">
        <v>0.81119846339871282</v>
      </c>
      <c r="U113" s="110">
        <v>25.659268492736221</v>
      </c>
      <c r="V113" s="110">
        <v>220.74452428416433</v>
      </c>
      <c r="W113" s="110">
        <v>29.325525681100814</v>
      </c>
      <c r="X113" s="110">
        <v>13.084398780326779</v>
      </c>
      <c r="Y113" s="110">
        <v>42.295436421922346</v>
      </c>
      <c r="Z113" s="110">
        <v>93.112191689612587</v>
      </c>
      <c r="AA113" s="110">
        <v>2.357925408603633</v>
      </c>
      <c r="AB113" s="110">
        <v>58.338895353488049</v>
      </c>
      <c r="AC113" s="110">
        <v>843.59049235242219</v>
      </c>
      <c r="AD113" s="110">
        <v>4.8852274478280844</v>
      </c>
      <c r="AE113" s="110">
        <v>1.5824931848975858</v>
      </c>
      <c r="AF113" s="110">
        <v>7.5019807435795558</v>
      </c>
      <c r="AG113" s="110">
        <v>0.51472497809200946</v>
      </c>
      <c r="AH113" s="110">
        <v>21.796253631379166</v>
      </c>
      <c r="AI113" s="110">
        <v>43.955635089774589</v>
      </c>
      <c r="AJ113" s="110">
        <v>9.0900579443662703</v>
      </c>
      <c r="AK113" s="110">
        <v>5.8989085913430195</v>
      </c>
      <c r="AL113" s="110">
        <v>730.44599650141856</v>
      </c>
      <c r="AM113" s="110">
        <v>24.462051214579642</v>
      </c>
      <c r="AN113" s="110">
        <v>132.06956018182311</v>
      </c>
      <c r="AO113" s="110">
        <v>3.3778246216543413</v>
      </c>
      <c r="AP113" s="110">
        <v>4.8825627381273042</v>
      </c>
      <c r="AQ113" s="110">
        <v>1.4707748275919061</v>
      </c>
      <c r="AR113" s="110">
        <v>4.6483539145782489</v>
      </c>
      <c r="AS113" s="110">
        <v>0.67967017924239226</v>
      </c>
      <c r="AT113" s="110">
        <v>4.1870680486872462</v>
      </c>
      <c r="AU113" s="110">
        <v>20.406621198862307</v>
      </c>
      <c r="AV113" s="110">
        <v>0.84719284224938363</v>
      </c>
      <c r="AW113" s="110">
        <v>2.1369408702683308</v>
      </c>
      <c r="AX113" s="110">
        <v>0.28725677472372813</v>
      </c>
      <c r="AY113" s="110">
        <v>1.8738718908158127</v>
      </c>
      <c r="AZ113" s="110">
        <v>0.27257037563472453</v>
      </c>
    </row>
    <row r="114" spans="1:52" s="110" customFormat="1">
      <c r="A114" s="215">
        <v>0.42988901352389391</v>
      </c>
      <c r="B114" s="215">
        <v>0.28802563906100892</v>
      </c>
      <c r="C114" s="214" t="s">
        <v>1088</v>
      </c>
      <c r="D114" s="110">
        <v>54.119460380707302</v>
      </c>
      <c r="E114" s="110">
        <v>1.0929008427108451</v>
      </c>
      <c r="F114" s="110">
        <v>18.392636703118349</v>
      </c>
      <c r="G114" s="110">
        <v>8.3728852525019217</v>
      </c>
      <c r="H114" s="110">
        <v>0.21919552878013951</v>
      </c>
      <c r="I114" s="110">
        <v>4.2336347411025601</v>
      </c>
      <c r="J114" s="110">
        <v>8.8531578950489784</v>
      </c>
      <c r="K114" s="110">
        <v>3.1785667844304277</v>
      </c>
      <c r="L114" s="110">
        <v>1.5691112302471024</v>
      </c>
      <c r="M114" s="110">
        <v>0.3181933649629527</v>
      </c>
      <c r="N114" s="110">
        <v>3.9591345170064765</v>
      </c>
      <c r="O114" s="110">
        <v>99.175233632760964</v>
      </c>
      <c r="P114" s="110">
        <v>47.404641829907227</v>
      </c>
      <c r="Q114" s="110">
        <v>0.81233713229775606</v>
      </c>
      <c r="U114" s="110">
        <v>25.423200497713353</v>
      </c>
      <c r="V114" s="110">
        <v>218.89852856986298</v>
      </c>
      <c r="W114" s="110">
        <v>29.551214492694427</v>
      </c>
      <c r="X114" s="110">
        <v>13.168317044697718</v>
      </c>
      <c r="Y114" s="110">
        <v>41.896267580177899</v>
      </c>
      <c r="Z114" s="110">
        <v>93.025439417117099</v>
      </c>
      <c r="AA114" s="110">
        <v>2.3368270120575416</v>
      </c>
      <c r="AB114" s="110">
        <v>58.421645138203417</v>
      </c>
      <c r="AC114" s="110">
        <v>849.1161875613692</v>
      </c>
      <c r="AD114" s="110">
        <v>4.9142028092539576</v>
      </c>
      <c r="AE114" s="110">
        <v>1.5915419376069893</v>
      </c>
      <c r="AF114" s="110">
        <v>7.5374889665786755</v>
      </c>
      <c r="AG114" s="110">
        <v>0.51813970851044722</v>
      </c>
      <c r="AH114" s="110">
        <v>21.923219156275252</v>
      </c>
      <c r="AI114" s="110">
        <v>44.19693780111912</v>
      </c>
      <c r="AJ114" s="110">
        <v>9.1382740178783877</v>
      </c>
      <c r="AK114" s="110">
        <v>5.9278201259357104</v>
      </c>
      <c r="AL114" s="110">
        <v>729.91939040547334</v>
      </c>
      <c r="AM114" s="110">
        <v>24.570590452437351</v>
      </c>
      <c r="AN114" s="110">
        <v>132.95376449342402</v>
      </c>
      <c r="AO114" s="110">
        <v>3.3969945673276172</v>
      </c>
      <c r="AP114" s="110">
        <v>4.8953832371656274</v>
      </c>
      <c r="AQ114" s="110">
        <v>1.4740823174329019</v>
      </c>
      <c r="AR114" s="110">
        <v>4.6582362773517669</v>
      </c>
      <c r="AS114" s="110">
        <v>0.68145135950409996</v>
      </c>
      <c r="AT114" s="110">
        <v>4.1968700828490704</v>
      </c>
      <c r="AU114" s="110">
        <v>20.445846328817147</v>
      </c>
      <c r="AV114" s="110">
        <v>0.84982441978052214</v>
      </c>
      <c r="AW114" s="110">
        <v>2.1432736063316473</v>
      </c>
      <c r="AX114" s="110">
        <v>0.28786879601723381</v>
      </c>
      <c r="AY114" s="110">
        <v>1.8795002264132787</v>
      </c>
      <c r="AZ114" s="110">
        <v>0.27347175990039513</v>
      </c>
    </row>
    <row r="115" spans="1:52" s="110" customFormat="1">
      <c r="A115" s="215">
        <v>0.42559012338865498</v>
      </c>
      <c r="B115" s="215">
        <v>0.28514538267039885</v>
      </c>
      <c r="C115" s="214" t="s">
        <v>1088</v>
      </c>
      <c r="D115" s="110">
        <v>54.204624033465748</v>
      </c>
      <c r="E115" s="110">
        <v>1.0894387463894986</v>
      </c>
      <c r="F115" s="110">
        <v>18.395872418635108</v>
      </c>
      <c r="G115" s="110">
        <v>8.3311972247494168</v>
      </c>
      <c r="H115" s="110">
        <v>0.21977323461355339</v>
      </c>
      <c r="I115" s="110">
        <v>4.214443571223593</v>
      </c>
      <c r="J115" s="110">
        <v>8.8222369408506349</v>
      </c>
      <c r="K115" s="110">
        <v>3.1914707569592364</v>
      </c>
      <c r="L115" s="110">
        <v>1.5774590655017884</v>
      </c>
      <c r="M115" s="110">
        <v>0.31999329794237646</v>
      </c>
      <c r="N115" s="110">
        <v>3.9688227444509865</v>
      </c>
      <c r="O115" s="110">
        <v>99.166902659354506</v>
      </c>
      <c r="P115" s="110">
        <v>47.415812744525347</v>
      </c>
      <c r="Q115" s="110">
        <v>0.81349014847539791</v>
      </c>
      <c r="U115" s="110">
        <v>25.184747977488236</v>
      </c>
      <c r="V115" s="110">
        <v>217.03388643420504</v>
      </c>
      <c r="W115" s="110">
        <v>29.779182989253631</v>
      </c>
      <c r="X115" s="110">
        <v>13.253082968304724</v>
      </c>
      <c r="Y115" s="110">
        <v>41.49306672993098</v>
      </c>
      <c r="Z115" s="110">
        <v>92.937810859040852</v>
      </c>
      <c r="AA115" s="110">
        <v>2.3155155003948233</v>
      </c>
      <c r="AB115" s="110">
        <v>58.505230779330049</v>
      </c>
      <c r="AC115" s="110">
        <v>854.69769787343694</v>
      </c>
      <c r="AD115" s="110">
        <v>4.9434708510982741</v>
      </c>
      <c r="AE115" s="110">
        <v>1.6006820918589117</v>
      </c>
      <c r="AF115" s="110">
        <v>7.5733558584969787</v>
      </c>
      <c r="AG115" s="110">
        <v>0.52158893115533389</v>
      </c>
      <c r="AH115" s="110">
        <v>22.051467161220792</v>
      </c>
      <c r="AI115" s="110">
        <v>44.440677913588338</v>
      </c>
      <c r="AJ115" s="110">
        <v>9.1869771224360832</v>
      </c>
      <c r="AK115" s="110">
        <v>5.9570236962313574</v>
      </c>
      <c r="AL115" s="110">
        <v>729.38746505603376</v>
      </c>
      <c r="AM115" s="110">
        <v>24.680226046233017</v>
      </c>
      <c r="AN115" s="110">
        <v>133.84690016170777</v>
      </c>
      <c r="AO115" s="110">
        <v>3.4163581488157746</v>
      </c>
      <c r="AP115" s="110">
        <v>4.9083332361942373</v>
      </c>
      <c r="AQ115" s="110">
        <v>1.4774232162621903</v>
      </c>
      <c r="AR115" s="110">
        <v>4.6682184619714819</v>
      </c>
      <c r="AS115" s="110">
        <v>0.68325053148562287</v>
      </c>
      <c r="AT115" s="110">
        <v>4.2067711274569737</v>
      </c>
      <c r="AU115" s="110">
        <v>20.485467672205871</v>
      </c>
      <c r="AV115" s="110">
        <v>0.85248257890288426</v>
      </c>
      <c r="AW115" s="110">
        <v>2.1496703094259066</v>
      </c>
      <c r="AX115" s="110">
        <v>0.28848699934400723</v>
      </c>
      <c r="AY115" s="110">
        <v>1.8851854138854669</v>
      </c>
      <c r="AZ115" s="110">
        <v>0.27438224905763814</v>
      </c>
    </row>
    <row r="116" spans="1:52" s="110" customFormat="1">
      <c r="A116" s="215">
        <v>0.42133422215476846</v>
      </c>
      <c r="B116" s="215">
        <v>0.28229392884369486</v>
      </c>
      <c r="C116" s="214" t="s">
        <v>1088</v>
      </c>
      <c r="D116" s="110">
        <v>54.290647925140952</v>
      </c>
      <c r="E116" s="110">
        <v>1.0859416793982395</v>
      </c>
      <c r="F116" s="110">
        <v>18.399140818146982</v>
      </c>
      <c r="G116" s="110">
        <v>8.2890881058074903</v>
      </c>
      <c r="H116" s="110">
        <v>0.22035677585942595</v>
      </c>
      <c r="I116" s="110">
        <v>4.1950585511438279</v>
      </c>
      <c r="J116" s="110">
        <v>8.791003653781603</v>
      </c>
      <c r="K116" s="110">
        <v>3.2045050726449014</v>
      </c>
      <c r="L116" s="110">
        <v>1.5858912223247033</v>
      </c>
      <c r="M116" s="110">
        <v>0.32181141206300651</v>
      </c>
      <c r="N116" s="110">
        <v>3.9786088327787739</v>
      </c>
      <c r="O116" s="110">
        <v>99.158487534701507</v>
      </c>
      <c r="P116" s="110">
        <v>47.427205678104151</v>
      </c>
      <c r="Q116" s="110">
        <v>0.8146577254729368</v>
      </c>
      <c r="U116" s="110">
        <v>24.943886845947713</v>
      </c>
      <c r="V116" s="110">
        <v>215.15040952950002</v>
      </c>
      <c r="W116" s="110">
        <v>30.009454197899288</v>
      </c>
      <c r="X116" s="110">
        <v>13.338705113362305</v>
      </c>
      <c r="Y116" s="110">
        <v>41.085793143822983</v>
      </c>
      <c r="Z116" s="110">
        <v>92.849297164014331</v>
      </c>
      <c r="AA116" s="110">
        <v>2.293988720937532</v>
      </c>
      <c r="AB116" s="110">
        <v>58.589660719861996</v>
      </c>
      <c r="AC116" s="110">
        <v>860.3355870775456</v>
      </c>
      <c r="AD116" s="110">
        <v>4.9730345297288965</v>
      </c>
      <c r="AE116" s="110">
        <v>1.6099145709012577</v>
      </c>
      <c r="AF116" s="110">
        <v>7.6095850422528395</v>
      </c>
      <c r="AG116" s="110">
        <v>0.52507299443299715</v>
      </c>
      <c r="AH116" s="110">
        <v>22.18101060055972</v>
      </c>
      <c r="AI116" s="110">
        <v>44.686880047395626</v>
      </c>
      <c r="AJ116" s="110">
        <v>9.236172177544864</v>
      </c>
      <c r="AK116" s="110">
        <v>5.9865222520855452</v>
      </c>
      <c r="AL116" s="110">
        <v>728.8501667232664</v>
      </c>
      <c r="AM116" s="110">
        <v>24.790969070269039</v>
      </c>
      <c r="AN116" s="110">
        <v>134.74905740239839</v>
      </c>
      <c r="AO116" s="110">
        <v>3.4359173220361354</v>
      </c>
      <c r="AP116" s="110">
        <v>4.9214140432938427</v>
      </c>
      <c r="AQ116" s="110">
        <v>1.4807978615443</v>
      </c>
      <c r="AR116" s="110">
        <v>4.6783014767388709</v>
      </c>
      <c r="AS116" s="110">
        <v>0.6850678769215045</v>
      </c>
      <c r="AT116" s="110">
        <v>4.216772182616471</v>
      </c>
      <c r="AU116" s="110">
        <v>20.52548923118438</v>
      </c>
      <c r="AV116" s="110">
        <v>0.85516758811739135</v>
      </c>
      <c r="AW116" s="110">
        <v>2.1561316256827339</v>
      </c>
      <c r="AX116" s="110">
        <v>0.28911144714882886</v>
      </c>
      <c r="AY116" s="110">
        <v>1.8909280274937375</v>
      </c>
      <c r="AZ116" s="110">
        <v>0.27530193507505535</v>
      </c>
    </row>
    <row r="117" spans="1:52" s="110" customFormat="1">
      <c r="A117" s="215">
        <v>0.41712087993322078</v>
      </c>
      <c r="B117" s="215">
        <v>0.27947098955525795</v>
      </c>
      <c r="C117" s="214" t="s">
        <v>1088</v>
      </c>
      <c r="D117" s="110">
        <v>54.37754074501489</v>
      </c>
      <c r="E117" s="110">
        <v>1.0824092884979779</v>
      </c>
      <c r="F117" s="110">
        <v>18.402442231795344</v>
      </c>
      <c r="G117" s="110">
        <v>8.246553642229788</v>
      </c>
      <c r="H117" s="110">
        <v>0.22094621146131746</v>
      </c>
      <c r="I117" s="110">
        <v>4.1754777227804292</v>
      </c>
      <c r="J117" s="110">
        <v>8.759454878964398</v>
      </c>
      <c r="K117" s="110">
        <v>3.2176710480849677</v>
      </c>
      <c r="L117" s="110">
        <v>1.5944085524488598</v>
      </c>
      <c r="M117" s="110">
        <v>0.32364789097273383</v>
      </c>
      <c r="N117" s="110">
        <v>3.9884937704836103</v>
      </c>
      <c r="O117" s="110">
        <v>99.1499874087894</v>
      </c>
      <c r="P117" s="110">
        <v>47.438826723117117</v>
      </c>
      <c r="Q117" s="110">
        <v>0.81584008076979553</v>
      </c>
      <c r="U117" s="110">
        <v>24.700592773684562</v>
      </c>
      <c r="V117" s="110">
        <v>213.24790760555558</v>
      </c>
      <c r="W117" s="110">
        <v>30.242051378349451</v>
      </c>
      <c r="X117" s="110">
        <v>13.425192128571986</v>
      </c>
      <c r="Y117" s="110">
        <v>40.674405683107835</v>
      </c>
      <c r="Z117" s="110">
        <v>92.759889391260273</v>
      </c>
      <c r="AA117" s="110">
        <v>2.2722444992635005</v>
      </c>
      <c r="AB117" s="110">
        <v>58.674943488076089</v>
      </c>
      <c r="AC117" s="110">
        <v>866.03042465745352</v>
      </c>
      <c r="AD117" s="110">
        <v>5.0028968313759901</v>
      </c>
      <c r="AE117" s="110">
        <v>1.6192403073076678</v>
      </c>
      <c r="AF117" s="110">
        <v>7.6461801773597706</v>
      </c>
      <c r="AG117" s="110">
        <v>0.52859225026902068</v>
      </c>
      <c r="AH117" s="110">
        <v>22.311862559487931</v>
      </c>
      <c r="AI117" s="110">
        <v>44.935569071443396</v>
      </c>
      <c r="AJ117" s="110">
        <v>9.2858641524022207</v>
      </c>
      <c r="AK117" s="110">
        <v>6.0163187731503829</v>
      </c>
      <c r="AL117" s="110">
        <v>728.30744113461253</v>
      </c>
      <c r="AM117" s="110">
        <v>24.90283071070947</v>
      </c>
      <c r="AN117" s="110">
        <v>135.66032734248995</v>
      </c>
      <c r="AO117" s="110">
        <v>3.4556740626627631</v>
      </c>
      <c r="AP117" s="110">
        <v>4.9346269797580904</v>
      </c>
      <c r="AQ117" s="110">
        <v>1.4842065941524916</v>
      </c>
      <c r="AR117" s="110">
        <v>4.6884863401402743</v>
      </c>
      <c r="AS117" s="110">
        <v>0.68690357938199109</v>
      </c>
      <c r="AT117" s="110">
        <v>4.2268742585351555</v>
      </c>
      <c r="AU117" s="110">
        <v>20.565915048334393</v>
      </c>
      <c r="AV117" s="110">
        <v>0.85787971863709567</v>
      </c>
      <c r="AW117" s="110">
        <v>2.1626582077603373</v>
      </c>
      <c r="AX117" s="110">
        <v>0.28974220250723459</v>
      </c>
      <c r="AY117" s="110">
        <v>1.8967286473000717</v>
      </c>
      <c r="AZ117" s="110">
        <v>0.27623091085022422</v>
      </c>
    </row>
    <row r="118" spans="1:52" s="110" customFormat="1">
      <c r="A118" s="215">
        <v>0.41294967113388859</v>
      </c>
      <c r="B118" s="215">
        <v>0.27667627965970537</v>
      </c>
      <c r="C118" s="214" t="s">
        <v>1088</v>
      </c>
      <c r="D118" s="110">
        <v>54.465311270140091</v>
      </c>
      <c r="E118" s="110">
        <v>1.078841216881552</v>
      </c>
      <c r="F118" s="110">
        <v>18.405776993056318</v>
      </c>
      <c r="G118" s="110">
        <v>8.203589537605847</v>
      </c>
      <c r="H118" s="110">
        <v>0.22154160095817757</v>
      </c>
      <c r="I118" s="110">
        <v>4.1556991082719463</v>
      </c>
      <c r="J118" s="110">
        <v>8.7275874296540898</v>
      </c>
      <c r="K118" s="110">
        <v>3.2309700131759436</v>
      </c>
      <c r="L118" s="110">
        <v>1.6030119162106342</v>
      </c>
      <c r="M118" s="110">
        <v>0.32550292017447863</v>
      </c>
      <c r="N118" s="110">
        <v>3.9984785560440512</v>
      </c>
      <c r="O118" s="110">
        <v>99.141401423019602</v>
      </c>
      <c r="P118" s="110">
        <v>47.45068219496136</v>
      </c>
      <c r="Q118" s="110">
        <v>0.81703743587399891</v>
      </c>
      <c r="U118" s="110">
        <v>24.454841185539966</v>
      </c>
      <c r="V118" s="110">
        <v>211.3261884904602</v>
      </c>
      <c r="W118" s="110">
        <v>30.476998025268809</v>
      </c>
      <c r="X118" s="110">
        <v>13.512552749995905</v>
      </c>
      <c r="Y118" s="110">
        <v>40.258862793496583</v>
      </c>
      <c r="Z118" s="110">
        <v>92.669578509690524</v>
      </c>
      <c r="AA118" s="110">
        <v>2.2502806389867009</v>
      </c>
      <c r="AB118" s="110">
        <v>58.761087698393354</v>
      </c>
      <c r="AC118" s="110">
        <v>871.78278584927966</v>
      </c>
      <c r="AD118" s="110">
        <v>5.03306077243366</v>
      </c>
      <c r="AE118" s="110">
        <v>1.6286602430717183</v>
      </c>
      <c r="AF118" s="110">
        <v>7.6831449602960644</v>
      </c>
      <c r="AG118" s="110">
        <v>0.53214705414379193</v>
      </c>
      <c r="AH118" s="110">
        <v>22.444036255375014</v>
      </c>
      <c r="AI118" s="110">
        <v>45.186770105835087</v>
      </c>
      <c r="AJ118" s="110">
        <v>9.3360580663995503</v>
      </c>
      <c r="AK118" s="110">
        <v>6.046416269175471</v>
      </c>
      <c r="AL118" s="110">
        <v>727.75923346930563</v>
      </c>
      <c r="AM118" s="110">
        <v>25.015822266709904</v>
      </c>
      <c r="AN118" s="110">
        <v>136.58080202945112</v>
      </c>
      <c r="AO118" s="110">
        <v>3.4756303663260231</v>
      </c>
      <c r="AP118" s="110">
        <v>4.9479733802270278</v>
      </c>
      <c r="AQ118" s="110">
        <v>1.4876497584031902</v>
      </c>
      <c r="AR118" s="110">
        <v>4.6987740809497724</v>
      </c>
      <c r="AS118" s="110">
        <v>0.68875782429157351</v>
      </c>
      <c r="AT118" s="110">
        <v>4.2370783756247361</v>
      </c>
      <c r="AU118" s="110">
        <v>20.606749207071779</v>
      </c>
      <c r="AV118" s="110">
        <v>0.86061924441457471</v>
      </c>
      <c r="AW118" s="110">
        <v>2.169250714909432</v>
      </c>
      <c r="AX118" s="110">
        <v>0.2903793291318868</v>
      </c>
      <c r="AY118" s="110">
        <v>1.9025878592256618</v>
      </c>
      <c r="AZ118" s="110">
        <v>0.27716927021908166</v>
      </c>
    </row>
    <row r="119" spans="1:52" s="110" customFormat="1">
      <c r="A119" s="215">
        <v>0.4088201744225497</v>
      </c>
      <c r="B119" s="215">
        <v>0.27390951686310833</v>
      </c>
      <c r="C119" s="214" t="s">
        <v>1088</v>
      </c>
      <c r="D119" s="110">
        <v>54.553968366226144</v>
      </c>
      <c r="E119" s="110">
        <v>1.0752371041376874</v>
      </c>
      <c r="F119" s="110">
        <v>18.40914543877447</v>
      </c>
      <c r="G119" s="110">
        <v>8.160191452127119</v>
      </c>
      <c r="H119" s="110">
        <v>0.22214300449035951</v>
      </c>
      <c r="I119" s="110">
        <v>4.1357207097785293</v>
      </c>
      <c r="J119" s="110">
        <v>8.6953980869164056</v>
      </c>
      <c r="K119" s="110">
        <v>3.2444033112476358</v>
      </c>
      <c r="L119" s="110">
        <v>1.6117021826366689</v>
      </c>
      <c r="M119" s="110">
        <v>0.32737668704492789</v>
      </c>
      <c r="N119" s="110">
        <v>4.0085641980242945</v>
      </c>
      <c r="O119" s="110">
        <v>99.132728710120816</v>
      </c>
      <c r="P119" s="110">
        <v>47.462778642258883</v>
      </c>
      <c r="Q119" s="110">
        <v>0.81825001641517747</v>
      </c>
      <c r="U119" s="110">
        <v>24.206607258121178</v>
      </c>
      <c r="V119" s="110">
        <v>209.38505807117193</v>
      </c>
      <c r="W119" s="110">
        <v>30.714317870641896</v>
      </c>
      <c r="X119" s="110">
        <v>13.600795801939258</v>
      </c>
      <c r="Y119" s="110">
        <v>39.839122500959952</v>
      </c>
      <c r="Z119" s="110">
        <v>92.5783553969938</v>
      </c>
      <c r="AA119" s="110">
        <v>2.228094921535388</v>
      </c>
      <c r="AB119" s="110">
        <v>58.848102052249182</v>
      </c>
      <c r="AC119" s="110">
        <v>877.59325169960914</v>
      </c>
      <c r="AD119" s="110">
        <v>5.06352939976464</v>
      </c>
      <c r="AE119" s="110">
        <v>1.6381753297020725</v>
      </c>
      <c r="AF119" s="110">
        <v>7.7204831248781796</v>
      </c>
      <c r="AG119" s="110">
        <v>0.53573776512840932</v>
      </c>
      <c r="AH119" s="110">
        <v>22.577545039099341</v>
      </c>
      <c r="AI119" s="110">
        <v>45.44050852441255</v>
      </c>
      <c r="AJ119" s="110">
        <v>9.3867589896291754</v>
      </c>
      <c r="AK119" s="110">
        <v>6.0768177803119237</v>
      </c>
      <c r="AL119" s="110">
        <v>727.20548835283398</v>
      </c>
      <c r="AM119" s="110">
        <v>25.129955151558828</v>
      </c>
      <c r="AN119" s="110">
        <v>137.51057444052302</v>
      </c>
      <c r="AO119" s="110">
        <v>3.4957882488141645</v>
      </c>
      <c r="AP119" s="110">
        <v>4.961454592821914</v>
      </c>
      <c r="AQ119" s="110">
        <v>1.4911277020907645</v>
      </c>
      <c r="AR119" s="110">
        <v>4.7091657383331036</v>
      </c>
      <c r="AS119" s="110">
        <v>0.69063079894771739</v>
      </c>
      <c r="AT119" s="110">
        <v>4.2473855646041105</v>
      </c>
      <c r="AU119" s="110">
        <v>20.647995832059035</v>
      </c>
      <c r="AV119" s="110">
        <v>0.86338644216960403</v>
      </c>
      <c r="AW119" s="110">
        <v>2.1759098130398304</v>
      </c>
      <c r="AX119" s="110">
        <v>0.29102289137901027</v>
      </c>
      <c r="AY119" s="110">
        <v>1.908506255110096</v>
      </c>
      <c r="AZ119" s="110">
        <v>0.27811710796540234</v>
      </c>
    </row>
    <row r="120" spans="1:52" s="110" customFormat="1">
      <c r="A120" s="215">
        <v>0.40473197267832423</v>
      </c>
      <c r="B120" s="215">
        <v>0.27117042169447725</v>
      </c>
      <c r="C120" s="214" t="s">
        <v>1088</v>
      </c>
      <c r="D120" s="110">
        <v>54.643520988535286</v>
      </c>
      <c r="E120" s="110">
        <v>1.0715965862145918</v>
      </c>
      <c r="F120" s="110">
        <v>18.412547909196846</v>
      </c>
      <c r="G120" s="110">
        <v>8.1163550021486035</v>
      </c>
      <c r="H120" s="110">
        <v>0.22275048280569476</v>
      </c>
      <c r="I120" s="110">
        <v>4.1155405092801276</v>
      </c>
      <c r="J120" s="110">
        <v>8.6628835993025834</v>
      </c>
      <c r="K120" s="110">
        <v>3.2579722991988405</v>
      </c>
      <c r="L120" s="110">
        <v>1.6204802295316532</v>
      </c>
      <c r="M120" s="110">
        <v>0.32926938085346247</v>
      </c>
      <c r="N120" s="110">
        <v>4.0187517151760552</v>
      </c>
      <c r="O120" s="110">
        <v>99.123968394061421</v>
      </c>
      <c r="P120" s="110">
        <v>47.475122857734334</v>
      </c>
      <c r="Q120" s="110">
        <v>0.81947805224016856</v>
      </c>
      <c r="U120" s="110">
        <v>23.955865917294119</v>
      </c>
      <c r="V120" s="110">
        <v>207.42432027391104</v>
      </c>
      <c r="W120" s="110">
        <v>30.954034886170263</v>
      </c>
      <c r="X120" s="110">
        <v>13.689930197841633</v>
      </c>
      <c r="Y120" s="110">
        <v>39.415142407488617</v>
      </c>
      <c r="Z120" s="110">
        <v>92.486210838714271</v>
      </c>
      <c r="AA120" s="110">
        <v>2.2056851059280014</v>
      </c>
      <c r="AB120" s="110">
        <v>58.935995338972234</v>
      </c>
      <c r="AC120" s="110">
        <v>883.46240912418421</v>
      </c>
      <c r="AD120" s="110">
        <v>5.0943057910080531</v>
      </c>
      <c r="AE120" s="110">
        <v>1.6477865283185917</v>
      </c>
      <c r="AF120" s="110">
        <v>7.7581984426378909</v>
      </c>
      <c r="AG120" s="110">
        <v>0.53936474592095207</v>
      </c>
      <c r="AH120" s="110">
        <v>22.712402396396637</v>
      </c>
      <c r="AI120" s="110">
        <v>45.696809957319076</v>
      </c>
      <c r="AJ120" s="110">
        <v>9.4379720433964724</v>
      </c>
      <c r="AK120" s="110">
        <v>6.1075263774194513</v>
      </c>
      <c r="AL120" s="110">
        <v>726.64614985134745</v>
      </c>
      <c r="AM120" s="110">
        <v>25.245240893830466</v>
      </c>
      <c r="AN120" s="110">
        <v>138.44973849211078</v>
      </c>
      <c r="AO120" s="110">
        <v>3.516149746276934</v>
      </c>
      <c r="AP120" s="110">
        <v>4.9750719792813944</v>
      </c>
      <c r="AQ120" s="110">
        <v>1.4946407765226577</v>
      </c>
      <c r="AR120" s="110">
        <v>4.7196623619526301</v>
      </c>
      <c r="AS120" s="110">
        <v>0.69252269253978183</v>
      </c>
      <c r="AT120" s="110">
        <v>4.2577968666034778</v>
      </c>
      <c r="AU120" s="110">
        <v>20.689659089621919</v>
      </c>
      <c r="AV120" s="110">
        <v>0.86618159141710838</v>
      </c>
      <c r="AW120" s="110">
        <v>2.1826361747877074</v>
      </c>
      <c r="AX120" s="110">
        <v>0.29167295425489254</v>
      </c>
      <c r="AY120" s="110">
        <v>1.9144844327711406</v>
      </c>
      <c r="AZ120" s="110">
        <v>0.27907451983037274</v>
      </c>
    </row>
    <row r="121" spans="1:52" s="110" customFormat="1">
      <c r="A121" s="215">
        <v>0.40068465295154099</v>
      </c>
      <c r="B121" s="215">
        <v>0.26845871747753247</v>
      </c>
      <c r="C121" s="214" t="s">
        <v>1088</v>
      </c>
      <c r="D121" s="110">
        <v>54.733978182786949</v>
      </c>
      <c r="E121" s="110">
        <v>1.0679192953831822</v>
      </c>
      <c r="F121" s="110">
        <v>18.415984748007329</v>
      </c>
      <c r="G121" s="110">
        <v>8.0720757597460651</v>
      </c>
      <c r="H121" s="110">
        <v>0.22336409726562939</v>
      </c>
      <c r="I121" s="110">
        <v>4.0951564683726511</v>
      </c>
      <c r="J121" s="110">
        <v>8.6300406825209439</v>
      </c>
      <c r="K121" s="110">
        <v>3.2716783476344009</v>
      </c>
      <c r="L121" s="110">
        <v>1.6293469435669912</v>
      </c>
      <c r="M121" s="110">
        <v>0.33118119278127522</v>
      </c>
      <c r="N121" s="110">
        <v>4.0290421365414701</v>
      </c>
      <c r="O121" s="110">
        <v>99.115119589961026</v>
      </c>
      <c r="P121" s="110">
        <v>47.487721889707771</v>
      </c>
      <c r="Q121" s="110">
        <v>0.82072177751130715</v>
      </c>
      <c r="U121" s="110">
        <v>23.70259183565063</v>
      </c>
      <c r="V121" s="110">
        <v>205.44377704435459</v>
      </c>
      <c r="W121" s="110">
        <v>31.19617328569387</v>
      </c>
      <c r="X121" s="110">
        <v>13.779964941177367</v>
      </c>
      <c r="Y121" s="110">
        <v>38.986879686810497</v>
      </c>
      <c r="Z121" s="110">
        <v>92.393135527320823</v>
      </c>
      <c r="AA121" s="110">
        <v>2.1830489285468029</v>
      </c>
      <c r="AB121" s="110">
        <v>59.02477643667229</v>
      </c>
      <c r="AC121" s="110">
        <v>889.39085096718941</v>
      </c>
      <c r="AD121" s="110">
        <v>5.1253930548902895</v>
      </c>
      <c r="AE121" s="110">
        <v>1.6574948097494193</v>
      </c>
      <c r="AF121" s="110">
        <v>7.7962947232032569</v>
      </c>
      <c r="AG121" s="110">
        <v>0.54302836288311651</v>
      </c>
      <c r="AH121" s="110">
        <v>22.848621949222192</v>
      </c>
      <c r="AI121" s="110">
        <v>45.955700293588293</v>
      </c>
      <c r="AJ121" s="110">
        <v>9.489702400737178</v>
      </c>
      <c r="AK121" s="110">
        <v>6.1385451623765501</v>
      </c>
      <c r="AL121" s="110">
        <v>726.08116146600753</v>
      </c>
      <c r="AM121" s="110">
        <v>25.361691138549293</v>
      </c>
      <c r="AN121" s="110">
        <v>139.39838904927015</v>
      </c>
      <c r="AO121" s="110">
        <v>3.5367169154312466</v>
      </c>
      <c r="AP121" s="110">
        <v>4.9888269150990521</v>
      </c>
      <c r="AQ121" s="110">
        <v>1.4981893365548731</v>
      </c>
      <c r="AR121" s="110">
        <v>4.7302650120733638</v>
      </c>
      <c r="AS121" s="110">
        <v>0.69443369616812978</v>
      </c>
      <c r="AT121" s="110">
        <v>4.2683133332695062</v>
      </c>
      <c r="AU121" s="110">
        <v>20.731743188170288</v>
      </c>
      <c r="AV121" s="110">
        <v>0.8690049744953956</v>
      </c>
      <c r="AW121" s="110">
        <v>2.1894304795835429</v>
      </c>
      <c r="AX121" s="110">
        <v>0.29232958342245041</v>
      </c>
      <c r="AY121" s="110">
        <v>1.9205229960651253</v>
      </c>
      <c r="AZ121" s="110">
        <v>0.28004160252226201</v>
      </c>
    </row>
    <row r="122" spans="1:52" s="110" customFormat="1">
      <c r="A122" s="215">
        <v>0.3966778064220256</v>
      </c>
      <c r="B122" s="215">
        <v>0.26577413030275715</v>
      </c>
      <c r="C122" s="214" t="s">
        <v>1088</v>
      </c>
      <c r="D122" s="110">
        <v>54.825349086071455</v>
      </c>
      <c r="E122" s="110">
        <v>1.0642048601999401</v>
      </c>
      <c r="F122" s="110">
        <v>18.41945630236135</v>
      </c>
      <c r="G122" s="110">
        <v>8.0273492522687526</v>
      </c>
      <c r="H122" s="110">
        <v>0.22398390985142191</v>
      </c>
      <c r="I122" s="110">
        <v>4.0745665280620686</v>
      </c>
      <c r="J122" s="110">
        <v>8.596866019105148</v>
      </c>
      <c r="K122" s="110">
        <v>3.2855228410036537</v>
      </c>
      <c r="L122" s="110">
        <v>1.6383032203703627</v>
      </c>
      <c r="M122" s="110">
        <v>0.33311231594068202</v>
      </c>
      <c r="N122" s="110">
        <v>4.0394365015570406</v>
      </c>
      <c r="O122" s="110">
        <v>99.10618140400102</v>
      </c>
      <c r="P122" s="110">
        <v>47.500583054242881</v>
      </c>
      <c r="Q122" s="110">
        <v>0.82198143080749186</v>
      </c>
      <c r="U122" s="110">
        <v>23.446759429950131</v>
      </c>
      <c r="V122" s="110">
        <v>203.44322832763089</v>
      </c>
      <c r="W122" s="110">
        <v>31.440757527636904</v>
      </c>
      <c r="X122" s="110">
        <v>13.870909126364975</v>
      </c>
      <c r="Y122" s="110">
        <v>38.554291080064921</v>
      </c>
      <c r="Z122" s="110">
        <v>92.299120061266819</v>
      </c>
      <c r="AA122" s="110">
        <v>2.1601841029092288</v>
      </c>
      <c r="AB122" s="110">
        <v>59.114454313136989</v>
      </c>
      <c r="AC122" s="110">
        <v>895.37917606113399</v>
      </c>
      <c r="AD122" s="110">
        <v>5.1567943315390128</v>
      </c>
      <c r="AE122" s="110">
        <v>1.667301154629043</v>
      </c>
      <c r="AF122" s="110">
        <v>7.8347758146834234</v>
      </c>
      <c r="AG122" s="110">
        <v>0.54672898607722198</v>
      </c>
      <c r="AH122" s="110">
        <v>22.986217457126791</v>
      </c>
      <c r="AI122" s="110">
        <v>46.217205683759218</v>
      </c>
      <c r="AJ122" s="110">
        <v>9.5419552869399098</v>
      </c>
      <c r="AK122" s="110">
        <v>6.1698772683938214</v>
      </c>
      <c r="AL122" s="110">
        <v>725.51046612728032</v>
      </c>
      <c r="AM122" s="110">
        <v>25.479317648366287</v>
      </c>
      <c r="AN122" s="110">
        <v>140.3566219352897</v>
      </c>
      <c r="AO122" s="110">
        <v>3.5574918337689359</v>
      </c>
      <c r="AP122" s="110">
        <v>5.0027207896623418</v>
      </c>
      <c r="AQ122" s="110">
        <v>1.501773740627818</v>
      </c>
      <c r="AR122" s="110">
        <v>4.7409747596700642</v>
      </c>
      <c r="AS122" s="110">
        <v>0.6963640028634307</v>
      </c>
      <c r="AT122" s="110">
        <v>4.2789360268715546</v>
      </c>
      <c r="AU122" s="110">
        <v>20.774252378623185</v>
      </c>
      <c r="AV122" s="110">
        <v>0.8718568765946757</v>
      </c>
      <c r="AW122" s="110">
        <v>2.1962934137207504</v>
      </c>
      <c r="AX122" s="110">
        <v>0.29299284520786234</v>
      </c>
      <c r="AY122" s="110">
        <v>1.9266225549479379</v>
      </c>
      <c r="AZ122" s="110">
        <v>0.28101845372619061</v>
      </c>
    </row>
    <row r="123" spans="1:52" s="110" customFormat="1">
      <c r="A123" s="215">
        <v>0.39271102835780536</v>
      </c>
      <c r="B123" s="215">
        <v>0.26311638899972961</v>
      </c>
      <c r="C123" s="214" t="s">
        <v>1088</v>
      </c>
      <c r="D123" s="110">
        <v>54.917642927772981</v>
      </c>
      <c r="E123" s="110">
        <v>1.0604529054693925</v>
      </c>
      <c r="F123" s="110">
        <v>18.42296292292097</v>
      </c>
      <c r="G123" s="110">
        <v>7.9821709618876291</v>
      </c>
      <c r="H123" s="110">
        <v>0.22460998317040429</v>
      </c>
      <c r="I123" s="110">
        <v>4.05376860855643</v>
      </c>
      <c r="J123" s="110">
        <v>8.5633562580790894</v>
      </c>
      <c r="K123" s="110">
        <v>3.2995071777402729</v>
      </c>
      <c r="L123" s="110">
        <v>1.6473499646161927</v>
      </c>
      <c r="M123" s="110">
        <v>0.33506294539462828</v>
      </c>
      <c r="N123" s="110">
        <v>4.0499358601586266</v>
      </c>
      <c r="O123" s="110">
        <v>99.097152933334371</v>
      </c>
      <c r="P123" s="110">
        <v>47.513713947995051</v>
      </c>
      <c r="Q123" s="110">
        <v>0.82325725522812099</v>
      </c>
      <c r="U123" s="110">
        <v>23.188342858535488</v>
      </c>
      <c r="V123" s="110">
        <v>201.42247204811201</v>
      </c>
      <c r="W123" s="110">
        <v>31.687812317478357</v>
      </c>
      <c r="X123" s="110">
        <v>13.962771939685792</v>
      </c>
      <c r="Y123" s="110">
        <v>38.11733289143303</v>
      </c>
      <c r="Z123" s="110">
        <v>92.204154944040567</v>
      </c>
      <c r="AA123" s="110">
        <v>2.1370883194369314</v>
      </c>
      <c r="AB123" s="110">
        <v>59.205038026737704</v>
      </c>
      <c r="AC123" s="110">
        <v>901.42798928734078</v>
      </c>
      <c r="AD123" s="110">
        <v>5.18851279280035</v>
      </c>
      <c r="AE123" s="110">
        <v>1.6772065534973499</v>
      </c>
      <c r="AF123" s="110">
        <v>7.8736456040573302</v>
      </c>
      <c r="AG123" s="110">
        <v>0.55046698930359117</v>
      </c>
      <c r="AH123" s="110">
        <v>23.125202818646592</v>
      </c>
      <c r="AI123" s="110">
        <v>46.481352542517733</v>
      </c>
      <c r="AJ123" s="110">
        <v>9.5947359800739829</v>
      </c>
      <c r="AK123" s="110">
        <v>6.2015258603304595</v>
      </c>
      <c r="AL123" s="110">
        <v>724.93400618917212</v>
      </c>
      <c r="AM123" s="110">
        <v>25.598132304747093</v>
      </c>
      <c r="AN123" s="110">
        <v>141.32453394137005</v>
      </c>
      <c r="AO123" s="110">
        <v>3.5784765997666019</v>
      </c>
      <c r="AP123" s="110">
        <v>5.0167550063929385</v>
      </c>
      <c r="AQ123" s="110">
        <v>1.5053943508025096</v>
      </c>
      <c r="AR123" s="110">
        <v>4.7517926865354188</v>
      </c>
      <c r="AS123" s="110">
        <v>0.69831380760615891</v>
      </c>
      <c r="AT123" s="110">
        <v>4.2896660204089772</v>
      </c>
      <c r="AU123" s="110">
        <v>20.817190954838235</v>
      </c>
      <c r="AV123" s="110">
        <v>0.87473758578586769</v>
      </c>
      <c r="AW123" s="110">
        <v>2.2032256704250006</v>
      </c>
      <c r="AX123" s="110">
        <v>0.2936628066072684</v>
      </c>
      <c r="AY123" s="110">
        <v>1.9327837255366378</v>
      </c>
      <c r="AZ123" s="110">
        <v>0.28200517211399723</v>
      </c>
    </row>
    <row r="124" spans="1:52" s="110" customFormat="1">
      <c r="A124" s="215">
        <v>0.3887839180742273</v>
      </c>
      <c r="B124" s="215">
        <v>0.26048522510973232</v>
      </c>
      <c r="C124" s="214" t="s">
        <v>1088</v>
      </c>
      <c r="D124" s="110">
        <v>55.010869030501787</v>
      </c>
      <c r="E124" s="110">
        <v>1.0566630522062133</v>
      </c>
      <c r="F124" s="110">
        <v>18.426504963890281</v>
      </c>
      <c r="G124" s="110">
        <v>7.9365363251390191</v>
      </c>
      <c r="H124" s="110">
        <v>0.22524238046230569</v>
      </c>
      <c r="I124" s="110">
        <v>4.032760609055785</v>
      </c>
      <c r="J124" s="110">
        <v>8.5295080146184254</v>
      </c>
      <c r="K124" s="110">
        <v>3.3136327704035242</v>
      </c>
      <c r="L124" s="110">
        <v>1.6564880901170309</v>
      </c>
      <c r="M124" s="110">
        <v>0.33703327817639217</v>
      </c>
      <c r="N124" s="110">
        <v>4.0605412728875017</v>
      </c>
      <c r="O124" s="110">
        <v>99.088033265994312</v>
      </c>
      <c r="P124" s="110">
        <v>47.52712246180652</v>
      </c>
      <c r="Q124" s="110">
        <v>0.82454949849998915</v>
      </c>
      <c r="U124" s="110">
        <v>22.927316018722713</v>
      </c>
      <c r="V124" s="110">
        <v>199.38130408900201</v>
      </c>
      <c r="W124" s="110">
        <v>31.937362610247501</v>
      </c>
      <c r="X124" s="110">
        <v>14.055562660211871</v>
      </c>
      <c r="Y124" s="110">
        <v>37.675960983724046</v>
      </c>
      <c r="Z124" s="110">
        <v>92.108230583205952</v>
      </c>
      <c r="AA124" s="110">
        <v>2.1137592452224898</v>
      </c>
      <c r="AB124" s="110">
        <v>59.296536727344481</v>
      </c>
      <c r="AC124" s="110">
        <v>907.53790163704457</v>
      </c>
      <c r="AD124" s="110">
        <v>5.2205516425592764</v>
      </c>
      <c r="AE124" s="110">
        <v>1.6872120068996801</v>
      </c>
      <c r="AF124" s="110">
        <v>7.9129080175663269</v>
      </c>
      <c r="AG124" s="110">
        <v>0.55424275013830759</v>
      </c>
      <c r="AH124" s="110">
        <v>23.265592072706994</v>
      </c>
      <c r="AI124" s="110">
        <v>46.748167551364709</v>
      </c>
      <c r="AJ124" s="110">
        <v>9.6480498115225419</v>
      </c>
      <c r="AK124" s="110">
        <v>6.2334941350139319</v>
      </c>
      <c r="AL124" s="110">
        <v>724.35172342340627</v>
      </c>
      <c r="AM124" s="110">
        <v>25.718147109172151</v>
      </c>
      <c r="AN124" s="110">
        <v>142.30222283640072</v>
      </c>
      <c r="AO124" s="110">
        <v>3.5996733330975776</v>
      </c>
      <c r="AP124" s="110">
        <v>5.0309309828884894</v>
      </c>
      <c r="AQ124" s="110">
        <v>1.5090515327971477</v>
      </c>
      <c r="AR124" s="110">
        <v>4.7627198853893118</v>
      </c>
      <c r="AS124" s="110">
        <v>0.70028330734628852</v>
      </c>
      <c r="AT124" s="110">
        <v>4.3005043977195054</v>
      </c>
      <c r="AU124" s="110">
        <v>20.860563254045356</v>
      </c>
      <c r="AV124" s="110">
        <v>0.87764739304969797</v>
      </c>
      <c r="AW124" s="110">
        <v>2.210227949924243</v>
      </c>
      <c r="AX124" s="110">
        <v>0.29433953529353707</v>
      </c>
      <c r="AY124" s="110">
        <v>1.939007130171688</v>
      </c>
      <c r="AZ124" s="110">
        <v>0.28300185735420591</v>
      </c>
    </row>
    <row r="125" spans="1:52" s="110" customFormat="1">
      <c r="A125" s="215">
        <v>0.38489607889348504</v>
      </c>
      <c r="B125" s="215">
        <v>0.25788037285863497</v>
      </c>
      <c r="C125" s="214" t="s">
        <v>1088</v>
      </c>
      <c r="D125" s="110">
        <v>55.105036811035944</v>
      </c>
      <c r="E125" s="110">
        <v>1.0528349175969411</v>
      </c>
      <c r="F125" s="110">
        <v>18.430082783051201</v>
      </c>
      <c r="G125" s="110">
        <v>7.8904407324636567</v>
      </c>
      <c r="H125" s="110">
        <v>0.22588116560564042</v>
      </c>
      <c r="I125" s="110">
        <v>4.0115404075399823</v>
      </c>
      <c r="J125" s="110">
        <v>8.4953178697086624</v>
      </c>
      <c r="K125" s="110">
        <v>3.3279010458209504</v>
      </c>
      <c r="L125" s="110">
        <v>1.6657185199158575</v>
      </c>
      <c r="M125" s="110">
        <v>0.33902351330948705</v>
      </c>
      <c r="N125" s="110">
        <v>4.0712538109974759</v>
      </c>
      <c r="O125" s="110">
        <v>99.078821480802333</v>
      </c>
      <c r="P125" s="110">
        <v>47.540816795100014</v>
      </c>
      <c r="Q125" s="110">
        <v>0.8258584130872505</v>
      </c>
      <c r="U125" s="110">
        <v>22.663652544164361</v>
      </c>
      <c r="V125" s="110">
        <v>197.31951827171923</v>
      </c>
      <c r="W125" s="110">
        <v>32.189433613044613</v>
      </c>
      <c r="X125" s="110">
        <v>14.149290660743263</v>
      </c>
      <c r="Y125" s="110">
        <v>37.230130773916997</v>
      </c>
      <c r="Z125" s="110">
        <v>92.011337289433627</v>
      </c>
      <c r="AA125" s="110">
        <v>2.0901945237937607</v>
      </c>
      <c r="AB125" s="110">
        <v>59.388959657250318</v>
      </c>
      <c r="AC125" s="110">
        <v>913.70953027310907</v>
      </c>
      <c r="AD125" s="110">
        <v>5.2529141170632423</v>
      </c>
      <c r="AE125" s="110">
        <v>1.6973185254878924</v>
      </c>
      <c r="AF125" s="110">
        <v>7.9525670211107675</v>
      </c>
      <c r="AG125" s="110">
        <v>0.5580566499713544</v>
      </c>
      <c r="AH125" s="110">
        <v>23.407399400040735</v>
      </c>
      <c r="AI125" s="110">
        <v>47.017677661311161</v>
      </c>
      <c r="AJ125" s="110">
        <v>9.7019021665210872</v>
      </c>
      <c r="AK125" s="110">
        <v>6.2657853215628938</v>
      </c>
      <c r="AL125" s="110">
        <v>723.76355901354168</v>
      </c>
      <c r="AM125" s="110">
        <v>25.839374184348976</v>
      </c>
      <c r="AN125" s="110">
        <v>143.28978737683573</v>
      </c>
      <c r="AO125" s="110">
        <v>3.6210841748460378</v>
      </c>
      <c r="AP125" s="110">
        <v>5.0452501510658143</v>
      </c>
      <c r="AQ125" s="110">
        <v>1.5127456560240551</v>
      </c>
      <c r="AR125" s="110">
        <v>4.7737574599892039</v>
      </c>
      <c r="AS125" s="110">
        <v>0.70227270102318706</v>
      </c>
      <c r="AT125" s="110">
        <v>4.3114522535887261</v>
      </c>
      <c r="AU125" s="110">
        <v>20.904373657284872</v>
      </c>
      <c r="AV125" s="110">
        <v>0.88058659230609226</v>
      </c>
      <c r="AW125" s="110">
        <v>2.2173009595194375</v>
      </c>
      <c r="AX125" s="110">
        <v>0.29502309962310147</v>
      </c>
      <c r="AY125" s="110">
        <v>1.9452933974798197</v>
      </c>
      <c r="AZ125" s="110">
        <v>0.2840086101220935</v>
      </c>
    </row>
    <row r="126" spans="1:52" s="110" customFormat="1">
      <c r="A126" s="215">
        <v>0.38104711810455016</v>
      </c>
      <c r="B126" s="215">
        <v>0.25530156913004864</v>
      </c>
      <c r="C126" s="214" t="s">
        <v>1088</v>
      </c>
      <c r="D126" s="110">
        <v>55.200155781272457</v>
      </c>
      <c r="E126" s="110">
        <v>1.0489681149613128</v>
      </c>
      <c r="F126" s="110">
        <v>18.433696741799604</v>
      </c>
      <c r="G126" s="110">
        <v>7.8438795277410662</v>
      </c>
      <c r="H126" s="110">
        <v>0.22652640312416036</v>
      </c>
      <c r="I126" s="110">
        <v>3.9901058605543223</v>
      </c>
      <c r="J126" s="110">
        <v>8.4607823697998121</v>
      </c>
      <c r="K126" s="110">
        <v>3.3423134452324912</v>
      </c>
      <c r="L126" s="110">
        <v>1.6750421863793188</v>
      </c>
      <c r="M126" s="110">
        <v>0.34103385182776469</v>
      </c>
      <c r="N126" s="110">
        <v>4.0820745565631071</v>
      </c>
      <c r="O126" s="110">
        <v>99.06951664727508</v>
      </c>
      <c r="P126" s="110">
        <v>47.554805471125988</v>
      </c>
      <c r="Q126" s="110">
        <v>0.82718425630454662</v>
      </c>
      <c r="U126" s="110">
        <v>22.39732580218622</v>
      </c>
      <c r="V126" s="110">
        <v>195.2369063350699</v>
      </c>
      <c r="W126" s="110">
        <v>32.444050787587152</v>
      </c>
      <c r="X126" s="110">
        <v>14.243965408754772</v>
      </c>
      <c r="Y126" s="110">
        <v>36.779797228657344</v>
      </c>
      <c r="Z126" s="110">
        <v>91.913465275522171</v>
      </c>
      <c r="AA126" s="110">
        <v>2.0663917748758522</v>
      </c>
      <c r="AB126" s="110">
        <v>59.482316152104694</v>
      </c>
      <c r="AC126" s="110">
        <v>919.94349859236604</v>
      </c>
      <c r="AD126" s="110">
        <v>5.2856034852490668</v>
      </c>
      <c r="AE126" s="110">
        <v>1.7075271301224502</v>
      </c>
      <c r="AF126" s="110">
        <v>7.9926266206506069</v>
      </c>
      <c r="AG126" s="110">
        <v>0.56190907404513912</v>
      </c>
      <c r="AH126" s="110">
        <v>23.550639124620272</v>
      </c>
      <c r="AI126" s="110">
        <v>47.289910095600497</v>
      </c>
      <c r="AJ126" s="110">
        <v>9.7562984847014356</v>
      </c>
      <c r="AK126" s="110">
        <v>6.2984026817133607</v>
      </c>
      <c r="AL126" s="110">
        <v>723.16945354903191</v>
      </c>
      <c r="AM126" s="110">
        <v>25.961825775436676</v>
      </c>
      <c r="AN126" s="110">
        <v>144.28732731666909</v>
      </c>
      <c r="AO126" s="110">
        <v>3.6427112877232704</v>
      </c>
      <c r="AP126" s="110">
        <v>5.0597139573055356</v>
      </c>
      <c r="AQ126" s="110">
        <v>1.5164770936269916</v>
      </c>
      <c r="AR126" s="110">
        <v>4.7849065252416194</v>
      </c>
      <c r="AS126" s="110">
        <v>0.70428218958571087</v>
      </c>
      <c r="AT126" s="110">
        <v>4.3225106938606661</v>
      </c>
      <c r="AU126" s="110">
        <v>20.94862658985004</v>
      </c>
      <c r="AV126" s="110">
        <v>0.88355548044386423</v>
      </c>
      <c r="AW126" s="110">
        <v>2.2244454136559977</v>
      </c>
      <c r="AX126" s="110">
        <v>0.29571356864286341</v>
      </c>
      <c r="AY126" s="110">
        <v>1.9516431624375281</v>
      </c>
      <c r="AZ126" s="110">
        <v>0.28502553210985876</v>
      </c>
    </row>
    <row r="127" spans="1:52" s="110" customFormat="1">
      <c r="A127" s="215">
        <v>0.37723664692350467</v>
      </c>
      <c r="B127" s="215">
        <v>0.25274855343874814</v>
      </c>
      <c r="C127" s="214" t="s">
        <v>1088</v>
      </c>
      <c r="D127" s="110">
        <v>55.296235549188125</v>
      </c>
      <c r="E127" s="110">
        <v>1.0450622537132035</v>
      </c>
      <c r="F127" s="110">
        <v>18.43734720518183</v>
      </c>
      <c r="G127" s="110">
        <v>7.7968480078192588</v>
      </c>
      <c r="H127" s="110">
        <v>0.22717815819337242</v>
      </c>
      <c r="I127" s="110">
        <v>3.9684548029930502</v>
      </c>
      <c r="J127" s="110">
        <v>8.4258980264575385</v>
      </c>
      <c r="K127" s="110">
        <v>3.3568714244360685</v>
      </c>
      <c r="L127" s="110">
        <v>1.6844600312919058</v>
      </c>
      <c r="M127" s="110">
        <v>0.34306449679572187</v>
      </c>
      <c r="N127" s="110">
        <v>4.093004602588997</v>
      </c>
      <c r="O127" s="110">
        <v>99.060117825530384</v>
      </c>
      <c r="P127" s="110">
        <v>47.569097353123084</v>
      </c>
      <c r="Q127" s="110">
        <v>0.82852729043340789</v>
      </c>
      <c r="U127" s="110">
        <v>22.128308891097195</v>
      </c>
      <c r="V127" s="110">
        <v>193.13325791421204</v>
      </c>
      <c r="W127" s="110">
        <v>32.701239852781633</v>
      </c>
      <c r="X127" s="110">
        <v>14.339596467352255</v>
      </c>
      <c r="Y127" s="110">
        <v>36.324914859708208</v>
      </c>
      <c r="Z127" s="110">
        <v>91.81460465540961</v>
      </c>
      <c r="AA127" s="110">
        <v>2.0423485941506927</v>
      </c>
      <c r="AB127" s="110">
        <v>59.576615641856598</v>
      </c>
      <c r="AC127" s="110">
        <v>926.24043628858522</v>
      </c>
      <c r="AD127" s="110">
        <v>5.3186230490731319</v>
      </c>
      <c r="AE127" s="110">
        <v>1.717838851975539</v>
      </c>
      <c r="AF127" s="110">
        <v>8.0330908626100399</v>
      </c>
      <c r="AG127" s="110">
        <v>0.56580041149340654</v>
      </c>
      <c r="AH127" s="110">
        <v>23.695325715104651</v>
      </c>
      <c r="AI127" s="110">
        <v>47.564892352458422</v>
      </c>
      <c r="AJ127" s="110">
        <v>9.8112442606411818</v>
      </c>
      <c r="AK127" s="110">
        <v>6.3313495101481756</v>
      </c>
      <c r="AL127" s="110">
        <v>722.56934701922421</v>
      </c>
      <c r="AM127" s="110">
        <v>26.085514251282838</v>
      </c>
      <c r="AN127" s="110">
        <v>145.29494341751086</v>
      </c>
      <c r="AO127" s="110">
        <v>3.6645568562861315</v>
      </c>
      <c r="AP127" s="110">
        <v>5.0743238625981846</v>
      </c>
      <c r="AQ127" s="110">
        <v>1.5202462225188467</v>
      </c>
      <c r="AR127" s="110">
        <v>4.7961682073147678</v>
      </c>
      <c r="AS127" s="110">
        <v>0.70631197601250262</v>
      </c>
      <c r="AT127" s="110">
        <v>4.3336808355494938</v>
      </c>
      <c r="AU127" s="110">
        <v>20.993326521734048</v>
      </c>
      <c r="AV127" s="110">
        <v>0.88655435735070465</v>
      </c>
      <c r="AW127" s="110">
        <v>2.2316620339959572</v>
      </c>
      <c r="AX127" s="110">
        <v>0.29641101209716847</v>
      </c>
      <c r="AY127" s="110">
        <v>1.9580570664352137</v>
      </c>
      <c r="AZ127" s="110">
        <v>0.28605272603689436</v>
      </c>
    </row>
    <row r="128" spans="1:52" s="110" customFormat="1">
      <c r="A128" s="215">
        <v>0.3734642804542696</v>
      </c>
      <c r="B128" s="215">
        <v>0.25022106790436066</v>
      </c>
      <c r="C128" s="214" t="s">
        <v>1088</v>
      </c>
      <c r="D128" s="110">
        <v>55.393285819810018</v>
      </c>
      <c r="E128" s="110">
        <v>1.0411169393211739</v>
      </c>
      <c r="F128" s="110">
        <v>18.441034541931554</v>
      </c>
      <c r="G128" s="110">
        <v>7.7493414220396541</v>
      </c>
      <c r="H128" s="110">
        <v>0.22783649664712197</v>
      </c>
      <c r="I128" s="110">
        <v>3.9465850478806535</v>
      </c>
      <c r="J128" s="110">
        <v>8.3906613160107977</v>
      </c>
      <c r="K128" s="110">
        <v>3.3715764539346309</v>
      </c>
      <c r="L128" s="110">
        <v>1.6939730059510847</v>
      </c>
      <c r="M128" s="110">
        <v>0.34511565332901201</v>
      </c>
      <c r="N128" s="110">
        <v>4.1040450531201991</v>
      </c>
      <c r="O128" s="110">
        <v>99.050624066192313</v>
      </c>
      <c r="P128" s="110">
        <v>47.583701661456374</v>
      </c>
      <c r="Q128" s="110">
        <v>0.82988778284203879</v>
      </c>
      <c r="U128" s="110">
        <v>21.856574637471912</v>
      </c>
      <c r="V128" s="110">
        <v>191.0083605194061</v>
      </c>
      <c r="W128" s="110">
        <v>32.961026787321515</v>
      </c>
      <c r="X128" s="110">
        <v>14.436193496238602</v>
      </c>
      <c r="Y128" s="110">
        <v>35.865437719355533</v>
      </c>
      <c r="Z128" s="110">
        <v>91.714745443174678</v>
      </c>
      <c r="AA128" s="110">
        <v>2.0180625530141674</v>
      </c>
      <c r="AB128" s="110">
        <v>59.671867651706997</v>
      </c>
      <c r="AC128" s="110">
        <v>932.60097941607933</v>
      </c>
      <c r="AD128" s="110">
        <v>5.3519761438449143</v>
      </c>
      <c r="AE128" s="110">
        <v>1.7282547326352244</v>
      </c>
      <c r="AF128" s="110">
        <v>8.0739638342862357</v>
      </c>
      <c r="AG128" s="110">
        <v>0.56973105538054536</v>
      </c>
      <c r="AH128" s="110">
        <v>23.841473786300995</v>
      </c>
      <c r="AI128" s="110">
        <v>47.842652207870458</v>
      </c>
      <c r="AJ128" s="110">
        <v>9.8667450444187033</v>
      </c>
      <c r="AK128" s="110">
        <v>6.3646291348298067</v>
      </c>
      <c r="AL128" s="110">
        <v>721.96317880729714</v>
      </c>
      <c r="AM128" s="110">
        <v>26.2104521056729</v>
      </c>
      <c r="AN128" s="110">
        <v>146.31273745876518</v>
      </c>
      <c r="AO128" s="110">
        <v>3.6866230871577086</v>
      </c>
      <c r="AP128" s="110">
        <v>5.0890813426917685</v>
      </c>
      <c r="AQ128" s="110">
        <v>1.5240534234197103</v>
      </c>
      <c r="AR128" s="110">
        <v>4.8075436437522905</v>
      </c>
      <c r="AS128" s="110">
        <v>0.70836226533249425</v>
      </c>
      <c r="AT128" s="110">
        <v>4.3449638069523502</v>
      </c>
      <c r="AU128" s="110">
        <v>21.03847796808153</v>
      </c>
      <c r="AV128" s="110">
        <v>0.88958352594347267</v>
      </c>
      <c r="AW128" s="110">
        <v>2.2389515494908658</v>
      </c>
      <c r="AX128" s="110">
        <v>0.2971155004348503</v>
      </c>
      <c r="AY128" s="110">
        <v>1.9645357573419666</v>
      </c>
      <c r="AZ128" s="110">
        <v>0.28709029566016264</v>
      </c>
    </row>
    <row r="129" spans="1:52" s="110" customFormat="1">
      <c r="A129" s="215">
        <v>0.36972963764972688</v>
      </c>
      <c r="B129" s="215">
        <v>0.24771885722531703</v>
      </c>
      <c r="C129" s="214" t="s">
        <v>1088</v>
      </c>
      <c r="D129" s="110">
        <v>55.491316396195771</v>
      </c>
      <c r="E129" s="110">
        <v>1.0371317732686187</v>
      </c>
      <c r="F129" s="110">
        <v>18.444759124507033</v>
      </c>
      <c r="G129" s="110">
        <v>7.7013549717572261</v>
      </c>
      <c r="H129" s="110">
        <v>0.22850148498424275</v>
      </c>
      <c r="I129" s="110">
        <v>3.9244943861509602</v>
      </c>
      <c r="J129" s="110">
        <v>8.3550686791959095</v>
      </c>
      <c r="K129" s="110">
        <v>3.3864300190846941</v>
      </c>
      <c r="L129" s="110">
        <v>1.7035820712633867</v>
      </c>
      <c r="M129" s="110">
        <v>0.34718752861516367</v>
      </c>
      <c r="N129" s="110">
        <v>4.1151970233537369</v>
      </c>
      <c r="O129" s="110">
        <v>99.041034410295282</v>
      </c>
      <c r="P129" s="110">
        <v>47.598627991803113</v>
      </c>
      <c r="Q129" s="110">
        <v>0.83126600610860457</v>
      </c>
      <c r="U129" s="110">
        <v>21.58209559340597</v>
      </c>
      <c r="V129" s="110">
        <v>188.86199951455163</v>
      </c>
      <c r="W129" s="110">
        <v>33.223437832311298</v>
      </c>
      <c r="X129" s="110">
        <v>14.533766252689459</v>
      </c>
      <c r="Y129" s="110">
        <v>35.401319395766983</v>
      </c>
      <c r="Z129" s="110">
        <v>91.613877552028299</v>
      </c>
      <c r="AA129" s="110">
        <v>1.9935311983308088</v>
      </c>
      <c r="AB129" s="110">
        <v>59.768081803071041</v>
      </c>
      <c r="AC129" s="110">
        <v>939.0257704539523</v>
      </c>
      <c r="AD129" s="110">
        <v>5.3856661385638871</v>
      </c>
      <c r="AE129" s="110">
        <v>1.7387758242106646</v>
      </c>
      <c r="AF129" s="110">
        <v>8.1152496642621923</v>
      </c>
      <c r="AG129" s="110">
        <v>0.57370140274129167</v>
      </c>
      <c r="AH129" s="110">
        <v>23.989098100640739</v>
      </c>
      <c r="AI129" s="110">
        <v>48.123217718387671</v>
      </c>
      <c r="AJ129" s="110">
        <v>9.9228064421737763</v>
      </c>
      <c r="AK129" s="110">
        <v>6.3982449173365064</v>
      </c>
      <c r="AL129" s="110">
        <v>721.35088768413857</v>
      </c>
      <c r="AM129" s="110">
        <v>26.336651958592157</v>
      </c>
      <c r="AN129" s="110">
        <v>147.34081224791097</v>
      </c>
      <c r="AO129" s="110">
        <v>3.7089122092502111</v>
      </c>
      <c r="AP129" s="110">
        <v>5.1039878882408436</v>
      </c>
      <c r="AQ129" s="110">
        <v>1.5278990808953303</v>
      </c>
      <c r="AR129" s="110">
        <v>4.8190339835881719</v>
      </c>
      <c r="AS129" s="110">
        <v>0.71043326464561718</v>
      </c>
      <c r="AT129" s="110">
        <v>4.3563607477633166</v>
      </c>
      <c r="AU129" s="110">
        <v>21.084085489644647</v>
      </c>
      <c r="AV129" s="110">
        <v>0.89264329219879401</v>
      </c>
      <c r="AW129" s="110">
        <v>2.2463146964554204</v>
      </c>
      <c r="AX129" s="110">
        <v>0.29782710481634711</v>
      </c>
      <c r="AY129" s="110">
        <v>1.9710798895710102</v>
      </c>
      <c r="AZ129" s="110">
        <v>0.28813834578467606</v>
      </c>
    </row>
    <row r="130" spans="1:52" s="110" customFormat="1">
      <c r="A130" s="215">
        <v>0.36603234127322959</v>
      </c>
      <c r="B130" s="215">
        <v>0.24524166865306385</v>
      </c>
      <c r="C130" s="214" t="s">
        <v>1088</v>
      </c>
      <c r="D130" s="110">
        <v>55.590337180423802</v>
      </c>
      <c r="E130" s="110">
        <v>1.0331063530135125</v>
      </c>
      <c r="F130" s="110">
        <v>18.448521329128731</v>
      </c>
      <c r="G130" s="110">
        <v>7.6528838098557843</v>
      </c>
      <c r="H130" s="110">
        <v>0.22917319037527384</v>
      </c>
      <c r="I130" s="110">
        <v>3.9021805864239978</v>
      </c>
      <c r="J130" s="110">
        <v>8.3191165207970315</v>
      </c>
      <c r="K130" s="110">
        <v>3.4014336202463742</v>
      </c>
      <c r="L130" s="110">
        <v>1.7132881978414696</v>
      </c>
      <c r="M130" s="110">
        <v>0.3492803319345088</v>
      </c>
      <c r="N130" s="110">
        <v>4.1264616397512492</v>
      </c>
      <c r="O130" s="110">
        <v>99.03134788918716</v>
      </c>
      <c r="P130" s="110">
        <v>47.613886334461299</v>
      </c>
      <c r="Q130" s="110">
        <v>0.83266223814813678</v>
      </c>
      <c r="U130" s="110">
        <v>21.304844033743404</v>
      </c>
      <c r="V130" s="110">
        <v>186.6939580955067</v>
      </c>
      <c r="W130" s="110">
        <v>33.488499493917139</v>
      </c>
      <c r="X130" s="110">
        <v>14.632324592538808</v>
      </c>
      <c r="Y130" s="110">
        <v>34.932513008303793</v>
      </c>
      <c r="Z130" s="110">
        <v>91.511990793294586</v>
      </c>
      <c r="AA130" s="110">
        <v>1.9687520521860022</v>
      </c>
      <c r="AB130" s="110">
        <v>59.865267814549874</v>
      </c>
      <c r="AC130" s="110">
        <v>945.5154583709957</v>
      </c>
      <c r="AD130" s="110">
        <v>5.4196964362598194</v>
      </c>
      <c r="AE130" s="110">
        <v>1.7494031894383817</v>
      </c>
      <c r="AF130" s="110">
        <v>8.1569525228237634</v>
      </c>
      <c r="AG130" s="110">
        <v>0.57771185462083341</v>
      </c>
      <c r="AH130" s="110">
        <v>24.138213569670782</v>
      </c>
      <c r="AI130" s="110">
        <v>48.406617223960616</v>
      </c>
      <c r="AJ130" s="110">
        <v>9.9794341166738505</v>
      </c>
      <c r="AK130" s="110">
        <v>6.4322002532018594</v>
      </c>
      <c r="AL130" s="110">
        <v>720.73241180216019</v>
      </c>
      <c r="AM130" s="110">
        <v>26.464126557500496</v>
      </c>
      <c r="AN130" s="110">
        <v>148.37927163088651</v>
      </c>
      <c r="AO130" s="110">
        <v>3.7314264739901124</v>
      </c>
      <c r="AP130" s="110">
        <v>5.1190450049570808</v>
      </c>
      <c r="AQ130" s="110">
        <v>1.5317835833959568</v>
      </c>
      <c r="AR130" s="110">
        <v>4.8306403874627994</v>
      </c>
      <c r="AS130" s="110">
        <v>0.71252518314372115</v>
      </c>
      <c r="AT130" s="110">
        <v>4.3678728091885359</v>
      </c>
      <c r="AU130" s="110">
        <v>21.130153693243752</v>
      </c>
      <c r="AV130" s="110">
        <v>0.89573396518396708</v>
      </c>
      <c r="AW130" s="110">
        <v>2.2537522186418393</v>
      </c>
      <c r="AX130" s="110">
        <v>0.29854589712088936</v>
      </c>
      <c r="AY130" s="110">
        <v>1.9776901241458016</v>
      </c>
      <c r="AZ130" s="110">
        <v>0.28919698227408358</v>
      </c>
    </row>
    <row r="131" spans="1:52" s="110" customFormat="1">
      <c r="A131" s="215">
        <v>0.36237201786049728</v>
      </c>
      <c r="B131" s="215">
        <v>0.2427892519665332</v>
      </c>
      <c r="C131" s="214" t="s">
        <v>1088</v>
      </c>
      <c r="D131" s="110">
        <v>55.690358174593527</v>
      </c>
      <c r="E131" s="110">
        <v>1.0290402719477485</v>
      </c>
      <c r="F131" s="110">
        <v>18.452321535817312</v>
      </c>
      <c r="G131" s="110">
        <v>7.6039230402583673</v>
      </c>
      <c r="H131" s="110">
        <v>0.22985168066924461</v>
      </c>
      <c r="I131" s="110">
        <v>3.8796413947806005</v>
      </c>
      <c r="J131" s="110">
        <v>8.2828012092830132</v>
      </c>
      <c r="K131" s="110">
        <v>3.4165887729349396</v>
      </c>
      <c r="L131" s="110">
        <v>1.7230923661021591</v>
      </c>
      <c r="M131" s="110">
        <v>0.35139427468132201</v>
      </c>
      <c r="N131" s="110">
        <v>4.1378400401527768</v>
      </c>
      <c r="O131" s="110">
        <v>99.021563524431471</v>
      </c>
      <c r="P131" s="110">
        <v>47.629487094862967</v>
      </c>
      <c r="Q131" s="110">
        <v>0.83407676234318451</v>
      </c>
      <c r="U131" s="110">
        <v>21.024791953276164</v>
      </c>
      <c r="V131" s="110">
        <v>184.50401726818856</v>
      </c>
      <c r="W131" s="110">
        <v>33.756238546044251</v>
      </c>
      <c r="X131" s="110">
        <v>14.731878471174513</v>
      </c>
      <c r="Y131" s="110">
        <v>34.45897120278542</v>
      </c>
      <c r="Z131" s="110">
        <v>91.409074875381734</v>
      </c>
      <c r="AA131" s="110">
        <v>1.9437226116356923</v>
      </c>
      <c r="AB131" s="110">
        <v>59.963435502912333</v>
      </c>
      <c r="AC131" s="110">
        <v>952.07069869124143</v>
      </c>
      <c r="AD131" s="110">
        <v>5.4540704743365183</v>
      </c>
      <c r="AE131" s="110">
        <v>1.760137901789611</v>
      </c>
      <c r="AF131" s="110">
        <v>8.1990766223809057</v>
      </c>
      <c r="AG131" s="110">
        <v>0.58176281611531988</v>
      </c>
      <c r="AH131" s="110">
        <v>24.288835255559711</v>
      </c>
      <c r="AI131" s="110">
        <v>48.692879350801967</v>
      </c>
      <c r="AJ131" s="110">
        <v>10.036633787886045</v>
      </c>
      <c r="AK131" s="110">
        <v>6.4664985722577706</v>
      </c>
      <c r="AL131" s="110">
        <v>720.10768868905063</v>
      </c>
      <c r="AM131" s="110">
        <v>26.592888778620026</v>
      </c>
      <c r="AN131" s="110">
        <v>149.42822050257897</v>
      </c>
      <c r="AO131" s="110">
        <v>3.7541681555455679</v>
      </c>
      <c r="AP131" s="110">
        <v>5.1342542137613609</v>
      </c>
      <c r="AQ131" s="110">
        <v>1.5357073232955791</v>
      </c>
      <c r="AR131" s="110">
        <v>4.8423640277402011</v>
      </c>
      <c r="AS131" s="110">
        <v>0.71463823213170485</v>
      </c>
      <c r="AT131" s="110">
        <v>4.3795011540624937</v>
      </c>
      <c r="AU131" s="110">
        <v>21.176687232232748</v>
      </c>
      <c r="AV131" s="110">
        <v>0.89885585708818228</v>
      </c>
      <c r="AW131" s="110">
        <v>2.2612648673149893</v>
      </c>
      <c r="AX131" s="110">
        <v>0.29927194995376027</v>
      </c>
      <c r="AY131" s="110">
        <v>1.9843671287668028</v>
      </c>
      <c r="AZ131" s="110">
        <v>0.29026631206136388</v>
      </c>
    </row>
    <row r="132" spans="1:52" s="110" customFormat="1">
      <c r="A132" s="215">
        <v>0.35874829768189231</v>
      </c>
      <c r="B132" s="215">
        <v>0.24036135944686787</v>
      </c>
      <c r="C132" s="214" t="s">
        <v>1088</v>
      </c>
      <c r="D132" s="110">
        <v>55.791389481835679</v>
      </c>
      <c r="E132" s="110">
        <v>1.0249331193560678</v>
      </c>
      <c r="F132" s="110">
        <v>18.456160128432042</v>
      </c>
      <c r="G132" s="110">
        <v>7.5544677174326944</v>
      </c>
      <c r="H132" s="110">
        <v>0.23053702440052823</v>
      </c>
      <c r="I132" s="110">
        <v>3.8568745345347453</v>
      </c>
      <c r="J132" s="110">
        <v>8.2461190764405696</v>
      </c>
      <c r="K132" s="110">
        <v>3.4318970079738951</v>
      </c>
      <c r="L132" s="110">
        <v>1.7329955663654819</v>
      </c>
      <c r="M132" s="110">
        <v>0.35352957038517374</v>
      </c>
      <c r="N132" s="110">
        <v>4.149333373891694</v>
      </c>
      <c r="O132" s="110">
        <v>99.011680327708561</v>
      </c>
      <c r="P132" s="110">
        <v>47.645441115380684</v>
      </c>
      <c r="Q132" s="110">
        <v>0.83550986767834068</v>
      </c>
      <c r="U132" s="110">
        <v>20.741911063915321</v>
      </c>
      <c r="V132" s="110">
        <v>182.29195582645312</v>
      </c>
      <c r="W132" s="110">
        <v>34.026682033041332</v>
      </c>
      <c r="X132" s="110">
        <v>14.832437944543912</v>
      </c>
      <c r="Y132" s="110">
        <v>33.980646146706263</v>
      </c>
      <c r="Z132" s="110">
        <v>91.305119402742505</v>
      </c>
      <c r="AA132" s="110">
        <v>1.9184403484535615</v>
      </c>
      <c r="AB132" s="110">
        <v>60.062594784086535</v>
      </c>
      <c r="AC132" s="110">
        <v>958.69215356017651</v>
      </c>
      <c r="AD132" s="110">
        <v>5.4887917249190421</v>
      </c>
      <c r="AE132" s="110">
        <v>1.7709810455787318</v>
      </c>
      <c r="AF132" s="110">
        <v>8.2416262178931703</v>
      </c>
      <c r="AG132" s="110">
        <v>0.58585469641278098</v>
      </c>
      <c r="AH132" s="110">
        <v>24.440978372619238</v>
      </c>
      <c r="AI132" s="110">
        <v>48.982033014278088</v>
      </c>
      <c r="AJ132" s="110">
        <v>10.094411233554927</v>
      </c>
      <c r="AK132" s="110">
        <v>6.5011433389809135</v>
      </c>
      <c r="AL132" s="110">
        <v>719.47665524146532</v>
      </c>
      <c r="AM132" s="110">
        <v>26.722951628235716</v>
      </c>
      <c r="AN132" s="110">
        <v>150.48776481741982</v>
      </c>
      <c r="AO132" s="110">
        <v>3.7771395510561292</v>
      </c>
      <c r="AP132" s="110">
        <v>5.149617050937402</v>
      </c>
      <c r="AQ132" s="110">
        <v>1.5396706969315617</v>
      </c>
      <c r="AR132" s="110">
        <v>4.8542060886264657</v>
      </c>
      <c r="AS132" s="110">
        <v>0.71677262504886008</v>
      </c>
      <c r="AT132" s="110">
        <v>4.3912469569654817</v>
      </c>
      <c r="AU132" s="110">
        <v>21.223690806969106</v>
      </c>
      <c r="AV132" s="110">
        <v>0.90200928325405616</v>
      </c>
      <c r="AW132" s="110">
        <v>2.268853401328272</v>
      </c>
      <c r="AX132" s="110">
        <v>0.30000533665362994</v>
      </c>
      <c r="AY132" s="110">
        <v>1.9911115778789255</v>
      </c>
      <c r="AZ132" s="110">
        <v>0.29134644315962682</v>
      </c>
    </row>
    <row r="133" spans="1:52" s="110" customFormat="1">
      <c r="A133" s="215">
        <v>0.35516081470507338</v>
      </c>
      <c r="B133" s="215">
        <v>0.23795774585239918</v>
      </c>
      <c r="C133" s="214" t="s">
        <v>1088</v>
      </c>
      <c r="D133" s="110">
        <v>55.8934413073328</v>
      </c>
      <c r="E133" s="110">
        <v>1.020784480374572</v>
      </c>
      <c r="F133" s="110">
        <v>18.460037494709546</v>
      </c>
      <c r="G133" s="110">
        <v>7.5045128458916102</v>
      </c>
      <c r="H133" s="110">
        <v>0.23122929079576421</v>
      </c>
      <c r="I133" s="110">
        <v>3.8338777060035785</v>
      </c>
      <c r="J133" s="110">
        <v>8.2090664170037577</v>
      </c>
      <c r="K133" s="110">
        <v>3.4473598716496072</v>
      </c>
      <c r="L133" s="110">
        <v>1.7429987989546969</v>
      </c>
      <c r="M133" s="110">
        <v>0.35568643473249872</v>
      </c>
      <c r="N133" s="110">
        <v>4.1609428019108021</v>
      </c>
      <c r="O133" s="110">
        <v>99.001697300715719</v>
      </c>
      <c r="P133" s="110">
        <v>47.661759698523468</v>
      </c>
      <c r="Q133" s="110">
        <v>0.83696184887877545</v>
      </c>
      <c r="U133" s="110">
        <v>20.456172791833655</v>
      </c>
      <c r="V133" s="110">
        <v>180.0575503297506</v>
      </c>
      <c r="W133" s="110">
        <v>34.299857272432327</v>
      </c>
      <c r="X133" s="110">
        <v>14.934013170169568</v>
      </c>
      <c r="Y133" s="110">
        <v>33.497489524404074</v>
      </c>
      <c r="Z133" s="110">
        <v>91.200113874824069</v>
      </c>
      <c r="AA133" s="110">
        <v>1.8929027088756512</v>
      </c>
      <c r="AB133" s="110">
        <v>60.162755674161488</v>
      </c>
      <c r="AC133" s="110">
        <v>965.38049181162614</v>
      </c>
      <c r="AD133" s="110">
        <v>5.5238636952044198</v>
      </c>
      <c r="AE133" s="110">
        <v>1.7819337160727933</v>
      </c>
      <c r="AF133" s="110">
        <v>8.2846056072994987</v>
      </c>
      <c r="AG133" s="110">
        <v>0.58998790883445884</v>
      </c>
      <c r="AH133" s="110">
        <v>24.594658288840982</v>
      </c>
      <c r="AI133" s="110">
        <v>49.274107421829711</v>
      </c>
      <c r="AJ133" s="110">
        <v>10.152772289786123</v>
      </c>
      <c r="AK133" s="110">
        <v>6.5361380528426736</v>
      </c>
      <c r="AL133" s="110">
        <v>718.83924771865179</v>
      </c>
      <c r="AM133" s="110">
        <v>26.854328244009142</v>
      </c>
      <c r="AN133" s="110">
        <v>151.55801160008735</v>
      </c>
      <c r="AO133" s="110">
        <v>3.8003429808647771</v>
      </c>
      <c r="AP133" s="110">
        <v>5.1651350682869372</v>
      </c>
      <c r="AQ133" s="110">
        <v>1.5436741046446749</v>
      </c>
      <c r="AR133" s="110">
        <v>4.8661677662893599</v>
      </c>
      <c r="AS133" s="110">
        <v>0.71892857749043104</v>
      </c>
      <c r="AT133" s="110">
        <v>4.403111404342237</v>
      </c>
      <c r="AU133" s="110">
        <v>21.271169165288661</v>
      </c>
      <c r="AV133" s="110">
        <v>0.90519456220948435</v>
      </c>
      <c r="AW133" s="110">
        <v>2.2765185872002749</v>
      </c>
      <c r="AX133" s="110">
        <v>0.30074613129996286</v>
      </c>
      <c r="AY133" s="110">
        <v>1.9979241527396552</v>
      </c>
      <c r="AZ133" s="110">
        <v>0.29243748467302372</v>
      </c>
    </row>
    <row r="134" spans="1:52" s="110" customFormat="1">
      <c r="A134" s="215">
        <v>0.35160920655802264</v>
      </c>
      <c r="B134" s="215">
        <v>0.23557816839387519</v>
      </c>
      <c r="C134" s="214" t="s">
        <v>996</v>
      </c>
      <c r="D134" s="110">
        <v>55.996523959350093</v>
      </c>
      <c r="E134" s="110">
        <v>1.0165939359488187</v>
      </c>
      <c r="F134" s="110">
        <v>18.463954026302986</v>
      </c>
      <c r="G134" s="110">
        <v>7.4540533796884949</v>
      </c>
      <c r="H134" s="110">
        <v>0.23192854978085106</v>
      </c>
      <c r="I134" s="110">
        <v>3.8106485862751271</v>
      </c>
      <c r="J134" s="110">
        <v>8.1716394882797054</v>
      </c>
      <c r="K134" s="110">
        <v>3.4629789258674983</v>
      </c>
      <c r="L134" s="110">
        <v>1.7531030742973384</v>
      </c>
      <c r="M134" s="110">
        <v>0.35786508558838254</v>
      </c>
      <c r="N134" s="110">
        <v>4.1726694968795979</v>
      </c>
      <c r="O134" s="110">
        <v>98.991613435066384</v>
      </c>
      <c r="P134" s="110">
        <v>47.678454631626437</v>
      </c>
      <c r="Q134" s="110">
        <v>0.83843300655292408</v>
      </c>
      <c r="U134" s="110">
        <v>20.167548274579449</v>
      </c>
      <c r="V134" s="110">
        <v>177.80057508055614</v>
      </c>
      <c r="W134" s="110">
        <v>34.575791857675753</v>
      </c>
      <c r="X134" s="110">
        <v>15.03661440817528</v>
      </c>
      <c r="Y134" s="110">
        <v>33.009452532179644</v>
      </c>
      <c r="Z134" s="110">
        <v>91.094047685007467</v>
      </c>
      <c r="AA134" s="110">
        <v>1.8671071133424084</v>
      </c>
      <c r="AB134" s="110">
        <v>60.263928290398809</v>
      </c>
      <c r="AC134" s="110">
        <v>972.13638903531262</v>
      </c>
      <c r="AD134" s="110">
        <v>5.5592899278159127</v>
      </c>
      <c r="AE134" s="110">
        <v>1.7929970196021483</v>
      </c>
      <c r="AF134" s="110">
        <v>8.328019131952356</v>
      </c>
      <c r="AG134" s="110">
        <v>0.59416287087655772</v>
      </c>
      <c r="AH134" s="110">
        <v>24.749890527448802</v>
      </c>
      <c r="AI134" s="110">
        <v>49.569132075922262</v>
      </c>
      <c r="AJ134" s="110">
        <v>10.211722851635814</v>
      </c>
      <c r="AK134" s="110">
        <v>6.5714862486626338</v>
      </c>
      <c r="AL134" s="110">
        <v>718.19540173601183</v>
      </c>
      <c r="AM134" s="110">
        <v>26.987031896305531</v>
      </c>
      <c r="AN134" s="110">
        <v>152.6390689563172</v>
      </c>
      <c r="AO134" s="110">
        <v>3.8237807887523001</v>
      </c>
      <c r="AP134" s="110">
        <v>5.1808098332864683</v>
      </c>
      <c r="AQ134" s="110">
        <v>1.5477179508195369</v>
      </c>
      <c r="AR134" s="110">
        <v>4.8782502689791514</v>
      </c>
      <c r="AS134" s="110">
        <v>0.72110630722939162</v>
      </c>
      <c r="AT134" s="110">
        <v>4.4150956946217876</v>
      </c>
      <c r="AU134" s="110">
        <v>21.319127102985181</v>
      </c>
      <c r="AV134" s="110">
        <v>0.90841201569981589</v>
      </c>
      <c r="AW134" s="110">
        <v>2.2842611991921968</v>
      </c>
      <c r="AX134" s="110">
        <v>0.30149440872050121</v>
      </c>
      <c r="AY134" s="110">
        <v>2.0048055414878672</v>
      </c>
      <c r="AZ134" s="110">
        <v>0.29353954680776806</v>
      </c>
    </row>
    <row r="135" spans="1:52" s="110" customFormat="1">
      <c r="A135" s="215">
        <v>0.3480931144924424</v>
      </c>
      <c r="B135" s="215">
        <v>0.23322238670993642</v>
      </c>
      <c r="C135" s="214" t="s">
        <v>996</v>
      </c>
      <c r="D135" s="110">
        <v>56.05203898706214</v>
      </c>
      <c r="E135" s="110">
        <v>1.0141125727957423</v>
      </c>
      <c r="F135" s="110">
        <v>18.454746892276326</v>
      </c>
      <c r="G135" s="110">
        <v>7.4342383743919553</v>
      </c>
      <c r="H135" s="110">
        <v>0.23180269507307963</v>
      </c>
      <c r="I135" s="110">
        <v>3.7986541775869274</v>
      </c>
      <c r="J135" s="110">
        <v>8.150234553105637</v>
      </c>
      <c r="K135" s="110">
        <v>3.4634872283404814</v>
      </c>
      <c r="L135" s="110">
        <v>1.7634824533416391</v>
      </c>
      <c r="M135" s="110">
        <v>0.35674098525065284</v>
      </c>
      <c r="N135" s="110">
        <v>4.1845146433127249</v>
      </c>
      <c r="O135" s="110">
        <v>98.981427712188264</v>
      </c>
      <c r="P135" s="110">
        <v>47.666212680121731</v>
      </c>
      <c r="Q135" s="110">
        <v>0.83898631747320673</v>
      </c>
      <c r="U135" s="110">
        <v>20.11946137318083</v>
      </c>
      <c r="V135" s="110">
        <v>177.32886576469346</v>
      </c>
      <c r="W135" s="110">
        <v>34.49255503362884</v>
      </c>
      <c r="X135" s="110">
        <v>15.005635876455436</v>
      </c>
      <c r="Y135" s="110">
        <v>32.920906972334876</v>
      </c>
      <c r="Z135" s="110">
        <v>90.941162210744011</v>
      </c>
      <c r="AA135" s="110">
        <v>1.8780025507983364</v>
      </c>
      <c r="AB135" s="110">
        <v>60.7515386370711</v>
      </c>
      <c r="AC135" s="110">
        <v>976.20652467708851</v>
      </c>
      <c r="AD135" s="110">
        <v>5.6029370069653117</v>
      </c>
      <c r="AE135" s="110">
        <v>1.8071681319123696</v>
      </c>
      <c r="AF135" s="110">
        <v>8.3801199155298303</v>
      </c>
      <c r="AG135" s="110">
        <v>0.59829081480753721</v>
      </c>
      <c r="AH135" s="110">
        <v>24.853724435065878</v>
      </c>
      <c r="AI135" s="110">
        <v>49.777609603846763</v>
      </c>
      <c r="AJ135" s="110">
        <v>10.260540509803072</v>
      </c>
      <c r="AK135" s="110">
        <v>6.5990004510056943</v>
      </c>
      <c r="AL135" s="110">
        <v>716.88551902628967</v>
      </c>
      <c r="AM135" s="110">
        <v>27.093179433394944</v>
      </c>
      <c r="AN135" s="110">
        <v>153.77348649285523</v>
      </c>
      <c r="AO135" s="110">
        <v>3.8506495962804874</v>
      </c>
      <c r="AP135" s="110">
        <v>5.1948468032133768</v>
      </c>
      <c r="AQ135" s="110">
        <v>1.5492634587751508</v>
      </c>
      <c r="AR135" s="110">
        <v>4.8900090362088147</v>
      </c>
      <c r="AS135" s="110">
        <v>0.72313300194117136</v>
      </c>
      <c r="AT135" s="110">
        <v>4.4269794851567195</v>
      </c>
      <c r="AU135" s="110">
        <v>21.367386763775944</v>
      </c>
      <c r="AV135" s="110">
        <v>0.91128200585748131</v>
      </c>
      <c r="AW135" s="110">
        <v>2.290899711012405</v>
      </c>
      <c r="AX135" s="110">
        <v>0.3022246945479341</v>
      </c>
      <c r="AY135" s="110">
        <v>2.0106343610487016</v>
      </c>
      <c r="AZ135" s="110">
        <v>0.29440650805221441</v>
      </c>
    </row>
    <row r="136" spans="1:52" s="110" customFormat="1">
      <c r="A136" s="215">
        <v>0.34461218334751798</v>
      </c>
      <c r="B136" s="215">
        <v>0.23089016284283706</v>
      </c>
      <c r="C136" s="214" t="s">
        <v>996</v>
      </c>
      <c r="D136" s="110">
        <v>56.108114772629861</v>
      </c>
      <c r="E136" s="110">
        <v>1.0116061453683924</v>
      </c>
      <c r="F136" s="110">
        <v>18.445446756895862</v>
      </c>
      <c r="G136" s="110">
        <v>7.4142232175267635</v>
      </c>
      <c r="H136" s="110">
        <v>0.23167556910563372</v>
      </c>
      <c r="I136" s="110">
        <v>3.7865386132554124</v>
      </c>
      <c r="J136" s="110">
        <v>8.1286134064651634</v>
      </c>
      <c r="K136" s="110">
        <v>3.4640006651818784</v>
      </c>
      <c r="L136" s="110">
        <v>1.7739666745985085</v>
      </c>
      <c r="M136" s="110">
        <v>0.35560553036405718</v>
      </c>
      <c r="N136" s="110">
        <v>4.1964794376896206</v>
      </c>
      <c r="O136" s="110">
        <v>98.971139103220466</v>
      </c>
      <c r="P136" s="110">
        <v>47.653774778764813</v>
      </c>
      <c r="Q136" s="110">
        <v>0.83954652118008088</v>
      </c>
      <c r="U136" s="110">
        <v>20.070888745505457</v>
      </c>
      <c r="V136" s="110">
        <v>176.85239170826651</v>
      </c>
      <c r="W136" s="110">
        <v>34.408477433581446</v>
      </c>
      <c r="X136" s="110">
        <v>14.974344430273776</v>
      </c>
      <c r="Y136" s="110">
        <v>32.831467012895722</v>
      </c>
      <c r="Z136" s="110">
        <v>90.786732438760723</v>
      </c>
      <c r="AA136" s="110">
        <v>1.8890080431780618</v>
      </c>
      <c r="AB136" s="110">
        <v>61.244074340780479</v>
      </c>
      <c r="AC136" s="110">
        <v>980.31777280009442</v>
      </c>
      <c r="AD136" s="110">
        <v>5.6470249657020783</v>
      </c>
      <c r="AE136" s="110">
        <v>1.8214823867711789</v>
      </c>
      <c r="AF136" s="110">
        <v>8.4327469696484911</v>
      </c>
      <c r="AG136" s="110">
        <v>0.60246045514185997</v>
      </c>
      <c r="AH136" s="110">
        <v>24.958607170032625</v>
      </c>
      <c r="AI136" s="110">
        <v>49.988192965386659</v>
      </c>
      <c r="AJ136" s="110">
        <v>10.309851275628585</v>
      </c>
      <c r="AK136" s="110">
        <v>6.6267925745845426</v>
      </c>
      <c r="AL136" s="110">
        <v>715.56240517808544</v>
      </c>
      <c r="AM136" s="110">
        <v>27.200399167828692</v>
      </c>
      <c r="AN136" s="110">
        <v>154.9193627923886</v>
      </c>
      <c r="AO136" s="110">
        <v>3.8777898059049192</v>
      </c>
      <c r="AP136" s="110">
        <v>5.2090255607153049</v>
      </c>
      <c r="AQ136" s="110">
        <v>1.5508245779222358</v>
      </c>
      <c r="AR136" s="110">
        <v>4.9018865788650405</v>
      </c>
      <c r="AS136" s="110">
        <v>0.72518016831670651</v>
      </c>
      <c r="AT136" s="110">
        <v>4.4389833139798824</v>
      </c>
      <c r="AU136" s="110">
        <v>21.416133895887828</v>
      </c>
      <c r="AV136" s="110">
        <v>0.91418098581471907</v>
      </c>
      <c r="AW136" s="110">
        <v>2.2976052785075649</v>
      </c>
      <c r="AX136" s="110">
        <v>0.3029623569998865</v>
      </c>
      <c r="AY136" s="110">
        <v>2.0165220575747971</v>
      </c>
      <c r="AZ136" s="110">
        <v>0.2952822264809481</v>
      </c>
    </row>
    <row r="137" spans="1:52" s="110" customFormat="1">
      <c r="A137" s="215">
        <v>0.34116606151404277</v>
      </c>
      <c r="B137" s="215">
        <v>0.22858126121440867</v>
      </c>
      <c r="C137" s="214" t="s">
        <v>996</v>
      </c>
      <c r="D137" s="110">
        <v>56.164756980274021</v>
      </c>
      <c r="E137" s="110">
        <v>1.0090744004922814</v>
      </c>
      <c r="F137" s="110">
        <v>18.436052680753981</v>
      </c>
      <c r="G137" s="110">
        <v>7.3940058873599019</v>
      </c>
      <c r="H137" s="110">
        <v>0.23154715903750656</v>
      </c>
      <c r="I137" s="110">
        <v>3.7743006694862058</v>
      </c>
      <c r="J137" s="110">
        <v>8.1067738644040777</v>
      </c>
      <c r="K137" s="110">
        <v>3.4645192882539964</v>
      </c>
      <c r="L137" s="110">
        <v>1.784556797080195</v>
      </c>
      <c r="M137" s="110">
        <v>0.3544586062361828</v>
      </c>
      <c r="N137" s="110">
        <v>4.2085650885753738</v>
      </c>
      <c r="O137" s="110">
        <v>98.960746568909556</v>
      </c>
      <c r="P137" s="110">
        <v>47.641136828344877</v>
      </c>
      <c r="Q137" s="110">
        <v>0.84011371845370708</v>
      </c>
      <c r="U137" s="110">
        <v>20.0218254852273</v>
      </c>
      <c r="V137" s="110">
        <v>176.37110478258271</v>
      </c>
      <c r="W137" s="110">
        <v>34.323550564846698</v>
      </c>
      <c r="X137" s="110">
        <v>14.942736908878159</v>
      </c>
      <c r="Y137" s="110">
        <v>32.741123619522838</v>
      </c>
      <c r="Z137" s="110">
        <v>90.630742770090734</v>
      </c>
      <c r="AA137" s="110">
        <v>1.9001247021474814</v>
      </c>
      <c r="AB137" s="110">
        <v>61.741585152608138</v>
      </c>
      <c r="AC137" s="110">
        <v>984.47054868191844</v>
      </c>
      <c r="AD137" s="110">
        <v>5.6915582573553785</v>
      </c>
      <c r="AE137" s="110">
        <v>1.8359412300629054</v>
      </c>
      <c r="AF137" s="110">
        <v>8.4859056101723915</v>
      </c>
      <c r="AG137" s="110">
        <v>0.60667221305531727</v>
      </c>
      <c r="AH137" s="110">
        <v>25.064549326564691</v>
      </c>
      <c r="AI137" s="110">
        <v>50.200903431588571</v>
      </c>
      <c r="AJ137" s="110">
        <v>10.35966012999779</v>
      </c>
      <c r="AK137" s="110">
        <v>6.6548654266843892</v>
      </c>
      <c r="AL137" s="110">
        <v>714.22592654353571</v>
      </c>
      <c r="AM137" s="110">
        <v>27.308701929882982</v>
      </c>
      <c r="AN137" s="110">
        <v>156.07681359999805</v>
      </c>
      <c r="AO137" s="110">
        <v>3.9052041590609106</v>
      </c>
      <c r="AP137" s="110">
        <v>5.2233475379899801</v>
      </c>
      <c r="AQ137" s="110">
        <v>1.5524014659495942</v>
      </c>
      <c r="AR137" s="110">
        <v>4.9138840966996113</v>
      </c>
      <c r="AS137" s="110">
        <v>0.72724801314047938</v>
      </c>
      <c r="AT137" s="110">
        <v>4.451108393599239</v>
      </c>
      <c r="AU137" s="110">
        <v>21.465373423273569</v>
      </c>
      <c r="AV137" s="110">
        <v>0.91710924839778751</v>
      </c>
      <c r="AW137" s="110">
        <v>2.3043785790077265</v>
      </c>
      <c r="AX137" s="110">
        <v>0.30370747058771719</v>
      </c>
      <c r="AY137" s="110">
        <v>2.0224692257829746</v>
      </c>
      <c r="AZ137" s="110">
        <v>0.29616679055037609</v>
      </c>
    </row>
    <row r="138" spans="1:52" s="110" customFormat="1">
      <c r="A138" s="215">
        <v>0.33775440089890235</v>
      </c>
      <c r="B138" s="215">
        <v>0.22629544860226458</v>
      </c>
      <c r="C138" s="214" t="s">
        <v>996</v>
      </c>
      <c r="D138" s="110">
        <v>56.221971331429749</v>
      </c>
      <c r="E138" s="110">
        <v>1.0065170824356038</v>
      </c>
      <c r="F138" s="110">
        <v>18.426563714954099</v>
      </c>
      <c r="G138" s="110">
        <v>7.3735843417368105</v>
      </c>
      <c r="H138" s="110">
        <v>0.23141745189798416</v>
      </c>
      <c r="I138" s="110">
        <v>3.7619391101233712</v>
      </c>
      <c r="J138" s="110">
        <v>8.0847137209080326</v>
      </c>
      <c r="K138" s="110">
        <v>3.4650431499430048</v>
      </c>
      <c r="L138" s="110">
        <v>1.7952538904960398</v>
      </c>
      <c r="M138" s="110">
        <v>0.35330009701610765</v>
      </c>
      <c r="N138" s="110">
        <v>4.2207728167428016</v>
      </c>
      <c r="O138" s="110">
        <v>98.9502490595046</v>
      </c>
      <c r="P138" s="110">
        <v>47.628294617257048</v>
      </c>
      <c r="Q138" s="110">
        <v>0.84068801189099973</v>
      </c>
      <c r="U138" s="110">
        <v>19.972266636461487</v>
      </c>
      <c r="V138" s="110">
        <v>175.8849563728011</v>
      </c>
      <c r="W138" s="110">
        <v>34.237765848953025</v>
      </c>
      <c r="X138" s="110">
        <v>14.910810119589657</v>
      </c>
      <c r="Y138" s="110">
        <v>32.649867666620935</v>
      </c>
      <c r="Z138" s="110">
        <v>90.473177448201852</v>
      </c>
      <c r="AA138" s="110">
        <v>1.9113536506014406</v>
      </c>
      <c r="AB138" s="110">
        <v>62.244121326171431</v>
      </c>
      <c r="AC138" s="110">
        <v>988.66527179487218</v>
      </c>
      <c r="AD138" s="110">
        <v>5.7365413802375</v>
      </c>
      <c r="AE138" s="110">
        <v>1.8505461222767707</v>
      </c>
      <c r="AF138" s="110">
        <v>8.5396012066611799</v>
      </c>
      <c r="AG138" s="110">
        <v>0.61092651397800146</v>
      </c>
      <c r="AH138" s="110">
        <v>25.171561605890012</v>
      </c>
      <c r="AI138" s="110">
        <v>50.415762488358183</v>
      </c>
      <c r="AJ138" s="110">
        <v>10.409972104108098</v>
      </c>
      <c r="AK138" s="110">
        <v>6.6832218429468613</v>
      </c>
      <c r="AL138" s="110">
        <v>712.87594812479881</v>
      </c>
      <c r="AM138" s="110">
        <v>27.418098659230754</v>
      </c>
      <c r="AN138" s="110">
        <v>157.24595582990659</v>
      </c>
      <c r="AO138" s="110">
        <v>3.9328954248750438</v>
      </c>
      <c r="AP138" s="110">
        <v>5.2378141817017729</v>
      </c>
      <c r="AQ138" s="110">
        <v>1.5539942821388453</v>
      </c>
      <c r="AR138" s="110">
        <v>4.9260028015830173</v>
      </c>
      <c r="AS138" s="110">
        <v>0.72933674528570447</v>
      </c>
      <c r="AT138" s="110">
        <v>4.4633559487703067</v>
      </c>
      <c r="AU138" s="110">
        <v>21.515110319622803</v>
      </c>
      <c r="AV138" s="110">
        <v>0.92006708939078596</v>
      </c>
      <c r="AW138" s="110">
        <v>2.3112202966846573</v>
      </c>
      <c r="AX138" s="110">
        <v>0.30446011057542499</v>
      </c>
      <c r="AY138" s="110">
        <v>2.028476466397295</v>
      </c>
      <c r="AZ138" s="110">
        <v>0.29706028961040437</v>
      </c>
    </row>
    <row r="139" spans="1:52" s="110" customFormat="1">
      <c r="A139" s="215">
        <v>0.33437685688991331</v>
      </c>
      <c r="B139" s="215">
        <v>0.22403249411624193</v>
      </c>
      <c r="C139" s="214" t="s">
        <v>996</v>
      </c>
      <c r="D139" s="110">
        <v>56.279763605324419</v>
      </c>
      <c r="E139" s="110">
        <v>1.003933932883404</v>
      </c>
      <c r="F139" s="110">
        <v>18.416978901014826</v>
      </c>
      <c r="G139" s="110">
        <v>7.3529565178751009</v>
      </c>
      <c r="H139" s="110">
        <v>0.23128643458533527</v>
      </c>
      <c r="I139" s="110">
        <v>3.7494526865245477</v>
      </c>
      <c r="J139" s="110">
        <v>8.0624307476797039</v>
      </c>
      <c r="K139" s="110">
        <v>3.4655723031642256</v>
      </c>
      <c r="L139" s="110">
        <v>1.8060590353605295</v>
      </c>
      <c r="M139" s="110">
        <v>0.35212988568269843</v>
      </c>
      <c r="N139" s="110">
        <v>4.2331038552957594</v>
      </c>
      <c r="O139" s="110">
        <v>98.939645514651119</v>
      </c>
      <c r="P139" s="110">
        <v>47.615243817618371</v>
      </c>
      <c r="Q139" s="110">
        <v>0.84126950594636141</v>
      </c>
      <c r="U139" s="110">
        <v>19.922207193263695</v>
      </c>
      <c r="V139" s="110">
        <v>175.3938973730217</v>
      </c>
      <c r="W139" s="110">
        <v>34.151114620777591</v>
      </c>
      <c r="X139" s="110">
        <v>14.878560837480059</v>
      </c>
      <c r="Y139" s="110">
        <v>32.557689936416992</v>
      </c>
      <c r="Z139" s="110">
        <v>90.314020557405001</v>
      </c>
      <c r="AA139" s="110">
        <v>1.9226960227771568</v>
      </c>
      <c r="AB139" s="110">
        <v>62.751733622700009</v>
      </c>
      <c r="AC139" s="110">
        <v>992.90236584836066</v>
      </c>
      <c r="AD139" s="110">
        <v>5.7819788780982284</v>
      </c>
      <c r="AE139" s="110">
        <v>1.8652985386544123</v>
      </c>
      <c r="AF139" s="110">
        <v>8.5938391829124807</v>
      </c>
      <c r="AG139" s="110">
        <v>0.61522378763727836</v>
      </c>
      <c r="AH139" s="110">
        <v>25.279654817329728</v>
      </c>
      <c r="AI139" s="110">
        <v>50.632791838630517</v>
      </c>
      <c r="AJ139" s="110">
        <v>10.460792279977095</v>
      </c>
      <c r="AK139" s="110">
        <v>6.7118646876564281</v>
      </c>
      <c r="AL139" s="110">
        <v>711.51233356041791</v>
      </c>
      <c r="AM139" s="110">
        <v>27.528600406046685</v>
      </c>
      <c r="AN139" s="110">
        <v>158.42690757728894</v>
      </c>
      <c r="AO139" s="110">
        <v>3.9608664004448748</v>
      </c>
      <c r="AP139" s="110">
        <v>5.2524269531278263</v>
      </c>
      <c r="AQ139" s="110">
        <v>1.5556031873805127</v>
      </c>
      <c r="AR139" s="110">
        <v>4.9382439176268607</v>
      </c>
      <c r="AS139" s="110">
        <v>0.73144657573542682</v>
      </c>
      <c r="AT139" s="110">
        <v>4.4757272166198696</v>
      </c>
      <c r="AU139" s="110">
        <v>21.565349608864452</v>
      </c>
      <c r="AV139" s="110">
        <v>0.92305480756553193</v>
      </c>
      <c r="AW139" s="110">
        <v>2.3181311226209509</v>
      </c>
      <c r="AX139" s="110">
        <v>0.30522035298725103</v>
      </c>
      <c r="AY139" s="110">
        <v>2.0345443862097401</v>
      </c>
      <c r="AZ139" s="110">
        <v>0.29796281391346324</v>
      </c>
    </row>
    <row r="140" spans="1:52" s="110" customFormat="1">
      <c r="A140" s="215">
        <v>0.33103308832101419</v>
      </c>
      <c r="B140" s="215">
        <v>0.22179216917507952</v>
      </c>
      <c r="C140" s="214" t="s">
        <v>996</v>
      </c>
      <c r="D140" s="110">
        <v>56.338139639561462</v>
      </c>
      <c r="E140" s="110">
        <v>1.0013246909114852</v>
      </c>
      <c r="F140" s="110">
        <v>18.407297270773135</v>
      </c>
      <c r="G140" s="110">
        <v>7.3321203321562036</v>
      </c>
      <c r="H140" s="110">
        <v>0.23115409386548794</v>
      </c>
      <c r="I140" s="110">
        <v>3.7368401374348275</v>
      </c>
      <c r="J140" s="110">
        <v>8.0399226939137165</v>
      </c>
      <c r="K140" s="110">
        <v>3.466106801367479</v>
      </c>
      <c r="L140" s="110">
        <v>1.8169733231024383</v>
      </c>
      <c r="M140" s="110">
        <v>0.35094785403279011</v>
      </c>
      <c r="N140" s="110">
        <v>4.2455594497936957</v>
      </c>
      <c r="O140" s="110">
        <v>98.928934863283956</v>
      </c>
      <c r="P140" s="110">
        <v>47.601979981221369</v>
      </c>
      <c r="Q140" s="110">
        <v>0.84185830697352049</v>
      </c>
      <c r="U140" s="110">
        <v>19.871642099124514</v>
      </c>
      <c r="V140" s="110">
        <v>174.89787818132535</v>
      </c>
      <c r="W140" s="110">
        <v>34.063588127671096</v>
      </c>
      <c r="X140" s="110">
        <v>14.845985805046123</v>
      </c>
      <c r="Y140" s="110">
        <v>32.464581118029166</v>
      </c>
      <c r="Z140" s="110">
        <v>90.153256021246577</v>
      </c>
      <c r="AA140" s="110">
        <v>1.9341529643687894</v>
      </c>
      <c r="AB140" s="110">
        <v>63.264473316163219</v>
      </c>
      <c r="AC140" s="110">
        <v>997.18225883168247</v>
      </c>
      <c r="AD140" s="110">
        <v>5.8278753405838124</v>
      </c>
      <c r="AE140" s="110">
        <v>1.8801999693388989</v>
      </c>
      <c r="AF140" s="110">
        <v>8.6486250175097545</v>
      </c>
      <c r="AG140" s="110">
        <v>0.61956446810119448</v>
      </c>
      <c r="AH140" s="110">
        <v>25.388839879390051</v>
      </c>
      <c r="AI140" s="110">
        <v>50.852013404562172</v>
      </c>
      <c r="AJ140" s="110">
        <v>10.512125790955881</v>
      </c>
      <c r="AK140" s="110">
        <v>6.7407968540297283</v>
      </c>
      <c r="AL140" s="110">
        <v>710.13494511154852</v>
      </c>
      <c r="AM140" s="110">
        <v>27.640218332123382</v>
      </c>
      <c r="AN140" s="110">
        <v>159.61978813020042</v>
      </c>
      <c r="AO140" s="110">
        <v>3.9891199111214726</v>
      </c>
      <c r="AP140" s="110">
        <v>5.2671873283056581</v>
      </c>
      <c r="AQ140" s="110">
        <v>1.5572283441902781</v>
      </c>
      <c r="AR140" s="110">
        <v>4.9506086813075116</v>
      </c>
      <c r="AS140" s="110">
        <v>0.73357771760383339</v>
      </c>
      <c r="AT140" s="110">
        <v>4.4882234467709434</v>
      </c>
      <c r="AU140" s="110">
        <v>21.616096365674199</v>
      </c>
      <c r="AV140" s="110">
        <v>0.92607270471173997</v>
      </c>
      <c r="AW140" s="110">
        <v>2.3251117548798335</v>
      </c>
      <c r="AX140" s="110">
        <v>0.30598827461535816</v>
      </c>
      <c r="AY140" s="110">
        <v>2.0406735981415025</v>
      </c>
      <c r="AZ140" s="110">
        <v>0.29887445462362372</v>
      </c>
    </row>
    <row r="141" spans="1:52" s="110" customFormat="1">
      <c r="A141" s="215">
        <v>0.32772275743780405</v>
      </c>
      <c r="B141" s="215">
        <v>0.21957424748332871</v>
      </c>
      <c r="C141" s="214" t="s">
        <v>996</v>
      </c>
      <c r="D141" s="110">
        <v>56.397105330709984</v>
      </c>
      <c r="E141" s="110">
        <v>0.99868909296005204</v>
      </c>
      <c r="F141" s="110">
        <v>18.397517846286579</v>
      </c>
      <c r="G141" s="110">
        <v>7.3110736799148928</v>
      </c>
      <c r="H141" s="110">
        <v>0.23102041637069262</v>
      </c>
      <c r="I141" s="110">
        <v>3.7241001888593521</v>
      </c>
      <c r="J141" s="110">
        <v>8.0171872860692837</v>
      </c>
      <c r="K141" s="110">
        <v>3.466646698542482</v>
      </c>
      <c r="L141" s="110">
        <v>1.8279978561750734</v>
      </c>
      <c r="M141" s="110">
        <v>0.34975388266924634</v>
      </c>
      <c r="N141" s="110">
        <v>4.2581408583774705</v>
      </c>
      <c r="O141" s="110">
        <v>98.918116023519147</v>
      </c>
      <c r="P141" s="110">
        <v>47.588498535317122</v>
      </c>
      <c r="Q141" s="110">
        <v>0.84245452326851633</v>
      </c>
      <c r="U141" s="110">
        <v>19.820566246458675</v>
      </c>
      <c r="V141" s="110">
        <v>174.39684869476338</v>
      </c>
      <c r="W141" s="110">
        <v>33.975177528573624</v>
      </c>
      <c r="X141" s="110">
        <v>14.81308173188053</v>
      </c>
      <c r="Y141" s="110">
        <v>32.370531806526316</v>
      </c>
      <c r="Z141" s="110">
        <v>89.990867600884528</v>
      </c>
      <c r="AA141" s="110">
        <v>1.9457256326431658</v>
      </c>
      <c r="AB141" s="110">
        <v>63.782392198449287</v>
      </c>
      <c r="AC141" s="110">
        <v>1001.50538305726</v>
      </c>
      <c r="AD141" s="110">
        <v>5.8742354037005642</v>
      </c>
      <c r="AE141" s="110">
        <v>1.8952519195252489</v>
      </c>
      <c r="AF141" s="110">
        <v>8.7039642443756886</v>
      </c>
      <c r="AG141" s="110">
        <v>0.62394899382232183</v>
      </c>
      <c r="AH141" s="110">
        <v>25.499127820865123</v>
      </c>
      <c r="AI141" s="110">
        <v>51.073449329745657</v>
      </c>
      <c r="AJ141" s="110">
        <v>10.563977822247585</v>
      </c>
      <c r="AK141" s="110">
        <v>6.7700212645078093</v>
      </c>
      <c r="AL141" s="110">
        <v>708.74364364804387</v>
      </c>
      <c r="AM141" s="110">
        <v>27.752963711998834</v>
      </c>
      <c r="AN141" s="110">
        <v>160.82471798162615</v>
      </c>
      <c r="AO141" s="110">
        <v>4.0176588107948028</v>
      </c>
      <c r="AP141" s="110">
        <v>5.2820967981822555</v>
      </c>
      <c r="AQ141" s="110">
        <v>1.5588699167253948</v>
      </c>
      <c r="AR141" s="110">
        <v>4.9630983415909968</v>
      </c>
      <c r="AS141" s="110">
        <v>0.7357303861577793</v>
      </c>
      <c r="AT141" s="110">
        <v>4.5008459014689981</v>
      </c>
      <c r="AU141" s="110">
        <v>21.667355715987078</v>
      </c>
      <c r="AV141" s="110">
        <v>0.92912108566750562</v>
      </c>
      <c r="AW141" s="110">
        <v>2.3321628985756746</v>
      </c>
      <c r="AX141" s="110">
        <v>0.30676395302758758</v>
      </c>
      <c r="AY141" s="110">
        <v>2.0468647213048992</v>
      </c>
      <c r="AZ141" s="110">
        <v>0.29979530382580599</v>
      </c>
    </row>
    <row r="142" spans="1:52" s="110" customFormat="1">
      <c r="A142" s="215">
        <v>0.32444552986342601</v>
      </c>
      <c r="B142" s="215">
        <v>0.21737850500849543</v>
      </c>
      <c r="C142" s="214" t="s">
        <v>996</v>
      </c>
      <c r="D142" s="110">
        <v>56.456666634900415</v>
      </c>
      <c r="E142" s="110">
        <v>0.99602687280708924</v>
      </c>
      <c r="F142" s="110">
        <v>18.387639639734502</v>
      </c>
      <c r="G142" s="110">
        <v>7.2898144352267007</v>
      </c>
      <c r="H142" s="110">
        <v>0.23088538859817212</v>
      </c>
      <c r="I142" s="110">
        <v>3.7112315539346294</v>
      </c>
      <c r="J142" s="110">
        <v>7.9942222276405648</v>
      </c>
      <c r="K142" s="110">
        <v>3.4671920492243036</v>
      </c>
      <c r="L142" s="110">
        <v>1.8391337481676342</v>
      </c>
      <c r="M142" s="110">
        <v>0.34854785098889912</v>
      </c>
      <c r="N142" s="110">
        <v>4.2708493518964348</v>
      </c>
      <c r="O142" s="110">
        <v>98.907187902544592</v>
      </c>
      <c r="P142" s="110">
        <v>47.574794778219761</v>
      </c>
      <c r="Q142" s="110">
        <v>0.84305826511385784</v>
      </c>
      <c r="U142" s="110">
        <v>19.768974476089138</v>
      </c>
      <c r="V142" s="110">
        <v>173.89075830429672</v>
      </c>
      <c r="W142" s="110">
        <v>33.885873893121634</v>
      </c>
      <c r="X142" s="110">
        <v>14.779845294339527</v>
      </c>
      <c r="Y142" s="110">
        <v>32.275532501977978</v>
      </c>
      <c r="Z142" s="110">
        <v>89.826838893448112</v>
      </c>
      <c r="AA142" s="110">
        <v>1.9574151965566773</v>
      </c>
      <c r="AB142" s="110">
        <v>64.305542584596836</v>
      </c>
      <c r="AC142" s="110">
        <v>1005.8721752043081</v>
      </c>
      <c r="AD142" s="110">
        <v>5.9210637502831416</v>
      </c>
      <c r="AE142" s="110">
        <v>1.9104559096124711</v>
      </c>
      <c r="AF142" s="110">
        <v>8.7598624533311771</v>
      </c>
      <c r="AG142" s="110">
        <v>0.62837780768204643</v>
      </c>
      <c r="AH142" s="110">
        <v>25.610529781951051</v>
      </c>
      <c r="AI142" s="110">
        <v>51.297121981446146</v>
      </c>
      <c r="AJ142" s="110">
        <v>10.616353611431123</v>
      </c>
      <c r="AK142" s="110">
        <v>6.7995408710513257</v>
      </c>
      <c r="AL142" s="110">
        <v>707.33828863440283</v>
      </c>
      <c r="AM142" s="110">
        <v>27.866847934095251</v>
      </c>
      <c r="AN142" s="110">
        <v>162.04181884165214</v>
      </c>
      <c r="AO142" s="110">
        <v>4.0464859821820056</v>
      </c>
      <c r="AP142" s="110">
        <v>5.2971568687646773</v>
      </c>
      <c r="AQ142" s="110">
        <v>1.5605280708012701</v>
      </c>
      <c r="AR142" s="110">
        <v>4.9757141600591632</v>
      </c>
      <c r="AS142" s="110">
        <v>0.73790479883853266</v>
      </c>
      <c r="AT142" s="110">
        <v>4.5135958557094567</v>
      </c>
      <c r="AU142" s="110">
        <v>21.719132837515239</v>
      </c>
      <c r="AV142" s="110">
        <v>0.93220025835009723</v>
      </c>
      <c r="AW142" s="110">
        <v>2.339285265945211</v>
      </c>
      <c r="AX142" s="110">
        <v>0.30754746657529403</v>
      </c>
      <c r="AY142" s="110">
        <v>2.0531183810659059</v>
      </c>
      <c r="AZ142" s="110">
        <v>0.30072545453508104</v>
      </c>
    </row>
    <row r="143" spans="1:52" s="110" customFormat="1">
      <c r="A143" s="215">
        <v>0.32120107456479174</v>
      </c>
      <c r="B143" s="215">
        <v>0.21520471995841048</v>
      </c>
      <c r="C143" s="214" t="s">
        <v>996</v>
      </c>
      <c r="D143" s="110">
        <v>56.516829568426097</v>
      </c>
      <c r="E143" s="110">
        <v>0.99333776154147024</v>
      </c>
      <c r="F143" s="110">
        <v>18.377661653318263</v>
      </c>
      <c r="G143" s="110">
        <v>7.2683404506931728</v>
      </c>
      <c r="H143" s="110">
        <v>0.23074899690875747</v>
      </c>
      <c r="I143" s="110">
        <v>3.6982329327985459</v>
      </c>
      <c r="J143" s="110">
        <v>7.9710251989246865</v>
      </c>
      <c r="K143" s="110">
        <v>3.4677429084988707</v>
      </c>
      <c r="L143" s="110">
        <v>1.8503821239176956</v>
      </c>
      <c r="M143" s="110">
        <v>0.34732963717036658</v>
      </c>
      <c r="N143" s="110">
        <v>4.2836862140368028</v>
      </c>
      <c r="O143" s="110">
        <v>98.896149396509685</v>
      </c>
      <c r="P143" s="110">
        <v>47.56086387472304</v>
      </c>
      <c r="Q143" s="110">
        <v>0.84366964482390261</v>
      </c>
      <c r="U143" s="110">
        <v>19.716861576725972</v>
      </c>
      <c r="V143" s="110">
        <v>173.37955588968396</v>
      </c>
      <c r="W143" s="110">
        <v>33.795668200745887</v>
      </c>
      <c r="X143" s="110">
        <v>14.746273135207201</v>
      </c>
      <c r="Y143" s="110">
        <v>32.179573608494813</v>
      </c>
      <c r="Z143" s="110">
        <v>89.661153330381026</v>
      </c>
      <c r="AA143" s="110">
        <v>1.9692228368733555</v>
      </c>
      <c r="AB143" s="110">
        <v>64.833977318079206</v>
      </c>
      <c r="AC143" s="110">
        <v>1010.2830763629424</v>
      </c>
      <c r="AD143" s="110">
        <v>5.9683651104675635</v>
      </c>
      <c r="AE143" s="110">
        <v>1.9258134753571401</v>
      </c>
      <c r="AF143" s="110">
        <v>8.8163252906599539</v>
      </c>
      <c r="AG143" s="110">
        <v>0.6328513570353036</v>
      </c>
      <c r="AH143" s="110">
        <v>25.723057015371182</v>
      </c>
      <c r="AI143" s="110">
        <v>51.523053952860785</v>
      </c>
      <c r="AJ143" s="110">
        <v>10.669258448990252</v>
      </c>
      <c r="AK143" s="110">
        <v>6.8293586554387158</v>
      </c>
      <c r="AL143" s="110">
        <v>705.91873811557355</v>
      </c>
      <c r="AM143" s="110">
        <v>27.981882501869407</v>
      </c>
      <c r="AN143" s="110">
        <v>163.2712136497592</v>
      </c>
      <c r="AO143" s="110">
        <v>4.0756043371185742</v>
      </c>
      <c r="AP143" s="110">
        <v>5.3123690612721743</v>
      </c>
      <c r="AQ143" s="110">
        <v>1.5622029739082148</v>
      </c>
      <c r="AR143" s="110">
        <v>4.9884574110371096</v>
      </c>
      <c r="AS143" s="110">
        <v>0.74010117528373809</v>
      </c>
      <c r="AT143" s="110">
        <v>4.5264745973664855</v>
      </c>
      <c r="AU143" s="110">
        <v>21.771432960270953</v>
      </c>
      <c r="AV143" s="110">
        <v>0.93531053378705842</v>
      </c>
      <c r="AW143" s="110">
        <v>2.3464795764194903</v>
      </c>
      <c r="AX143" s="110">
        <v>0.30833889440126017</v>
      </c>
      <c r="AY143" s="110">
        <v>2.0594352091073267</v>
      </c>
      <c r="AZ143" s="110">
        <v>0.30166500070606589</v>
      </c>
    </row>
    <row r="144" spans="1:52" s="110" customFormat="1">
      <c r="A144" s="215">
        <v>0.31798906381914382</v>
      </c>
      <c r="B144" s="215">
        <v>0.21305267275882636</v>
      </c>
      <c r="C144" s="214" t="s">
        <v>996</v>
      </c>
      <c r="D144" s="110">
        <v>56.577600208351029</v>
      </c>
      <c r="E144" s="110">
        <v>0.99062148753579449</v>
      </c>
      <c r="F144" s="110">
        <v>18.367582879160445</v>
      </c>
      <c r="G144" s="110">
        <v>7.2466495572249627</v>
      </c>
      <c r="H144" s="110">
        <v>0.23061122752551033</v>
      </c>
      <c r="I144" s="110">
        <v>3.6851030124590678</v>
      </c>
      <c r="J144" s="110">
        <v>7.947593856787436</v>
      </c>
      <c r="K144" s="110">
        <v>3.4682993320085345</v>
      </c>
      <c r="L144" s="110">
        <v>1.8617441196248283</v>
      </c>
      <c r="M144" s="110">
        <v>0.34609911816174782</v>
      </c>
      <c r="N144" s="110">
        <v>4.2966527414513154</v>
      </c>
      <c r="O144" s="110">
        <v>98.884999390413824</v>
      </c>
      <c r="P144" s="110">
        <v>47.546700851319976</v>
      </c>
      <c r="Q144" s="110">
        <v>0.84428877679149106</v>
      </c>
      <c r="U144" s="110">
        <v>19.664222284439944</v>
      </c>
      <c r="V144" s="110">
        <v>172.86318981431751</v>
      </c>
      <c r="W144" s="110">
        <v>33.704551339760286</v>
      </c>
      <c r="X144" s="110">
        <v>14.712361863356367</v>
      </c>
      <c r="Y144" s="110">
        <v>32.082645433259295</v>
      </c>
      <c r="Z144" s="110">
        <v>89.493794175767803</v>
      </c>
      <c r="AA144" s="110">
        <v>1.9811497462841416</v>
      </c>
      <c r="AB144" s="110">
        <v>65.367749776142205</v>
      </c>
      <c r="AC144" s="110">
        <v>1014.7385320787348</v>
      </c>
      <c r="AD144" s="110">
        <v>6.016144262169</v>
      </c>
      <c r="AE144" s="110">
        <v>1.941326168028523</v>
      </c>
      <c r="AF144" s="110">
        <v>8.8733584596789203</v>
      </c>
      <c r="AG144" s="110">
        <v>0.63737009375576537</v>
      </c>
      <c r="AH144" s="110">
        <v>25.83672088751273</v>
      </c>
      <c r="AI144" s="110">
        <v>51.751268065400822</v>
      </c>
      <c r="AJ144" s="110">
        <v>10.722697678847959</v>
      </c>
      <c r="AK144" s="110">
        <v>6.8594776295673929</v>
      </c>
      <c r="AL144" s="110">
        <v>704.48484870261461</v>
      </c>
      <c r="AM144" s="110">
        <v>28.098079034974617</v>
      </c>
      <c r="AN144" s="110">
        <v>164.51302658724109</v>
      </c>
      <c r="AO144" s="110">
        <v>4.1050168168524817</v>
      </c>
      <c r="AP144" s="110">
        <v>5.3277349122898476</v>
      </c>
      <c r="AQ144" s="110">
        <v>1.5638947952283611</v>
      </c>
      <c r="AR144" s="110">
        <v>5.001329381721904</v>
      </c>
      <c r="AS144" s="110">
        <v>0.74231973734960222</v>
      </c>
      <c r="AT144" s="110">
        <v>4.5394834273230806</v>
      </c>
      <c r="AU144" s="110">
        <v>21.824261367094909</v>
      </c>
      <c r="AV144" s="110">
        <v>0.93845222614762525</v>
      </c>
      <c r="AW144" s="110">
        <v>2.3537465566965401</v>
      </c>
      <c r="AX144" s="110">
        <v>0.30913831644769063</v>
      </c>
      <c r="AY144" s="110">
        <v>2.0658158434926004</v>
      </c>
      <c r="AZ144" s="110">
        <v>0.30261403724241426</v>
      </c>
    </row>
    <row r="145" spans="1:52" s="110" customFormat="1">
      <c r="A145" s="215">
        <v>0.31480917318095236</v>
      </c>
      <c r="B145" s="215">
        <v>0.2109221460312381</v>
      </c>
      <c r="C145" s="214" t="s">
        <v>996</v>
      </c>
      <c r="D145" s="110">
        <v>56.638984693123696</v>
      </c>
      <c r="E145" s="110">
        <v>0.98787777641895036</v>
      </c>
      <c r="F145" s="110">
        <v>18.357402299203056</v>
      </c>
      <c r="G145" s="110">
        <v>7.2247395638227303</v>
      </c>
      <c r="H145" s="110">
        <v>0.23047206653233143</v>
      </c>
      <c r="I145" s="110">
        <v>3.6718404666616156</v>
      </c>
      <c r="J145" s="110">
        <v>7.9239258344265773</v>
      </c>
      <c r="K145" s="110">
        <v>3.4688613759576898</v>
      </c>
      <c r="L145" s="110">
        <v>1.8732208829653667</v>
      </c>
      <c r="M145" s="110">
        <v>0.34485616966819349</v>
      </c>
      <c r="N145" s="110">
        <v>4.3097502438902175</v>
      </c>
      <c r="O145" s="110">
        <v>98.873736757993754</v>
      </c>
      <c r="P145" s="110">
        <v>47.532300591215225</v>
      </c>
      <c r="Q145" s="110">
        <v>0.84491577753587899</v>
      </c>
      <c r="U145" s="110">
        <v>19.611051282130823</v>
      </c>
      <c r="V145" s="110">
        <v>172.34160792000796</v>
      </c>
      <c r="W145" s="110">
        <v>33.612514106441495</v>
      </c>
      <c r="X145" s="110">
        <v>14.67810805340603</v>
      </c>
      <c r="Y145" s="110">
        <v>31.984738185546647</v>
      </c>
      <c r="Z145" s="110">
        <v>89.32474452464335</v>
      </c>
      <c r="AA145" s="110">
        <v>1.9931971295273603</v>
      </c>
      <c r="AB145" s="110">
        <v>65.906913875195741</v>
      </c>
      <c r="AC145" s="110">
        <v>1019.238992397717</v>
      </c>
      <c r="AD145" s="110">
        <v>6.0644060315643911</v>
      </c>
      <c r="AE145" s="110">
        <v>1.9569955545652735</v>
      </c>
      <c r="AF145" s="110">
        <v>8.9309677213142411</v>
      </c>
      <c r="AG145" s="110">
        <v>0.64193447428148442</v>
      </c>
      <c r="AH145" s="110">
        <v>25.951532879574902</v>
      </c>
      <c r="AI145" s="110">
        <v>51.981787370996827</v>
      </c>
      <c r="AJ145" s="110">
        <v>10.77667669890625</v>
      </c>
      <c r="AK145" s="110">
        <v>6.8899008357579756</v>
      </c>
      <c r="AL145" s="110">
        <v>703.03647555821181</v>
      </c>
      <c r="AM145" s="110">
        <v>28.215449270434423</v>
      </c>
      <c r="AN145" s="110">
        <v>165.76738308974805</v>
      </c>
      <c r="AO145" s="110">
        <v>4.1347263923412774</v>
      </c>
      <c r="AP145" s="110">
        <v>5.3432559739238616</v>
      </c>
      <c r="AQ145" s="110">
        <v>1.5656037056527512</v>
      </c>
      <c r="AR145" s="110">
        <v>5.014331372312606</v>
      </c>
      <c r="AS145" s="110">
        <v>0.74456070913330341</v>
      </c>
      <c r="AT145" s="110">
        <v>4.5526236596024692</v>
      </c>
      <c r="AU145" s="110">
        <v>21.877623394189815</v>
      </c>
      <c r="AV145" s="110">
        <v>0.94162565277446053</v>
      </c>
      <c r="AW145" s="110">
        <v>2.3610869408147721</v>
      </c>
      <c r="AX145" s="110">
        <v>0.30994581346428707</v>
      </c>
      <c r="AY145" s="110">
        <v>2.0722609287302509</v>
      </c>
      <c r="AZ145" s="110">
        <v>0.30357266000640254</v>
      </c>
    </row>
    <row r="146" spans="1:52" s="110" customFormat="1">
      <c r="A146" s="215">
        <v>0.31166108144914284</v>
      </c>
      <c r="B146" s="215">
        <v>0.20881292457092571</v>
      </c>
      <c r="C146" s="214" t="s">
        <v>996</v>
      </c>
      <c r="D146" s="110">
        <v>56.700989223197098</v>
      </c>
      <c r="E146" s="110">
        <v>0.98510635104840072</v>
      </c>
      <c r="F146" s="110">
        <v>18.347118885104681</v>
      </c>
      <c r="G146" s="110">
        <v>7.2026082573558288</v>
      </c>
      <c r="H146" s="110">
        <v>0.23033149987255475</v>
      </c>
      <c r="I146" s="110">
        <v>3.6584439557550978</v>
      </c>
      <c r="J146" s="110">
        <v>7.9000187411327802</v>
      </c>
      <c r="K146" s="110">
        <v>3.4694290971184527</v>
      </c>
      <c r="L146" s="110">
        <v>1.8848135732083344</v>
      </c>
      <c r="M146" s="110">
        <v>0.34360066613935075</v>
      </c>
      <c r="N146" s="110">
        <v>4.3229800443335531</v>
      </c>
      <c r="O146" s="110">
        <v>98.862360361609859</v>
      </c>
      <c r="P146" s="110">
        <v>47.517657829119884</v>
      </c>
      <c r="Q146" s="110">
        <v>0.8455507657520086</v>
      </c>
      <c r="U146" s="110">
        <v>19.557343198990299</v>
      </c>
      <c r="V146" s="110">
        <v>171.81475752171551</v>
      </c>
      <c r="W146" s="110">
        <v>33.519547204099283</v>
      </c>
      <c r="X146" s="110">
        <v>14.643508245375386</v>
      </c>
      <c r="Y146" s="110">
        <v>31.88584197573589</v>
      </c>
      <c r="Z146" s="110">
        <v>89.153987301285312</v>
      </c>
      <c r="AA146" s="110">
        <v>2.005366203510409</v>
      </c>
      <c r="AB146" s="110">
        <v>66.451524076259915</v>
      </c>
      <c r="AC146" s="110">
        <v>1023.7849119118404</v>
      </c>
      <c r="AD146" s="110">
        <v>6.1131552935799371</v>
      </c>
      <c r="AE146" s="110">
        <v>1.9728232177337082</v>
      </c>
      <c r="AF146" s="110">
        <v>8.9891588946832499</v>
      </c>
      <c r="AG146" s="110">
        <v>0.64654495966099856</v>
      </c>
      <c r="AH146" s="110">
        <v>26.067504588728607</v>
      </c>
      <c r="AI146" s="110">
        <v>52.214635154427128</v>
      </c>
      <c r="AJ146" s="110">
        <v>10.83120096159139</v>
      </c>
      <c r="AK146" s="110">
        <v>6.9206313470615948</v>
      </c>
      <c r="AL146" s="110">
        <v>701.57347238204738</v>
      </c>
      <c r="AM146" s="110">
        <v>28.334005063828165</v>
      </c>
      <c r="AN146" s="110">
        <v>167.03440985995709</v>
      </c>
      <c r="AO146" s="110">
        <v>4.1647360645521818</v>
      </c>
      <c r="AP146" s="110">
        <v>5.3589338139582194</v>
      </c>
      <c r="AQ146" s="110">
        <v>1.5673298777985998</v>
      </c>
      <c r="AR146" s="110">
        <v>5.027464696141597</v>
      </c>
      <c r="AS146" s="110">
        <v>0.74682431699562779</v>
      </c>
      <c r="AT146" s="110">
        <v>4.5658966215008423</v>
      </c>
      <c r="AU146" s="110">
        <v>21.931524431659415</v>
      </c>
      <c r="AV146" s="110">
        <v>0.94483113421570819</v>
      </c>
      <c r="AW146" s="110">
        <v>2.3685014702271276</v>
      </c>
      <c r="AX146" s="110">
        <v>0.31076146701640467</v>
      </c>
      <c r="AY146" s="110">
        <v>2.0787711158389883</v>
      </c>
      <c r="AZ146" s="110">
        <v>0.3045409658286129</v>
      </c>
    </row>
    <row r="147" spans="1:52" s="110" customFormat="1">
      <c r="A147" s="215">
        <v>0.3085444706346514</v>
      </c>
      <c r="B147" s="215">
        <v>0.20672479532521645</v>
      </c>
      <c r="C147" s="214" t="s">
        <v>996</v>
      </c>
      <c r="D147" s="110">
        <v>56.763620061655075</v>
      </c>
      <c r="E147" s="110">
        <v>0.98230693148218895</v>
      </c>
      <c r="F147" s="110">
        <v>18.336731598136627</v>
      </c>
      <c r="G147" s="110">
        <v>7.1802534023387556</v>
      </c>
      <c r="H147" s="110">
        <v>0.2301895133475278</v>
      </c>
      <c r="I147" s="110">
        <v>3.6449121265565947</v>
      </c>
      <c r="J147" s="110">
        <v>7.8758701620481357</v>
      </c>
      <c r="K147" s="110">
        <v>3.4700025528363949</v>
      </c>
      <c r="L147" s="110">
        <v>1.8965233613325443</v>
      </c>
      <c r="M147" s="110">
        <v>0.34233248075668132</v>
      </c>
      <c r="N147" s="110">
        <v>4.3363434791248006</v>
      </c>
      <c r="O147" s="110">
        <v>98.850869052131173</v>
      </c>
      <c r="P147" s="110">
        <v>47.502767145817621</v>
      </c>
      <c r="Q147" s="110">
        <v>0.84619386236116312</v>
      </c>
      <c r="U147" s="110">
        <v>19.503092609959467</v>
      </c>
      <c r="V147" s="110">
        <v>171.28258540222816</v>
      </c>
      <c r="W147" s="110">
        <v>33.425641242137445</v>
      </c>
      <c r="X147" s="110">
        <v>14.60855894433433</v>
      </c>
      <c r="Y147" s="110">
        <v>31.785946814310883</v>
      </c>
      <c r="Z147" s="110">
        <v>88.981505257489303</v>
      </c>
      <c r="AA147" s="110">
        <v>2.0176581974326804</v>
      </c>
      <c r="AB147" s="110">
        <v>67.001635390466149</v>
      </c>
      <c r="AC147" s="110">
        <v>1028.3767498048942</v>
      </c>
      <c r="AD147" s="110">
        <v>6.1623969723835188</v>
      </c>
      <c r="AE147" s="110">
        <v>1.9888107562876824</v>
      </c>
      <c r="AF147" s="110">
        <v>9.0479378576822498</v>
      </c>
      <c r="AG147" s="110">
        <v>0.65120201559990176</v>
      </c>
      <c r="AH147" s="110">
        <v>26.184647729287907</v>
      </c>
      <c r="AI147" s="110">
        <v>52.449834935669855</v>
      </c>
      <c r="AJ147" s="110">
        <v>10.886275974404665</v>
      </c>
      <c r="AK147" s="110">
        <v>6.9516722675703013</v>
      </c>
      <c r="AL147" s="110">
        <v>700.09569139602252</v>
      </c>
      <c r="AM147" s="110">
        <v>28.453758390488513</v>
      </c>
      <c r="AN147" s="110">
        <v>168.31423488037026</v>
      </c>
      <c r="AO147" s="110">
        <v>4.1950488647652167</v>
      </c>
      <c r="AP147" s="110">
        <v>5.3747700160131258</v>
      </c>
      <c r="AQ147" s="110">
        <v>1.5690734860267295</v>
      </c>
      <c r="AR147" s="110">
        <v>5.0407306798072442</v>
      </c>
      <c r="AS147" s="110">
        <v>0.74911078958383426</v>
      </c>
      <c r="AT147" s="110">
        <v>4.5793036537214205</v>
      </c>
      <c r="AU147" s="110">
        <v>21.985969924052949</v>
      </c>
      <c r="AV147" s="110">
        <v>0.94806899425737257</v>
      </c>
      <c r="AW147" s="110">
        <v>2.3759908938759717</v>
      </c>
      <c r="AX147" s="110">
        <v>0.31158535949329114</v>
      </c>
      <c r="AY147" s="110">
        <v>2.0853470624134705</v>
      </c>
      <c r="AZ147" s="110">
        <v>0.30551905251771427</v>
      </c>
    </row>
    <row r="148" spans="1:52" s="110" customFormat="1">
      <c r="A148" s="215">
        <v>0.30545902592830487</v>
      </c>
      <c r="B148" s="215">
        <v>0.20465754737196429</v>
      </c>
      <c r="C148" s="214" t="s">
        <v>996</v>
      </c>
      <c r="D148" s="110">
        <v>56.826883534844946</v>
      </c>
      <c r="E148" s="110">
        <v>0.9794792349506618</v>
      </c>
      <c r="F148" s="110">
        <v>18.326239389077983</v>
      </c>
      <c r="G148" s="110">
        <v>7.1576727407053484</v>
      </c>
      <c r="H148" s="110">
        <v>0.23004609261517733</v>
      </c>
      <c r="I148" s="110">
        <v>3.6312436122146727</v>
      </c>
      <c r="J148" s="110">
        <v>7.8514776579222323</v>
      </c>
      <c r="K148" s="110">
        <v>3.4705818010363365</v>
      </c>
      <c r="L148" s="110">
        <v>1.9083514301448774</v>
      </c>
      <c r="M148" s="110">
        <v>0.34105148542065161</v>
      </c>
      <c r="N148" s="110">
        <v>4.3498418981058586</v>
      </c>
      <c r="O148" s="110">
        <v>98.839261668819361</v>
      </c>
      <c r="P148" s="110">
        <v>47.487622962490015</v>
      </c>
      <c r="Q148" s="110">
        <v>0.84684519056305185</v>
      </c>
      <c r="U148" s="110">
        <v>19.448294035180844</v>
      </c>
      <c r="V148" s="110">
        <v>170.74503780678643</v>
      </c>
      <c r="W148" s="110">
        <v>33.330786735105285</v>
      </c>
      <c r="X148" s="110">
        <v>14.573256620050435</v>
      </c>
      <c r="Y148" s="110">
        <v>31.685042610851276</v>
      </c>
      <c r="Z148" s="110">
        <v>88.807280970826667</v>
      </c>
      <c r="AA148" s="110">
        <v>2.0300743529097223</v>
      </c>
      <c r="AB148" s="110">
        <v>67.55730338461386</v>
      </c>
      <c r="AC148" s="110">
        <v>1033.014969898888</v>
      </c>
      <c r="AD148" s="110">
        <v>6.2121360418820863</v>
      </c>
      <c r="AE148" s="110">
        <v>2.0049597851300809</v>
      </c>
      <c r="AF148" s="110">
        <v>9.1073105475802283</v>
      </c>
      <c r="AG148" s="110">
        <v>0.65590611250788478</v>
      </c>
      <c r="AH148" s="110">
        <v>26.302974133893258</v>
      </c>
      <c r="AI148" s="110">
        <v>52.687410472278671</v>
      </c>
      <c r="AJ148" s="110">
        <v>10.941907300478679</v>
      </c>
      <c r="AK148" s="110">
        <v>6.9830267327306101</v>
      </c>
      <c r="AL148" s="110">
        <v>698.60298332933075</v>
      </c>
      <c r="AM148" s="110">
        <v>28.574721346711087</v>
      </c>
      <c r="AN148" s="110">
        <v>169.60698742624217</v>
      </c>
      <c r="AO148" s="110">
        <v>4.2256678548793936</v>
      </c>
      <c r="AP148" s="110">
        <v>5.3907661797049506</v>
      </c>
      <c r="AQ148" s="110">
        <v>1.5708347064591837</v>
      </c>
      <c r="AR148" s="110">
        <v>5.0541306633078982</v>
      </c>
      <c r="AS148" s="110">
        <v>0.75142035785474981</v>
      </c>
      <c r="AT148" s="110">
        <v>4.5928461105098837</v>
      </c>
      <c r="AU148" s="110">
        <v>22.040965370915103</v>
      </c>
      <c r="AV148" s="110">
        <v>0.95133955995602337</v>
      </c>
      <c r="AW148" s="110">
        <v>2.3835559682687433</v>
      </c>
      <c r="AX148" s="110">
        <v>0.31241757411640875</v>
      </c>
      <c r="AY148" s="110">
        <v>2.0919894326907253</v>
      </c>
      <c r="AZ148" s="110">
        <v>0.30650701887034193</v>
      </c>
    </row>
    <row r="149" spans="1:52" s="110" customFormat="1">
      <c r="A149" s="215">
        <v>0.30240443566902181</v>
      </c>
      <c r="B149" s="215">
        <v>0.20261097189824462</v>
      </c>
      <c r="C149" s="214" t="s">
        <v>996</v>
      </c>
      <c r="D149" s="110">
        <v>56.890786033016532</v>
      </c>
      <c r="E149" s="110">
        <v>0.97662297582790714</v>
      </c>
      <c r="F149" s="110">
        <v>18.31564119810966</v>
      </c>
      <c r="G149" s="110">
        <v>7.1348639915806951</v>
      </c>
      <c r="H149" s="110">
        <v>0.22990122318856071</v>
      </c>
      <c r="I149" s="110">
        <v>3.6174370320713169</v>
      </c>
      <c r="J149" s="110">
        <v>7.826838764865764</v>
      </c>
      <c r="K149" s="110">
        <v>3.4711669002281971</v>
      </c>
      <c r="L149" s="110">
        <v>1.9202989743997594</v>
      </c>
      <c r="M149" s="110">
        <v>0.33975755073779335</v>
      </c>
      <c r="N149" s="110">
        <v>4.3634766647533922</v>
      </c>
      <c r="O149" s="110">
        <v>98.827537039211478</v>
      </c>
      <c r="P149" s="110">
        <v>47.472219534788827</v>
      </c>
      <c r="Q149" s="110">
        <v>0.84750487588937107</v>
      </c>
      <c r="U149" s="110">
        <v>19.392941939444864</v>
      </c>
      <c r="V149" s="110">
        <v>170.20206043765336</v>
      </c>
      <c r="W149" s="110">
        <v>33.234974101739468</v>
      </c>
      <c r="X149" s="110">
        <v>14.53759770663236</v>
      </c>
      <c r="Y149" s="110">
        <v>31.583119173013291</v>
      </c>
      <c r="Z149" s="110">
        <v>88.631296842884623</v>
      </c>
      <c r="AA149" s="110">
        <v>2.0426159240986537</v>
      </c>
      <c r="AB149" s="110">
        <v>68.118584186783266</v>
      </c>
      <c r="AC149" s="110">
        <v>1037.700040700902</v>
      </c>
      <c r="AD149" s="110">
        <v>6.2623775262240731</v>
      </c>
      <c r="AE149" s="110">
        <v>2.0212719354759376</v>
      </c>
      <c r="AF149" s="110">
        <v>9.1672829616185911</v>
      </c>
      <c r="AG149" s="110">
        <v>0.66065772554625146</v>
      </c>
      <c r="AH149" s="110">
        <v>26.422495754706745</v>
      </c>
      <c r="AI149" s="110">
        <v>52.927385761782524</v>
      </c>
      <c r="AJ149" s="110">
        <v>10.998100559139299</v>
      </c>
      <c r="AK149" s="110">
        <v>7.0146979096602156</v>
      </c>
      <c r="AL149" s="110">
        <v>697.09519740337953</v>
      </c>
      <c r="AM149" s="110">
        <v>28.696906150976311</v>
      </c>
      <c r="AN149" s="110">
        <v>170.91279807863802</v>
      </c>
      <c r="AO149" s="110">
        <v>4.2565961277219966</v>
      </c>
      <c r="AP149" s="110">
        <v>5.4069239208078042</v>
      </c>
      <c r="AQ149" s="110">
        <v>1.5726137169970162</v>
      </c>
      <c r="AR149" s="110">
        <v>5.0676660001772458</v>
      </c>
      <c r="AS149" s="110">
        <v>0.75375325509809887</v>
      </c>
      <c r="AT149" s="110">
        <v>4.60652535979116</v>
      </c>
      <c r="AU149" s="110">
        <v>22.096516327341522</v>
      </c>
      <c r="AV149" s="110">
        <v>0.95464316167183227</v>
      </c>
      <c r="AW149" s="110">
        <v>2.3911974575543713</v>
      </c>
      <c r="AX149" s="110">
        <v>0.31325819494784068</v>
      </c>
      <c r="AY149" s="110">
        <v>2.0986988976172456</v>
      </c>
      <c r="AZ149" s="110">
        <v>0.30750496468107691</v>
      </c>
    </row>
    <row r="150" spans="1:52" s="110" customFormat="1">
      <c r="A150" s="215">
        <v>0.29938039131233157</v>
      </c>
      <c r="B150" s="215">
        <v>0.20058486217926216</v>
      </c>
      <c r="C150" s="214" t="s">
        <v>996</v>
      </c>
      <c r="D150" s="110">
        <v>56.955334010967633</v>
      </c>
      <c r="E150" s="110">
        <v>0.97373786560290243</v>
      </c>
      <c r="F150" s="110">
        <v>18.304935954707311</v>
      </c>
      <c r="G150" s="110">
        <v>7.1118248510507422</v>
      </c>
      <c r="H150" s="110">
        <v>0.2297548904344025</v>
      </c>
      <c r="I150" s="110">
        <v>3.6034909915224729</v>
      </c>
      <c r="J150" s="110">
        <v>7.8019509941016549</v>
      </c>
      <c r="K150" s="110">
        <v>3.4717579095129047</v>
      </c>
      <c r="L150" s="110">
        <v>1.9323672009198423</v>
      </c>
      <c r="M150" s="110">
        <v>0.33845054600763347</v>
      </c>
      <c r="N150" s="110">
        <v>4.3772491563165579</v>
      </c>
      <c r="O150" s="110">
        <v>98.815693979001495</v>
      </c>
      <c r="P150" s="110">
        <v>47.45655094664194</v>
      </c>
      <c r="Q150" s="110">
        <v>0.84817304625889056</v>
      </c>
      <c r="U150" s="110">
        <v>19.33703073163074</v>
      </c>
      <c r="V150" s="110">
        <v>169.65359844863002</v>
      </c>
      <c r="W150" s="110">
        <v>33.138193663996219</v>
      </c>
      <c r="X150" s="110">
        <v>14.501578602169657</v>
      </c>
      <c r="Y150" s="110">
        <v>31.480166205500172</v>
      </c>
      <c r="Z150" s="110">
        <v>88.453535097488611</v>
      </c>
      <c r="AA150" s="110">
        <v>2.0552841778248467</v>
      </c>
      <c r="AB150" s="110">
        <v>68.685534492004891</v>
      </c>
      <c r="AC150" s="110">
        <v>1042.432435450411</v>
      </c>
      <c r="AD150" s="110">
        <v>6.3131265003068879</v>
      </c>
      <c r="AE150" s="110">
        <v>2.0377488550172074</v>
      </c>
      <c r="AF150" s="110">
        <v>9.2278611576169371</v>
      </c>
      <c r="AG150" s="110">
        <v>0.66545733467591472</v>
      </c>
      <c r="AH150" s="110">
        <v>26.543224664619359</v>
      </c>
      <c r="AI150" s="110">
        <v>53.169785044109652</v>
      </c>
      <c r="AJ150" s="110">
        <v>11.054861426473259</v>
      </c>
      <c r="AK150" s="110">
        <v>7.0466889974678972</v>
      </c>
      <c r="AL150" s="110">
        <v>695.57218131656009</v>
      </c>
      <c r="AM150" s="110">
        <v>28.82032514518361</v>
      </c>
      <c r="AN150" s="110">
        <v>172.23179873762373</v>
      </c>
      <c r="AO150" s="110">
        <v>4.2878368073609892</v>
      </c>
      <c r="AP150" s="110">
        <v>5.4232448714167472</v>
      </c>
      <c r="AQ150" s="110">
        <v>1.5744106973382612</v>
      </c>
      <c r="AR150" s="110">
        <v>5.0813380576210312</v>
      </c>
      <c r="AS150" s="110">
        <v>0.75610971696006757</v>
      </c>
      <c r="AT150" s="110">
        <v>4.6203427833076001</v>
      </c>
      <c r="AU150" s="110">
        <v>22.152628404539925</v>
      </c>
      <c r="AV150" s="110">
        <v>0.9579801331019423</v>
      </c>
      <c r="AW150" s="110">
        <v>2.3989161336004603</v>
      </c>
      <c r="AX150" s="110">
        <v>0.31410730689878202</v>
      </c>
      <c r="AY150" s="110">
        <v>2.1054761349167608</v>
      </c>
      <c r="AZ150" s="110">
        <v>0.30851299075252636</v>
      </c>
    </row>
    <row r="151" spans="1:52" s="110" customFormat="1">
      <c r="A151" s="215">
        <v>0.29638658739920826</v>
      </c>
      <c r="B151" s="215">
        <v>0.19857901355746954</v>
      </c>
      <c r="C151" s="214" t="s">
        <v>996</v>
      </c>
      <c r="D151" s="110">
        <v>57.020533988696023</v>
      </c>
      <c r="E151" s="110">
        <v>0.97082361285037244</v>
      </c>
      <c r="F151" s="110">
        <v>18.294122577533223</v>
      </c>
      <c r="G151" s="110">
        <v>7.0885529919295784</v>
      </c>
      <c r="H151" s="110">
        <v>0.22960707957161644</v>
      </c>
      <c r="I151" s="110">
        <v>3.5894040818771757</v>
      </c>
      <c r="J151" s="110">
        <v>7.7768118317136663</v>
      </c>
      <c r="K151" s="110">
        <v>3.4723548885883671</v>
      </c>
      <c r="L151" s="110">
        <v>1.9445573287179057</v>
      </c>
      <c r="M151" s="110">
        <v>0.33713033920949215</v>
      </c>
      <c r="N151" s="110">
        <v>4.391160763956119</v>
      </c>
      <c r="O151" s="110">
        <v>98.803731291920698</v>
      </c>
      <c r="P151" s="110">
        <v>47.440611103778664</v>
      </c>
      <c r="Q151" s="110">
        <v>0.84884983203411746</v>
      </c>
      <c r="U151" s="110">
        <v>19.28055476414173</v>
      </c>
      <c r="V151" s="110">
        <v>169.09959643951558</v>
      </c>
      <c r="W151" s="110">
        <v>33.040435646073753</v>
      </c>
      <c r="X151" s="110">
        <v>14.465195668368949</v>
      </c>
      <c r="Y151" s="110">
        <v>31.376173309022281</v>
      </c>
      <c r="Z151" s="110">
        <v>88.273977778906783</v>
      </c>
      <c r="AA151" s="110">
        <v>2.0680803937098902</v>
      </c>
      <c r="AB151" s="110">
        <v>69.258211567986336</v>
      </c>
      <c r="AC151" s="110">
        <v>1047.2126321670869</v>
      </c>
      <c r="AD151" s="110">
        <v>6.3643880902895296</v>
      </c>
      <c r="AE151" s="110">
        <v>2.054392208089197</v>
      </c>
      <c r="AF151" s="110">
        <v>9.2890512545849635</v>
      </c>
      <c r="AG151" s="110">
        <v>0.67030542470587762</v>
      </c>
      <c r="AH151" s="110">
        <v>26.665173058470483</v>
      </c>
      <c r="AI151" s="110">
        <v>53.414632804036046</v>
      </c>
      <c r="AJ151" s="110">
        <v>11.112195635901502</v>
      </c>
      <c r="AK151" s="110">
        <v>7.079003227576667</v>
      </c>
      <c r="AL151" s="110">
        <v>694.03378122886363</v>
      </c>
      <c r="AM151" s="110">
        <v>28.944990795898054</v>
      </c>
      <c r="AN151" s="110">
        <v>173.56412263558909</v>
      </c>
      <c r="AO151" s="110">
        <v>4.3193930494205777</v>
      </c>
      <c r="AP151" s="110">
        <v>5.4397306801126488</v>
      </c>
      <c r="AQ151" s="110">
        <v>1.5762258289960847</v>
      </c>
      <c r="AR151" s="110">
        <v>5.0951482166551578</v>
      </c>
      <c r="AS151" s="110">
        <v>0.75848998146710667</v>
      </c>
      <c r="AT151" s="110">
        <v>4.6342997767585494</v>
      </c>
      <c r="AU151" s="110">
        <v>22.209307270396902</v>
      </c>
      <c r="AV151" s="110">
        <v>0.96135081131417466</v>
      </c>
      <c r="AW151" s="110">
        <v>2.4067127760712572</v>
      </c>
      <c r="AX151" s="110">
        <v>0.3149649957381167</v>
      </c>
      <c r="AY151" s="110">
        <v>2.1123218291586952</v>
      </c>
      <c r="AZ151" s="110">
        <v>0.30953119890550562</v>
      </c>
    </row>
    <row r="152" spans="1:52" s="110" customFormat="1">
      <c r="A152" s="215">
        <v>0.2934227215252162</v>
      </c>
      <c r="B152" s="215">
        <v>0.19659322342189486</v>
      </c>
      <c r="C152" s="214" t="s">
        <v>996</v>
      </c>
      <c r="D152" s="110">
        <v>57.08639255205803</v>
      </c>
      <c r="E152" s="110">
        <v>0.9678799232013523</v>
      </c>
      <c r="F152" s="110">
        <v>18.283199974327072</v>
      </c>
      <c r="G152" s="110">
        <v>7.0650460635243624</v>
      </c>
      <c r="H152" s="110">
        <v>0.22945777566981235</v>
      </c>
      <c r="I152" s="110">
        <v>3.5751748802152594</v>
      </c>
      <c r="J152" s="110">
        <v>7.7514187383924664</v>
      </c>
      <c r="K152" s="110">
        <v>3.4729578977555007</v>
      </c>
      <c r="L152" s="110">
        <v>1.9568705891199898</v>
      </c>
      <c r="M152" s="110">
        <v>0.33579679698914744</v>
      </c>
      <c r="N152" s="110">
        <v>4.4052128928849692</v>
      </c>
      <c r="O152" s="110">
        <v>98.791647769616873</v>
      </c>
      <c r="P152" s="110">
        <v>47.424393726959764</v>
      </c>
      <c r="Q152" s="110">
        <v>0.84953536607958924</v>
      </c>
      <c r="U152" s="110">
        <v>19.223508332334646</v>
      </c>
      <c r="V152" s="110">
        <v>168.53999845051109</v>
      </c>
      <c r="W152" s="110">
        <v>32.941690173424789</v>
      </c>
      <c r="X152" s="110">
        <v>14.428445230186416</v>
      </c>
      <c r="Y152" s="110">
        <v>31.271129979246634</v>
      </c>
      <c r="Z152" s="110">
        <v>88.092606750036254</v>
      </c>
      <c r="AA152" s="110">
        <v>2.0810058643008431</v>
      </c>
      <c r="AB152" s="110">
        <v>69.836673260896873</v>
      </c>
      <c r="AC152" s="110">
        <v>1052.0411136990826</v>
      </c>
      <c r="AD152" s="110">
        <v>6.4161674741103791</v>
      </c>
      <c r="AE152" s="110">
        <v>2.0712036758386811</v>
      </c>
      <c r="AF152" s="110">
        <v>9.3508594333405437</v>
      </c>
      <c r="AG152" s="110">
        <v>0.67520248534220373</v>
      </c>
      <c r="AH152" s="110">
        <v>26.788353254279698</v>
      </c>
      <c r="AI152" s="110">
        <v>53.661953773658659</v>
      </c>
      <c r="AJ152" s="110">
        <v>11.170108978758311</v>
      </c>
      <c r="AK152" s="110">
        <v>7.1116438640501709</v>
      </c>
      <c r="AL152" s="110">
        <v>692.479841746342</v>
      </c>
      <c r="AM152" s="110">
        <v>29.07091569560961</v>
      </c>
      <c r="AN152" s="110">
        <v>174.9099043507056</v>
      </c>
      <c r="AO152" s="110">
        <v>4.35126804139996</v>
      </c>
      <c r="AP152" s="110">
        <v>5.4563830121287102</v>
      </c>
      <c r="AQ152" s="110">
        <v>1.5780592953171182</v>
      </c>
      <c r="AR152" s="110">
        <v>5.1090978722451847</v>
      </c>
      <c r="AS152" s="110">
        <v>0.76089428904997447</v>
      </c>
      <c r="AT152" s="110">
        <v>4.648397749941326</v>
      </c>
      <c r="AU152" s="110">
        <v>22.26655865005041</v>
      </c>
      <c r="AV152" s="110">
        <v>0.96475553678107606</v>
      </c>
      <c r="AW152" s="110">
        <v>2.4145881725064053</v>
      </c>
      <c r="AX152" s="110">
        <v>0.31583134810108104</v>
      </c>
      <c r="AY152" s="110">
        <v>2.1192366718273155</v>
      </c>
      <c r="AZ152" s="110">
        <v>0.31055969198932304</v>
      </c>
    </row>
    <row r="153" spans="1:52" s="110" customFormat="1">
      <c r="A153" s="215">
        <v>0.29048849430996404</v>
      </c>
      <c r="B153" s="215">
        <v>0.19462729118767591</v>
      </c>
      <c r="C153" s="214" t="s">
        <v>996</v>
      </c>
      <c r="D153" s="110">
        <v>57.152916353433795</v>
      </c>
      <c r="E153" s="110">
        <v>0.96490649931345318</v>
      </c>
      <c r="F153" s="110">
        <v>18.272167041795605</v>
      </c>
      <c r="G153" s="110">
        <v>7.0413016913978819</v>
      </c>
      <c r="H153" s="110">
        <v>0.22930696364778799</v>
      </c>
      <c r="I153" s="110">
        <v>3.5608019492436269</v>
      </c>
      <c r="J153" s="110">
        <v>7.7257691491791327</v>
      </c>
      <c r="K153" s="110">
        <v>3.4735669979243222</v>
      </c>
      <c r="L153" s="110">
        <v>1.9693082258897718</v>
      </c>
      <c r="M153" s="110">
        <v>0.33444978464536484</v>
      </c>
      <c r="N153" s="110">
        <v>4.4194069625100694</v>
      </c>
      <c r="O153" s="110">
        <v>98.779442191532198</v>
      </c>
      <c r="P153" s="110">
        <v>47.40789234489619</v>
      </c>
      <c r="Q153" s="110">
        <v>0.85022978382185233</v>
      </c>
      <c r="U153" s="110">
        <v>19.165885673943656</v>
      </c>
      <c r="V153" s="110">
        <v>167.97474795656714</v>
      </c>
      <c r="W153" s="110">
        <v>32.841947271759174</v>
      </c>
      <c r="X153" s="110">
        <v>14.391323575456584</v>
      </c>
      <c r="Y153" s="110">
        <v>31.165025605735877</v>
      </c>
      <c r="Z153" s="110">
        <v>87.909403690571068</v>
      </c>
      <c r="AA153" s="110">
        <v>2.0940618952007957</v>
      </c>
      <c r="AB153" s="110">
        <v>70.420978001210557</v>
      </c>
      <c r="AC153" s="110">
        <v>1056.9183677718056</v>
      </c>
      <c r="AD153" s="110">
        <v>6.4684698820102273</v>
      </c>
      <c r="AE153" s="110">
        <v>2.0881849563937158</v>
      </c>
      <c r="AF153" s="110">
        <v>9.4132919371340602</v>
      </c>
      <c r="AG153" s="110">
        <v>0.68014901123748273</v>
      </c>
      <c r="AH153" s="110">
        <v>26.912777694491027</v>
      </c>
      <c r="AI153" s="110">
        <v>53.911772934893627</v>
      </c>
      <c r="AJ153" s="110">
        <v>11.2286073048763</v>
      </c>
      <c r="AK153" s="110">
        <v>7.1446142039223979</v>
      </c>
      <c r="AL153" s="110">
        <v>690.91020590541109</v>
      </c>
      <c r="AM153" s="110">
        <v>29.198112564005125</v>
      </c>
      <c r="AN153" s="110">
        <v>176.26927982052027</v>
      </c>
      <c r="AO153" s="110">
        <v>4.3834650029952957</v>
      </c>
      <c r="AP153" s="110">
        <v>5.4732035495186722</v>
      </c>
      <c r="AQ153" s="110">
        <v>1.5799112814999807</v>
      </c>
      <c r="AR153" s="110">
        <v>5.1231884334472326</v>
      </c>
      <c r="AS153" s="110">
        <v>0.76332288256802272</v>
      </c>
      <c r="AT153" s="110">
        <v>4.6626381268936266</v>
      </c>
      <c r="AU153" s="110">
        <v>22.3243883264681</v>
      </c>
      <c r="AV153" s="110">
        <v>0.96819465341430977</v>
      </c>
      <c r="AW153" s="110">
        <v>2.4225431184004944</v>
      </c>
      <c r="AX153" s="110">
        <v>0.31670645149801474</v>
      </c>
      <c r="AY153" s="110">
        <v>2.126221361391579</v>
      </c>
      <c r="AZ153" s="110">
        <v>0.31159857389216894</v>
      </c>
    </row>
    <row r="154" spans="1:52" s="110" customFormat="1">
      <c r="A154" s="215">
        <v>0.28758360936686439</v>
      </c>
      <c r="B154" s="215">
        <v>0.19268101827579914</v>
      </c>
      <c r="C154" s="214" t="s">
        <v>996</v>
      </c>
      <c r="D154" s="110">
        <v>57.220112112399214</v>
      </c>
      <c r="E154" s="110">
        <v>0.96190304084082778</v>
      </c>
      <c r="F154" s="110">
        <v>18.261022665501194</v>
      </c>
      <c r="G154" s="110">
        <v>7.0173174771287083</v>
      </c>
      <c r="H154" s="110">
        <v>0.22915462827200581</v>
      </c>
      <c r="I154" s="110">
        <v>3.5462838371510688</v>
      </c>
      <c r="J154" s="110">
        <v>7.6998604732060674</v>
      </c>
      <c r="K154" s="110">
        <v>3.4741822506201014</v>
      </c>
      <c r="L154" s="110">
        <v>1.9818714953541983</v>
      </c>
      <c r="M154" s="110">
        <v>0.33308916611629152</v>
      </c>
      <c r="N154" s="110">
        <v>4.4337444065758271</v>
      </c>
      <c r="O154" s="110">
        <v>98.767113324779999</v>
      </c>
      <c r="P154" s="110">
        <v>47.391100286839631</v>
      </c>
      <c r="Q154" s="110">
        <v>0.85093322331118304</v>
      </c>
      <c r="U154" s="110">
        <v>19.107680968498208</v>
      </c>
      <c r="V154" s="110">
        <v>167.40378786167429</v>
      </c>
      <c r="W154" s="110">
        <v>32.741196866036326</v>
      </c>
      <c r="X154" s="110">
        <v>14.353826954517357</v>
      </c>
      <c r="Y154" s="110">
        <v>31.057849470876526</v>
      </c>
      <c r="Z154" s="110">
        <v>87.724350095151692</v>
      </c>
      <c r="AA154" s="110">
        <v>2.1072498052007478</v>
      </c>
      <c r="AB154" s="110">
        <v>71.01118480960821</v>
      </c>
      <c r="AC154" s="110">
        <v>1061.8448870371824</v>
      </c>
      <c r="AD154" s="110">
        <v>6.5213005970605797</v>
      </c>
      <c r="AE154" s="110">
        <v>2.105337765035165</v>
      </c>
      <c r="AF154" s="110">
        <v>9.4763550722790271</v>
      </c>
      <c r="AG154" s="110">
        <v>0.68514550204079483</v>
      </c>
      <c r="AH154" s="110">
        <v>27.038458947229742</v>
      </c>
      <c r="AI154" s="110">
        <v>54.164115521999655</v>
      </c>
      <c r="AJ154" s="110">
        <v>11.287696523177301</v>
      </c>
      <c r="AK154" s="110">
        <v>7.1779175775307085</v>
      </c>
      <c r="AL154" s="110">
        <v>689.32471515699604</v>
      </c>
      <c r="AM154" s="110">
        <v>29.32659424925312</v>
      </c>
      <c r="AN154" s="110">
        <v>177.6423863556866</v>
      </c>
      <c r="AO154" s="110">
        <v>4.4159871864249283</v>
      </c>
      <c r="AP154" s="110">
        <v>5.4901939913267146</v>
      </c>
      <c r="AQ154" s="110">
        <v>1.581781974613983</v>
      </c>
      <c r="AR154" s="110">
        <v>5.1374213235503108</v>
      </c>
      <c r="AS154" s="110">
        <v>0.76577600733372808</v>
      </c>
      <c r="AT154" s="110">
        <v>4.6770223460373641</v>
      </c>
      <c r="AU154" s="110">
        <v>22.382802141031416</v>
      </c>
      <c r="AV154" s="110">
        <v>0.97166850859939435</v>
      </c>
      <c r="AW154" s="110">
        <v>2.4305784172834128</v>
      </c>
      <c r="AX154" s="110">
        <v>0.3175903943232003</v>
      </c>
      <c r="AY154" s="110">
        <v>2.1332766033756836</v>
      </c>
      <c r="AZ154" s="110">
        <v>0.31264794955160924</v>
      </c>
    </row>
    <row r="155" spans="1:52" s="110" customFormat="1">
      <c r="A155" s="215">
        <v>0.28470777327319574</v>
      </c>
      <c r="B155" s="215">
        <v>0.19075420809304117</v>
      </c>
      <c r="C155" s="214" t="s">
        <v>996</v>
      </c>
      <c r="D155" s="110">
        <v>57.28798661640468</v>
      </c>
      <c r="E155" s="110">
        <v>0.95886924440383248</v>
      </c>
      <c r="F155" s="110">
        <v>18.249765719749266</v>
      </c>
      <c r="G155" s="110">
        <v>6.9930909980689382</v>
      </c>
      <c r="H155" s="110">
        <v>0.22900075415505411</v>
      </c>
      <c r="I155" s="110">
        <v>3.5316190774616159</v>
      </c>
      <c r="J155" s="110">
        <v>7.6736900934352956</v>
      </c>
      <c r="K155" s="110">
        <v>3.4748037179895754</v>
      </c>
      <c r="L155" s="110">
        <v>1.9945616665303865</v>
      </c>
      <c r="M155" s="110">
        <v>0.3317148039657124</v>
      </c>
      <c r="N155" s="110">
        <v>4.4482266733089162</v>
      </c>
      <c r="O155" s="110">
        <v>98.754659924020203</v>
      </c>
      <c r="P155" s="110">
        <v>47.374010674827247</v>
      </c>
      <c r="Q155" s="110">
        <v>0.85164582528510802</v>
      </c>
      <c r="U155" s="110">
        <v>19.048888336735132</v>
      </c>
      <c r="V155" s="110">
        <v>166.82706049309564</v>
      </c>
      <c r="W155" s="110">
        <v>32.639428779447599</v>
      </c>
      <c r="X155" s="110">
        <v>14.315951579831271</v>
      </c>
      <c r="Y155" s="110">
        <v>30.949590748796375</v>
      </c>
      <c r="Z155" s="110">
        <v>87.537427271495758</v>
      </c>
      <c r="AA155" s="110">
        <v>2.1205709264128205</v>
      </c>
      <c r="AB155" s="110">
        <v>71.607353302939174</v>
      </c>
      <c r="AC155" s="110">
        <v>1066.8211691234217</v>
      </c>
      <c r="AD155" s="110">
        <v>6.5746649556972994</v>
      </c>
      <c r="AE155" s="110">
        <v>2.1226638343699622</v>
      </c>
      <c r="AF155" s="110">
        <v>9.5400552087890951</v>
      </c>
      <c r="AG155" s="110">
        <v>0.69019246244818078</v>
      </c>
      <c r="AH155" s="110">
        <v>27.165409707571879</v>
      </c>
      <c r="AI155" s="110">
        <v>54.419007024126955</v>
      </c>
      <c r="AJ155" s="110">
        <v>11.347382602269221</v>
      </c>
      <c r="AK155" s="110">
        <v>7.2115573488522342</v>
      </c>
      <c r="AL155" s="110">
        <v>687.72320935051619</v>
      </c>
      <c r="AM155" s="110">
        <v>29.4563737293016</v>
      </c>
      <c r="AN155" s="110">
        <v>179.02936265383443</v>
      </c>
      <c r="AO155" s="110">
        <v>4.4488378767578896</v>
      </c>
      <c r="AP155" s="110">
        <v>5.5073560537590804</v>
      </c>
      <c r="AQ155" s="110">
        <v>1.5836715636180256</v>
      </c>
      <c r="AR155" s="110">
        <v>5.1517979802200866</v>
      </c>
      <c r="AS155" s="110">
        <v>0.76825391113747088</v>
      </c>
      <c r="AT155" s="110">
        <v>4.6915518603239681</v>
      </c>
      <c r="AU155" s="110">
        <v>22.441805994125676</v>
      </c>
      <c r="AV155" s="110">
        <v>0.97517745323079286</v>
      </c>
      <c r="AW155" s="110">
        <v>2.4386948808015121</v>
      </c>
      <c r="AX155" s="110">
        <v>0.31848326586379172</v>
      </c>
      <c r="AY155" s="110">
        <v>2.1404031104303347</v>
      </c>
      <c r="AZ155" s="110">
        <v>0.31370792496518529</v>
      </c>
    </row>
    <row r="156" spans="1:52" s="110" customFormat="1">
      <c r="A156" s="215">
        <v>0.28186069554046378</v>
      </c>
      <c r="B156" s="215">
        <v>0.18884666601211075</v>
      </c>
      <c r="C156" s="214" t="s">
        <v>996</v>
      </c>
      <c r="D156" s="110">
        <v>57.35654672146071</v>
      </c>
      <c r="E156" s="110">
        <v>0.9558048035583826</v>
      </c>
      <c r="F156" s="110">
        <v>18.238395067474592</v>
      </c>
      <c r="G156" s="110">
        <v>6.9686198070994738</v>
      </c>
      <c r="H156" s="110">
        <v>0.2288453257540928</v>
      </c>
      <c r="I156" s="110">
        <v>3.5168061888864113</v>
      </c>
      <c r="J156" s="110">
        <v>7.6472553663941119</v>
      </c>
      <c r="K156" s="110">
        <v>3.4754314628072263</v>
      </c>
      <c r="L156" s="110">
        <v>2.0073800212538089</v>
      </c>
      <c r="M156" s="110">
        <v>0.33032655936916788</v>
      </c>
      <c r="N156" s="110">
        <v>4.4628552255645619</v>
      </c>
      <c r="O156" s="110">
        <v>98.742080731333544</v>
      </c>
      <c r="P156" s="110">
        <v>47.356616415561426</v>
      </c>
      <c r="Q156" s="110">
        <v>0.85236773323379056</v>
      </c>
      <c r="U156" s="110">
        <v>18.989501840004753</v>
      </c>
      <c r="V156" s="110">
        <v>166.24450759554145</v>
      </c>
      <c r="W156" s="110">
        <v>32.536632732388277</v>
      </c>
      <c r="X156" s="110">
        <v>14.2776936256029</v>
      </c>
      <c r="Y156" s="110">
        <v>30.840238504270971</v>
      </c>
      <c r="Z156" s="110">
        <v>87.348616338509956</v>
      </c>
      <c r="AA156" s="110">
        <v>2.1340266044048133</v>
      </c>
      <c r="AB156" s="110">
        <v>72.209543700243188</v>
      </c>
      <c r="AC156" s="110">
        <v>1071.8477166852795</v>
      </c>
      <c r="AD156" s="110">
        <v>6.628568348259642</v>
      </c>
      <c r="AE156" s="110">
        <v>2.140164914506121</v>
      </c>
      <c r="AF156" s="110">
        <v>9.6043987810214873</v>
      </c>
      <c r="AG156" s="110">
        <v>0.69529040225362115</v>
      </c>
      <c r="AH156" s="110">
        <v>27.293642798826564</v>
      </c>
      <c r="AI156" s="110">
        <v>54.676473187891901</v>
      </c>
      <c r="AJ156" s="110">
        <v>11.407671571048937</v>
      </c>
      <c r="AK156" s="110">
        <v>7.2455369158436742</v>
      </c>
      <c r="AL156" s="110">
        <v>686.10552671770824</v>
      </c>
      <c r="AM156" s="110">
        <v>29.58746411318895</v>
      </c>
      <c r="AN156" s="110">
        <v>180.43034881357968</v>
      </c>
      <c r="AO156" s="110">
        <v>4.4820203922457296</v>
      </c>
      <c r="AP156" s="110">
        <v>5.5246914703574301</v>
      </c>
      <c r="AQ156" s="110">
        <v>1.585580239379685</v>
      </c>
      <c r="AR156" s="110">
        <v>5.1663198556441028</v>
      </c>
      <c r="AS156" s="110">
        <v>0.77075684427256463</v>
      </c>
      <c r="AT156" s="110">
        <v>4.7062281373811441</v>
      </c>
      <c r="AU156" s="110">
        <v>22.501405845736041</v>
      </c>
      <c r="AV156" s="110">
        <v>0.97872184174735699</v>
      </c>
      <c r="AW156" s="110">
        <v>2.4468933287995922</v>
      </c>
      <c r="AX156" s="110">
        <v>0.31938515630883357</v>
      </c>
      <c r="AY156" s="110">
        <v>2.1476016024047295</v>
      </c>
      <c r="AZ156" s="110">
        <v>0.31477860720112072</v>
      </c>
    </row>
    <row r="157" spans="1:52" s="110" customFormat="1">
      <c r="A157" s="215">
        <v>0.27904208858505913</v>
      </c>
      <c r="B157" s="215">
        <v>0.18695819935198962</v>
      </c>
      <c r="C157" s="214" t="s">
        <v>996</v>
      </c>
      <c r="D157" s="110">
        <v>57.425799352830438</v>
      </c>
      <c r="E157" s="110">
        <v>0.95270940876499888</v>
      </c>
      <c r="F157" s="110">
        <v>18.226909560126433</v>
      </c>
      <c r="G157" s="110">
        <v>6.9439014323828419</v>
      </c>
      <c r="H157" s="110">
        <v>0.22868832736928341</v>
      </c>
      <c r="I157" s="110">
        <v>3.5018436751740833</v>
      </c>
      <c r="J157" s="110">
        <v>7.6205536219080665</v>
      </c>
      <c r="K157" s="110">
        <v>3.4760655484816207</v>
      </c>
      <c r="L157" s="110">
        <v>2.0203278543077712</v>
      </c>
      <c r="M157" s="110">
        <v>0.32892429209993096</v>
      </c>
      <c r="N157" s="110">
        <v>4.477631540974305</v>
      </c>
      <c r="O157" s="110">
        <v>98.729374476094492</v>
      </c>
      <c r="P157" s="110">
        <v>47.338910191904262</v>
      </c>
      <c r="Q157" s="110">
        <v>0.85309909346734303</v>
      </c>
      <c r="U157" s="110">
        <v>18.929515479671036</v>
      </c>
      <c r="V157" s="110">
        <v>165.65607032528467</v>
      </c>
      <c r="W157" s="110">
        <v>32.432798341419264</v>
      </c>
      <c r="X157" s="110">
        <v>14.239049227392425</v>
      </c>
      <c r="Y157" s="110">
        <v>30.729781691619046</v>
      </c>
      <c r="Z157" s="110">
        <v>87.15789822438289</v>
      </c>
      <c r="AA157" s="110">
        <v>2.1476181983361191</v>
      </c>
      <c r="AB157" s="110">
        <v>72.817816828833102</v>
      </c>
      <c r="AC157" s="110">
        <v>1076.9250374548328</v>
      </c>
      <c r="AD157" s="110">
        <v>6.6830162195347356</v>
      </c>
      <c r="AE157" s="110">
        <v>2.1578427732295138</v>
      </c>
      <c r="AF157" s="110">
        <v>9.6693922883269323</v>
      </c>
      <c r="AG157" s="110">
        <v>0.70043983640053065</v>
      </c>
      <c r="AH157" s="110">
        <v>27.423171173831296</v>
      </c>
      <c r="AI157" s="110">
        <v>54.936540019977706</v>
      </c>
      <c r="AJ157" s="110">
        <v>11.468569519311277</v>
      </c>
      <c r="AK157" s="110">
        <v>7.2798597107845229</v>
      </c>
      <c r="AL157" s="110">
        <v>684.47150385628606</v>
      </c>
      <c r="AM157" s="110">
        <v>29.719878642368094</v>
      </c>
      <c r="AN157" s="110">
        <v>181.84548634867591</v>
      </c>
      <c r="AO157" s="110">
        <v>4.5155380846576891</v>
      </c>
      <c r="AP157" s="110">
        <v>5.5422019921739452</v>
      </c>
      <c r="AQ157" s="110">
        <v>1.5875081946944922</v>
      </c>
      <c r="AR157" s="110">
        <v>5.1809884166784625</v>
      </c>
      <c r="AS157" s="110">
        <v>0.77328505956053806</v>
      </c>
      <c r="AT157" s="110">
        <v>4.7210526596611198</v>
      </c>
      <c r="AU157" s="110">
        <v>22.56160771604954</v>
      </c>
      <c r="AV157" s="110">
        <v>0.98230203216812884</v>
      </c>
      <c r="AW157" s="110">
        <v>2.4551745894037134</v>
      </c>
      <c r="AX157" s="110">
        <v>0.32029615675837081</v>
      </c>
      <c r="AY157" s="110">
        <v>2.1548728064192697</v>
      </c>
      <c r="AZ157" s="110">
        <v>0.31586010440913631</v>
      </c>
    </row>
    <row r="158" spans="1:52" s="110" customFormat="1">
      <c r="A158" s="215">
        <v>0.27625166769920856</v>
      </c>
      <c r="B158" s="215">
        <v>0.18508861735846974</v>
      </c>
      <c r="C158" s="214" t="s">
        <v>996</v>
      </c>
      <c r="D158" s="110">
        <v>57.495751505729153</v>
      </c>
      <c r="E158" s="110">
        <v>0.94958274735754067</v>
      </c>
      <c r="F158" s="110">
        <v>18.215308037552536</v>
      </c>
      <c r="G158" s="110">
        <v>6.9189333771135173</v>
      </c>
      <c r="H158" s="110">
        <v>0.2285297431422032</v>
      </c>
      <c r="I158" s="110">
        <v>3.4867300249596105</v>
      </c>
      <c r="J158" s="110">
        <v>7.593582162831253</v>
      </c>
      <c r="K158" s="110">
        <v>3.476706039061817</v>
      </c>
      <c r="L158" s="110">
        <v>2.0334064735541975</v>
      </c>
      <c r="M158" s="110">
        <v>0.32750786051484321</v>
      </c>
      <c r="N158" s="110">
        <v>4.4925571120952572</v>
      </c>
      <c r="O158" s="110">
        <v>98.716539874842908</v>
      </c>
      <c r="P158" s="110">
        <v>47.320884453965583</v>
      </c>
      <c r="Q158" s="110">
        <v>0.85384005518513206</v>
      </c>
      <c r="U158" s="110">
        <v>18.868923196505662</v>
      </c>
      <c r="V158" s="110">
        <v>165.06168924421721</v>
      </c>
      <c r="W158" s="110">
        <v>32.327915118218236</v>
      </c>
      <c r="X158" s="110">
        <v>14.200014481725278</v>
      </c>
      <c r="Y158" s="110">
        <v>30.6182091535868</v>
      </c>
      <c r="Z158" s="110">
        <v>86.96525366465859</v>
      </c>
      <c r="AA158" s="110">
        <v>2.1613470810950139</v>
      </c>
      <c r="AB158" s="110">
        <v>73.432234130439056</v>
      </c>
      <c r="AC158" s="110">
        <v>1082.0536442927653</v>
      </c>
      <c r="AD158" s="110">
        <v>6.7380140693075568</v>
      </c>
      <c r="AE158" s="110">
        <v>2.1756991961824355</v>
      </c>
      <c r="AF158" s="110">
        <v>9.7350422957061689</v>
      </c>
      <c r="AG158" s="110">
        <v>0.70564128503377244</v>
      </c>
      <c r="AH158" s="110">
        <v>27.554007916260318</v>
      </c>
      <c r="AI158" s="110">
        <v>55.199233789761344</v>
      </c>
      <c r="AJ158" s="110">
        <v>11.530082598364144</v>
      </c>
      <c r="AK158" s="110">
        <v>7.3145292006237632</v>
      </c>
      <c r="AL158" s="110">
        <v>682.82097571343536</v>
      </c>
      <c r="AM158" s="110">
        <v>29.853630692043993</v>
      </c>
      <c r="AN158" s="110">
        <v>183.27491820230844</v>
      </c>
      <c r="AO158" s="110">
        <v>4.5493943396192638</v>
      </c>
      <c r="AP158" s="110">
        <v>5.5598893879482016</v>
      </c>
      <c r="AQ158" s="110">
        <v>1.5894556243054088</v>
      </c>
      <c r="AR158" s="110">
        <v>5.1958051449959983</v>
      </c>
      <c r="AS158" s="110">
        <v>0.77583881237667285</v>
      </c>
      <c r="AT158" s="110">
        <v>4.7360269245903872</v>
      </c>
      <c r="AU158" s="110">
        <v>22.622417686063176</v>
      </c>
      <c r="AV158" s="110">
        <v>0.98591838612850435</v>
      </c>
      <c r="AW158" s="110">
        <v>2.4635394991048458</v>
      </c>
      <c r="AX158" s="110">
        <v>0.32121635923265079</v>
      </c>
      <c r="AY158" s="110">
        <v>2.1622174569390071</v>
      </c>
      <c r="AZ158" s="110">
        <v>0.31695252583137423</v>
      </c>
    </row>
    <row r="159" spans="1:52" s="110" customFormat="1">
      <c r="A159" s="215">
        <v>0.27348915102221649</v>
      </c>
      <c r="B159" s="215">
        <v>0.18323773118488507</v>
      </c>
      <c r="C159" s="214" t="s">
        <v>996</v>
      </c>
      <c r="D159" s="110">
        <v>57.566410246030884</v>
      </c>
      <c r="E159" s="110">
        <v>0.94642450351162322</v>
      </c>
      <c r="F159" s="110">
        <v>18.203589327881936</v>
      </c>
      <c r="G159" s="110">
        <v>6.8937131192657155</v>
      </c>
      <c r="H159" s="110">
        <v>0.22836955705424342</v>
      </c>
      <c r="I159" s="110">
        <v>3.4714637116116585</v>
      </c>
      <c r="J159" s="110">
        <v>7.5663382647738668</v>
      </c>
      <c r="K159" s="110">
        <v>3.4773529992438337</v>
      </c>
      <c r="L159" s="110">
        <v>2.046617200065739</v>
      </c>
      <c r="M159" s="110">
        <v>0.32607712154000706</v>
      </c>
      <c r="N159" s="110">
        <v>4.5076334465608658</v>
      </c>
      <c r="O159" s="110">
        <v>98.703575631154436</v>
      </c>
      <c r="P159" s="110">
        <v>47.302531409761436</v>
      </c>
      <c r="Q159" s="110">
        <v>0.85459077054714994</v>
      </c>
      <c r="U159" s="110">
        <v>18.807718870075995</v>
      </c>
      <c r="V159" s="110">
        <v>164.46130431384606</v>
      </c>
      <c r="W159" s="110">
        <v>32.221972468520228</v>
      </c>
      <c r="X159" s="110">
        <v>14.160585445697857</v>
      </c>
      <c r="Y159" s="110">
        <v>30.505509620220895</v>
      </c>
      <c r="Z159" s="110">
        <v>86.770663200290599</v>
      </c>
      <c r="AA159" s="110">
        <v>2.175214639437332</v>
      </c>
      <c r="AB159" s="110">
        <v>74.05285766741477</v>
      </c>
      <c r="AC159" s="110">
        <v>1087.2340552401718</v>
      </c>
      <c r="AD159" s="110">
        <v>6.7935674529164674</v>
      </c>
      <c r="AE159" s="110">
        <v>2.1937359870439725</v>
      </c>
      <c r="AF159" s="110">
        <v>9.8013554344730753</v>
      </c>
      <c r="AG159" s="110">
        <v>0.7108952735521985</v>
      </c>
      <c r="AH159" s="110">
        <v>27.6861662419462</v>
      </c>
      <c r="AI159" s="110">
        <v>55.464581031967036</v>
      </c>
      <c r="AJ159" s="110">
        <v>11.592217021649869</v>
      </c>
      <c r="AK159" s="110">
        <v>7.3495488873300658</v>
      </c>
      <c r="AL159" s="110">
        <v>681.15377556914177</v>
      </c>
      <c r="AM159" s="110">
        <v>29.9887337725247</v>
      </c>
      <c r="AN159" s="110">
        <v>184.71878876153323</v>
      </c>
      <c r="AO159" s="110">
        <v>4.5835925769541879</v>
      </c>
      <c r="AP159" s="110">
        <v>5.5777554442858346</v>
      </c>
      <c r="AQ159" s="110">
        <v>1.5914227249224961</v>
      </c>
      <c r="AR159" s="110">
        <v>5.2107715372359333</v>
      </c>
      <c r="AS159" s="110">
        <v>0.77841836067579895</v>
      </c>
      <c r="AT159" s="110">
        <v>4.7511524447209608</v>
      </c>
      <c r="AU159" s="110">
        <v>22.683841898198164</v>
      </c>
      <c r="AV159" s="110">
        <v>0.9895712689167625</v>
      </c>
      <c r="AW159" s="110">
        <v>2.4719889028433633</v>
      </c>
      <c r="AX159" s="110">
        <v>0.32214585668141854</v>
      </c>
      <c r="AY159" s="110">
        <v>2.169636295847833</v>
      </c>
      <c r="AZ159" s="110">
        <v>0.31805598181343275</v>
      </c>
    </row>
    <row r="160" spans="1:52" s="110" customFormat="1">
      <c r="A160" s="215">
        <v>0.27075425951199433</v>
      </c>
      <c r="B160" s="215">
        <v>0.18140535387303622</v>
      </c>
      <c r="C160" s="214" t="s">
        <v>996</v>
      </c>
      <c r="D160" s="110">
        <v>57.637782710982137</v>
      </c>
      <c r="E160" s="110">
        <v>0.94323435821271673</v>
      </c>
      <c r="F160" s="110">
        <v>18.19175224740658</v>
      </c>
      <c r="G160" s="110">
        <v>6.8682381113386421</v>
      </c>
      <c r="H160" s="110">
        <v>0.2282077529249911</v>
      </c>
      <c r="I160" s="110">
        <v>3.4560431930783739</v>
      </c>
      <c r="J160" s="110">
        <v>7.5388191758270118</v>
      </c>
      <c r="K160" s="110">
        <v>3.4780064943771838</v>
      </c>
      <c r="L160" s="110">
        <v>2.0599613682592155</v>
      </c>
      <c r="M160" s="110">
        <v>0.32463193065633417</v>
      </c>
      <c r="N160" s="110">
        <v>4.5228620672331976</v>
      </c>
      <c r="O160" s="110">
        <v>98.690480435509528</v>
      </c>
      <c r="P160" s="110">
        <v>47.28384301541864</v>
      </c>
      <c r="Q160" s="110">
        <v>0.85535139474751953</v>
      </c>
      <c r="U160" s="110">
        <v>18.745896318126835</v>
      </c>
      <c r="V160" s="110">
        <v>163.85485488922873</v>
      </c>
      <c r="W160" s="110">
        <v>32.114959691047495</v>
      </c>
      <c r="X160" s="110">
        <v>14.120758136579251</v>
      </c>
      <c r="Y160" s="110">
        <v>30.39167170773008</v>
      </c>
      <c r="Z160" s="110">
        <v>86.57410717567646</v>
      </c>
      <c r="AA160" s="110">
        <v>2.1892222741265419</v>
      </c>
      <c r="AB160" s="110">
        <v>74.679750129006408</v>
      </c>
      <c r="AC160" s="110">
        <v>1092.4667935708856</v>
      </c>
      <c r="AD160" s="110">
        <v>6.8496819818143573</v>
      </c>
      <c r="AE160" s="110">
        <v>2.2119549677121921</v>
      </c>
      <c r="AF160" s="110">
        <v>9.8683384029244969</v>
      </c>
      <c r="AG160" s="110">
        <v>0.71620233266171984</v>
      </c>
      <c r="AH160" s="110">
        <v>27.819659500214769</v>
      </c>
      <c r="AI160" s="110">
        <v>55.73260854934653</v>
      </c>
      <c r="AJ160" s="110">
        <v>11.654979065372824</v>
      </c>
      <c r="AK160" s="110">
        <v>7.3849223082455246</v>
      </c>
      <c r="AL160" s="110">
        <v>679.46973501935031</v>
      </c>
      <c r="AM160" s="110">
        <v>30.125201530586022</v>
      </c>
      <c r="AN160" s="110">
        <v>186.17724387186132</v>
      </c>
      <c r="AO160" s="110">
        <v>4.6181362510298696</v>
      </c>
      <c r="AP160" s="110">
        <v>5.5958019658389997</v>
      </c>
      <c r="AQ160" s="110">
        <v>1.5934096952427867</v>
      </c>
      <c r="AR160" s="110">
        <v>5.2258891051550602</v>
      </c>
      <c r="AS160" s="110">
        <v>0.78102396501835047</v>
      </c>
      <c r="AT160" s="110">
        <v>4.7664307478831569</v>
      </c>
      <c r="AU160" s="110">
        <v>22.745886556920375</v>
      </c>
      <c r="AV160" s="110">
        <v>0.99326104951096272</v>
      </c>
      <c r="AW160" s="110">
        <v>2.4805236540943914</v>
      </c>
      <c r="AX160" s="110">
        <v>0.32308474299330514</v>
      </c>
      <c r="AY160" s="110">
        <v>2.1771300725234148</v>
      </c>
      <c r="AZ160" s="110">
        <v>0.31917058381551211</v>
      </c>
    </row>
    <row r="161" spans="1:52" s="110" customFormat="1">
      <c r="A161" s="215">
        <v>0.26804671691687437</v>
      </c>
      <c r="B161" s="215">
        <v>0.17959130033430584</v>
      </c>
      <c r="C161" s="214" t="s">
        <v>996</v>
      </c>
      <c r="D161" s="110">
        <v>57.709876109922789</v>
      </c>
      <c r="E161" s="110">
        <v>0.94001198922392215</v>
      </c>
      <c r="F161" s="110">
        <v>18.179795600461777</v>
      </c>
      <c r="G161" s="110">
        <v>6.8425057800991738</v>
      </c>
      <c r="H161" s="110">
        <v>0.22804431441059481</v>
      </c>
      <c r="I161" s="110">
        <v>3.4404669117316211</v>
      </c>
      <c r="J161" s="110">
        <v>7.5110221162847335</v>
      </c>
      <c r="K161" s="110">
        <v>3.4786665904714766</v>
      </c>
      <c r="L161" s="110">
        <v>2.0734403260304037</v>
      </c>
      <c r="M161" s="110">
        <v>0.32317214188494742</v>
      </c>
      <c r="N161" s="110">
        <v>4.5382445123567647</v>
      </c>
      <c r="O161" s="110">
        <v>98.677252965161145</v>
      </c>
      <c r="P161" s="110">
        <v>47.264810964899674</v>
      </c>
      <c r="Q161" s="110">
        <v>0.85612208609021079</v>
      </c>
      <c r="U161" s="110">
        <v>18.683449295955963</v>
      </c>
      <c r="V161" s="110">
        <v>163.24227971284756</v>
      </c>
      <c r="W161" s="110">
        <v>32.006865976428571</v>
      </c>
      <c r="X161" s="110">
        <v>14.080528531408941</v>
      </c>
      <c r="Y161" s="110">
        <v>30.276683917335315</v>
      </c>
      <c r="Z161" s="110">
        <v>86.375565736672286</v>
      </c>
      <c r="AA161" s="110">
        <v>2.2033714000752389</v>
      </c>
      <c r="AB161" s="110">
        <v>75.312974837684834</v>
      </c>
      <c r="AC161" s="110">
        <v>1097.752387844334</v>
      </c>
      <c r="AD161" s="110">
        <v>6.9063633241354578</v>
      </c>
      <c r="AE161" s="110">
        <v>2.2303579784881715</v>
      </c>
      <c r="AF161" s="110">
        <v>9.9359979670168421</v>
      </c>
      <c r="AG161" s="110">
        <v>0.72156299842891314</v>
      </c>
      <c r="AH161" s="110">
        <v>27.954501175233524</v>
      </c>
      <c r="AI161" s="110">
        <v>56.003343415386425</v>
      </c>
      <c r="AJ161" s="110">
        <v>11.718375069133385</v>
      </c>
      <c r="AK161" s="110">
        <v>7.4206530364429568</v>
      </c>
      <c r="AL161" s="110">
        <v>677.76868395895485</v>
      </c>
      <c r="AM161" s="110">
        <v>30.263047750849982</v>
      </c>
      <c r="AN161" s="110">
        <v>187.65043085199071</v>
      </c>
      <c r="AO161" s="110">
        <v>4.6530288511063151</v>
      </c>
      <c r="AP161" s="110">
        <v>5.6140307754886614</v>
      </c>
      <c r="AQ161" s="110">
        <v>1.5954167359703526</v>
      </c>
      <c r="AR161" s="110">
        <v>5.2411593757804393</v>
      </c>
      <c r="AS161" s="110">
        <v>0.78365588859668545</v>
      </c>
      <c r="AT161" s="110">
        <v>4.7818633773399206</v>
      </c>
      <c r="AU161" s="110">
        <v>22.808557929367048</v>
      </c>
      <c r="AV161" s="110">
        <v>0.99698810061621546</v>
      </c>
      <c r="AW161" s="110">
        <v>2.4891446149540157</v>
      </c>
      <c r="AX161" s="110">
        <v>0.32403311300531179</v>
      </c>
      <c r="AY161" s="110">
        <v>2.1846995439128913</v>
      </c>
      <c r="AZ161" s="110">
        <v>0.32029644442367305</v>
      </c>
    </row>
    <row r="162" spans="1:52" s="110" customFormat="1">
      <c r="A162" s="215">
        <v>0.26536624974770562</v>
      </c>
      <c r="B162" s="215">
        <v>0.17779538733096278</v>
      </c>
      <c r="C162" s="214" t="s">
        <v>996</v>
      </c>
      <c r="D162" s="110">
        <v>57.782697725014359</v>
      </c>
      <c r="E162" s="110">
        <v>0.93675707105342254</v>
      </c>
      <c r="F162" s="110">
        <v>18.16771817930541</v>
      </c>
      <c r="G162" s="110">
        <v>6.8165135263219332</v>
      </c>
      <c r="H162" s="110">
        <v>0.22787922500211372</v>
      </c>
      <c r="I162" s="110">
        <v>3.4247332942096489</v>
      </c>
      <c r="J162" s="110">
        <v>7.4829442783632398</v>
      </c>
      <c r="K162" s="110">
        <v>3.479333354203086</v>
      </c>
      <c r="L162" s="110">
        <v>2.08705543489019</v>
      </c>
      <c r="M162" s="110">
        <v>0.32169760777243556</v>
      </c>
      <c r="N162" s="110">
        <v>4.5537823357139038</v>
      </c>
      <c r="O162" s="110">
        <v>98.66389188400116</v>
      </c>
      <c r="P162" s="110">
        <v>47.245426679220216</v>
      </c>
      <c r="Q162" s="110">
        <v>0.85690300606704473</v>
      </c>
      <c r="U162" s="110">
        <v>18.620371495783367</v>
      </c>
      <c r="V162" s="110">
        <v>162.62351690842218</v>
      </c>
      <c r="W162" s="110">
        <v>31.897680406106428</v>
      </c>
      <c r="X162" s="110">
        <v>14.039892566590446</v>
      </c>
      <c r="Y162" s="110">
        <v>30.160534634108284</v>
      </c>
      <c r="Z162" s="110">
        <v>86.175018828587255</v>
      </c>
      <c r="AA162" s="110">
        <v>2.2176634464880642</v>
      </c>
      <c r="AB162" s="110">
        <v>75.952595755541836</v>
      </c>
      <c r="AC162" s="110">
        <v>1103.0913719589282</v>
      </c>
      <c r="AD162" s="110">
        <v>6.9636172052678829</v>
      </c>
      <c r="AE162" s="110">
        <v>2.2489468782618878</v>
      </c>
      <c r="AF162" s="110">
        <v>10.004340961049515</v>
      </c>
      <c r="AG162" s="110">
        <v>0.726977812335169</v>
      </c>
      <c r="AH162" s="110">
        <v>28.090704887373679</v>
      </c>
      <c r="AI162" s="110">
        <v>56.276812977042887</v>
      </c>
      <c r="AJ162" s="110">
        <v>11.782411436568296</v>
      </c>
      <c r="AK162" s="110">
        <v>7.4567446810868283</v>
      </c>
      <c r="AL162" s="110">
        <v>676.05045056461597</v>
      </c>
      <c r="AM162" s="110">
        <v>30.402286357177218</v>
      </c>
      <c r="AN162" s="110">
        <v>189.13849850868704</v>
      </c>
      <c r="AO162" s="110">
        <v>4.6882739016885839</v>
      </c>
      <c r="AP162" s="110">
        <v>5.6324437145287236</v>
      </c>
      <c r="AQ162" s="110">
        <v>1.5974440498365807</v>
      </c>
      <c r="AR162" s="110">
        <v>5.2565838915636514</v>
      </c>
      <c r="AS162" s="110">
        <v>0.78631439726167018</v>
      </c>
      <c r="AT162" s="110">
        <v>4.7974518919427123</v>
      </c>
      <c r="AU162" s="110">
        <v>22.871862345979849</v>
      </c>
      <c r="AV162" s="110">
        <v>1.0007527987023292</v>
      </c>
      <c r="AW162" s="110">
        <v>2.4978526562263634</v>
      </c>
      <c r="AX162" s="110">
        <v>0.32499106251238924</v>
      </c>
      <c r="AY162" s="110">
        <v>2.1923454746093323</v>
      </c>
      <c r="AZ162" s="110">
        <v>0.32143367736120937</v>
      </c>
    </row>
    <row r="163" spans="1:52" s="110" customFormat="1">
      <c r="A163" s="215">
        <v>0.26271258725022856</v>
      </c>
      <c r="B163" s="215">
        <v>0.17601743345765314</v>
      </c>
      <c r="C163" s="214" t="s">
        <v>996</v>
      </c>
      <c r="D163" s="110">
        <v>57.85625491197554</v>
      </c>
      <c r="E163" s="110">
        <v>0.93346927492160492</v>
      </c>
      <c r="F163" s="110">
        <v>18.155518763995946</v>
      </c>
      <c r="G163" s="110">
        <v>6.7902587245267414</v>
      </c>
      <c r="H163" s="110">
        <v>0.22771246802384998</v>
      </c>
      <c r="I163" s="110">
        <v>3.4088407512581615</v>
      </c>
      <c r="J163" s="110">
        <v>7.4545828259172877</v>
      </c>
      <c r="K163" s="110">
        <v>3.4800068529218833</v>
      </c>
      <c r="L163" s="110">
        <v>2.1008080701020955</v>
      </c>
      <c r="M163" s="110">
        <v>0.32020817937595891</v>
      </c>
      <c r="N163" s="110">
        <v>4.5694771067817204</v>
      </c>
      <c r="O163" s="110">
        <v>98.650395842425411</v>
      </c>
      <c r="P163" s="110">
        <v>47.225681295129625</v>
      </c>
      <c r="Q163" s="110">
        <v>0.85769431943806906</v>
      </c>
      <c r="U163" s="110">
        <v>18.55665654611408</v>
      </c>
      <c r="V163" s="110">
        <v>161.99850397465914</v>
      </c>
      <c r="W163" s="110">
        <v>31.787391951235573</v>
      </c>
      <c r="X163" s="110">
        <v>13.998846137480855</v>
      </c>
      <c r="Y163" s="110">
        <v>30.043212125798149</v>
      </c>
      <c r="Z163" s="110">
        <v>85.972446194157939</v>
      </c>
      <c r="AA163" s="110">
        <v>2.2320998570060695</v>
      </c>
      <c r="AB163" s="110">
        <v>76.598677490750916</v>
      </c>
      <c r="AC163" s="110">
        <v>1108.484285205993</v>
      </c>
      <c r="AD163" s="110">
        <v>7.0214494084319483</v>
      </c>
      <c r="AE163" s="110">
        <v>2.2677235446999853</v>
      </c>
      <c r="AF163" s="110">
        <v>10.073374288355243</v>
      </c>
      <c r="AG163" s="110">
        <v>0.73244732133138701</v>
      </c>
      <c r="AH163" s="110">
        <v>28.228284394585959</v>
      </c>
      <c r="AI163" s="110">
        <v>56.553044857503956</v>
      </c>
      <c r="AJ163" s="110">
        <v>11.847094635997498</v>
      </c>
      <c r="AK163" s="110">
        <v>7.4932008877978094</v>
      </c>
      <c r="AL163" s="110">
        <v>674.31486127740493</v>
      </c>
      <c r="AM163" s="110">
        <v>30.542931414073415</v>
      </c>
      <c r="AN163" s="110">
        <v>190.64159715181466</v>
      </c>
      <c r="AO163" s="110">
        <v>4.7238749628827943</v>
      </c>
      <c r="AP163" s="110">
        <v>5.6510426428520191</v>
      </c>
      <c r="AQ163" s="110">
        <v>1.5994918416206496</v>
      </c>
      <c r="AR163" s="110">
        <v>5.2721642105365927</v>
      </c>
      <c r="AS163" s="110">
        <v>0.78899975954953361</v>
      </c>
      <c r="AT163" s="110">
        <v>4.8131978662889665</v>
      </c>
      <c r="AU163" s="110">
        <v>22.935806201144295</v>
      </c>
      <c r="AV163" s="110">
        <v>1.0045555240418382</v>
      </c>
      <c r="AW163" s="110">
        <v>2.5066486575115632</v>
      </c>
      <c r="AX163" s="110">
        <v>0.32595868827711388</v>
      </c>
      <c r="AY163" s="110">
        <v>2.2000686369289695</v>
      </c>
      <c r="AZ163" s="110">
        <v>0.32258239750013495</v>
      </c>
    </row>
    <row r="164" spans="1:52" s="110" customFormat="1">
      <c r="A164" s="215">
        <v>0.26008546137772626</v>
      </c>
      <c r="B164" s="215">
        <v>0.1742572591230766</v>
      </c>
      <c r="C164" s="214" t="s">
        <v>996</v>
      </c>
      <c r="D164" s="110">
        <v>57.930555100825217</v>
      </c>
      <c r="E164" s="110">
        <v>0.93014826872784961</v>
      </c>
      <c r="F164" s="110">
        <v>18.143196122269217</v>
      </c>
      <c r="G164" s="110">
        <v>6.7637387227134154</v>
      </c>
      <c r="H164" s="110">
        <v>0.2275440266316644</v>
      </c>
      <c r="I164" s="110">
        <v>3.3927876775697907</v>
      </c>
      <c r="J164" s="110">
        <v>7.4259348941536985</v>
      </c>
      <c r="K164" s="110">
        <v>3.480687154658042</v>
      </c>
      <c r="L164" s="110">
        <v>2.1146996208211917</v>
      </c>
      <c r="M164" s="110">
        <v>0.31870370624820471</v>
      </c>
      <c r="N164" s="110">
        <v>4.5853304108906263</v>
      </c>
      <c r="O164" s="110">
        <v>98.636763477197391</v>
      </c>
      <c r="P164" s="110">
        <v>47.205565653223239</v>
      </c>
      <c r="Q164" s="110">
        <v>0.85849619431438673</v>
      </c>
      <c r="U164" s="110">
        <v>18.492298011094597</v>
      </c>
      <c r="V164" s="110">
        <v>161.36717777893892</v>
      </c>
      <c r="W164" s="110">
        <v>31.675989471568045</v>
      </c>
      <c r="X164" s="110">
        <v>13.957385097976218</v>
      </c>
      <c r="Y164" s="110">
        <v>29.924704541646495</v>
      </c>
      <c r="Z164" s="110">
        <v>85.767827371502065</v>
      </c>
      <c r="AA164" s="110">
        <v>2.2466820898525395</v>
      </c>
      <c r="AB164" s="110">
        <v>77.251285304093429</v>
      </c>
      <c r="AC164" s="110">
        <v>1113.9316723242405</v>
      </c>
      <c r="AD164" s="110">
        <v>7.0798657752643379</v>
      </c>
      <c r="AE164" s="110">
        <v>2.2866898744354374</v>
      </c>
      <c r="AF164" s="110">
        <v>10.143104921997393</v>
      </c>
      <c r="AG164" s="110">
        <v>0.73797207789322339</v>
      </c>
      <c r="AH164" s="110">
        <v>28.367253593790281</v>
      </c>
      <c r="AI164" s="110">
        <v>56.83206695897978</v>
      </c>
      <c r="AJ164" s="110">
        <v>11.912431201077501</v>
      </c>
      <c r="AK164" s="110">
        <v>7.5300253390210221</v>
      </c>
      <c r="AL164" s="110">
        <v>672.5617407852726</v>
      </c>
      <c r="AM164" s="110">
        <v>30.684997128109977</v>
      </c>
      <c r="AN164" s="110">
        <v>192.15987860951932</v>
      </c>
      <c r="AO164" s="110">
        <v>4.7598356307557346</v>
      </c>
      <c r="AP164" s="110">
        <v>5.6698294391381756</v>
      </c>
      <c r="AQ164" s="110">
        <v>1.6015603181702143</v>
      </c>
      <c r="AR164" s="110">
        <v>5.2879019064688562</v>
      </c>
      <c r="AS164" s="110">
        <v>0.79171224670899165</v>
      </c>
      <c r="AT164" s="110">
        <v>4.829102890881142</v>
      </c>
      <c r="AU164" s="110">
        <v>23.000395953835657</v>
      </c>
      <c r="AV164" s="110">
        <v>1.0083966607484129</v>
      </c>
      <c r="AW164" s="110">
        <v>2.5155335072945935</v>
      </c>
      <c r="AX164" s="110">
        <v>0.32693608803946206</v>
      </c>
      <c r="AY164" s="110">
        <v>2.2078698109892092</v>
      </c>
      <c r="AZ164" s="110">
        <v>0.32374272087278705</v>
      </c>
    </row>
    <row r="165" spans="1:52" s="110" customFormat="1">
      <c r="A165" s="215">
        <v>0.25748460676394902</v>
      </c>
      <c r="B165" s="215">
        <v>0.17251468653184585</v>
      </c>
      <c r="C165" s="214" t="s">
        <v>996</v>
      </c>
      <c r="D165" s="110">
        <v>58.00560579663297</v>
      </c>
      <c r="E165" s="110">
        <v>0.92679371701698576</v>
      </c>
      <c r="F165" s="110">
        <v>18.130749009413936</v>
      </c>
      <c r="G165" s="110">
        <v>6.7369508420938953</v>
      </c>
      <c r="H165" s="110">
        <v>0.22737388381127491</v>
      </c>
      <c r="I165" s="110">
        <v>3.3765724516219415</v>
      </c>
      <c r="J165" s="110">
        <v>7.3969975893419937</v>
      </c>
      <c r="K165" s="110">
        <v>3.4813743281289096</v>
      </c>
      <c r="L165" s="110">
        <v>2.1287314902344199</v>
      </c>
      <c r="M165" s="110">
        <v>0.3171840364221904</v>
      </c>
      <c r="N165" s="110">
        <v>4.6013438493844712</v>
      </c>
      <c r="O165" s="110">
        <v>98.622993411310503</v>
      </c>
      <c r="P165" s="110">
        <v>47.185070285452731</v>
      </c>
      <c r="Q165" s="110">
        <v>0.85930880224352679</v>
      </c>
      <c r="U165" s="110">
        <v>18.427289389862796</v>
      </c>
      <c r="V165" s="110">
        <v>160.7294745509387</v>
      </c>
      <c r="W165" s="110">
        <v>31.56346171432812</v>
      </c>
      <c r="X165" s="110">
        <v>13.915505260092749</v>
      </c>
      <c r="Y165" s="110">
        <v>29.804999911190283</v>
      </c>
      <c r="Z165" s="110">
        <v>85.561141692051692</v>
      </c>
      <c r="AA165" s="110">
        <v>2.2614116179802868</v>
      </c>
      <c r="AB165" s="110">
        <v>77.9104851155505</v>
      </c>
      <c r="AC165" s="110">
        <v>1119.4340835547932</v>
      </c>
      <c r="AD165" s="110">
        <v>7.1388722064081653</v>
      </c>
      <c r="AE165" s="110">
        <v>2.305847783259126</v>
      </c>
      <c r="AF165" s="110">
        <v>10.213539905474311</v>
      </c>
      <c r="AG165" s="110">
        <v>0.74355264007689648</v>
      </c>
      <c r="AH165" s="110">
        <v>28.507626522279494</v>
      </c>
      <c r="AI165" s="110">
        <v>57.113907465521024</v>
      </c>
      <c r="AJ165" s="110">
        <v>11.978427731461339</v>
      </c>
      <c r="AK165" s="110">
        <v>7.5672217543980045</v>
      </c>
      <c r="AL165" s="110">
        <v>670.79091200534106</v>
      </c>
      <c r="AM165" s="110">
        <v>30.828497849359028</v>
      </c>
      <c r="AN165" s="110">
        <v>193.69349624356443</v>
      </c>
      <c r="AO165" s="110">
        <v>4.7961595376980979</v>
      </c>
      <c r="AP165" s="110">
        <v>5.6888060010433836</v>
      </c>
      <c r="AQ165" s="110">
        <v>1.6036496884222997</v>
      </c>
      <c r="AR165" s="110">
        <v>5.3037985690266982</v>
      </c>
      <c r="AS165" s="110">
        <v>0.79445213272864623</v>
      </c>
      <c r="AT165" s="110">
        <v>4.8451685722873794</v>
      </c>
      <c r="AU165" s="110">
        <v>23.065638128271374</v>
      </c>
      <c r="AV165" s="110">
        <v>1.01227659681566</v>
      </c>
      <c r="AW165" s="110">
        <v>2.5245081030350276</v>
      </c>
      <c r="AX165" s="110">
        <v>0.32792336052668242</v>
      </c>
      <c r="AY165" s="110">
        <v>2.2157497847874308</v>
      </c>
      <c r="AZ165" s="110">
        <v>0.32491476468354669</v>
      </c>
    </row>
    <row r="166" spans="1:52" s="110" customFormat="1">
      <c r="A166" s="215">
        <v>0.25490976069630955</v>
      </c>
      <c r="B166" s="215">
        <v>0.17078953966652741</v>
      </c>
      <c r="C166" s="214" t="s">
        <v>996</v>
      </c>
      <c r="D166" s="110">
        <v>58.081414580277169</v>
      </c>
      <c r="E166" s="110">
        <v>0.92340528094540619</v>
      </c>
      <c r="F166" s="110">
        <v>18.118176168145975</v>
      </c>
      <c r="G166" s="110">
        <v>6.709892376821653</v>
      </c>
      <c r="H166" s="110">
        <v>0.22720202237653805</v>
      </c>
      <c r="I166" s="110">
        <v>3.3601934355130028</v>
      </c>
      <c r="J166" s="110">
        <v>7.3677679885220897</v>
      </c>
      <c r="K166" s="110">
        <v>3.4820684427459474</v>
      </c>
      <c r="L166" s="110">
        <v>2.1429050957023272</v>
      </c>
      <c r="M166" s="110">
        <v>0.31564901639591331</v>
      </c>
      <c r="N166" s="110">
        <v>4.6175190397822945</v>
      </c>
      <c r="O166" s="110">
        <v>98.609084253848991</v>
      </c>
      <c r="P166" s="110">
        <v>47.164185401998679</v>
      </c>
      <c r="Q166" s="110">
        <v>0.86013231829745118</v>
      </c>
      <c r="U166" s="110">
        <v>18.361624115891281</v>
      </c>
      <c r="V166" s="110">
        <v>160.08532987619103</v>
      </c>
      <c r="W166" s="110">
        <v>31.449797313075667</v>
      </c>
      <c r="X166" s="110">
        <v>13.873202393543787</v>
      </c>
      <c r="Y166" s="110">
        <v>29.684086143052696</v>
      </c>
      <c r="Z166" s="110">
        <v>85.352368278465448</v>
      </c>
      <c r="AA166" s="110">
        <v>2.2762899292204355</v>
      </c>
      <c r="AB166" s="110">
        <v>78.576343510961692</v>
      </c>
      <c r="AC166" s="110">
        <v>1124.9920746967657</v>
      </c>
      <c r="AD166" s="110">
        <v>7.1984746621090006</v>
      </c>
      <c r="AE166" s="110">
        <v>2.3251992063133571</v>
      </c>
      <c r="AF166" s="110">
        <v>10.284686353430795</v>
      </c>
      <c r="AG166" s="110">
        <v>0.7491895715755561</v>
      </c>
      <c r="AH166" s="110">
        <v>28.649417359137285</v>
      </c>
      <c r="AI166" s="110">
        <v>57.398594845865702</v>
      </c>
      <c r="AJ166" s="110">
        <v>12.045090893465217</v>
      </c>
      <c r="AK166" s="110">
        <v>7.6047938911424309</v>
      </c>
      <c r="AL166" s="110">
        <v>669.00219606601627</v>
      </c>
      <c r="AM166" s="110">
        <v>30.973448072842917</v>
      </c>
      <c r="AN166" s="110">
        <v>195.24260496482211</v>
      </c>
      <c r="AO166" s="110">
        <v>4.832850352791394</v>
      </c>
      <c r="AP166" s="110">
        <v>5.7079742453920792</v>
      </c>
      <c r="AQ166" s="110">
        <v>1.6057601634244063</v>
      </c>
      <c r="AR166" s="110">
        <v>5.3198558039336099</v>
      </c>
      <c r="AS166" s="110">
        <v>0.79721969436466089</v>
      </c>
      <c r="AT166" s="110">
        <v>4.8613965333037807</v>
      </c>
      <c r="AU166" s="110">
        <v>23.13153931457008</v>
      </c>
      <c r="AV166" s="110">
        <v>1.0161957241563135</v>
      </c>
      <c r="AW166" s="110">
        <v>2.5335733512576883</v>
      </c>
      <c r="AX166" s="110">
        <v>0.32892060546326868</v>
      </c>
      <c r="AY166" s="110">
        <v>2.2237093542805839</v>
      </c>
      <c r="AZ166" s="110">
        <v>0.32609864732067761</v>
      </c>
    </row>
    <row r="167" spans="1:52" s="110" customFormat="1">
      <c r="A167" s="215">
        <v>0.25236066308934646</v>
      </c>
      <c r="B167" s="215">
        <v>0.16908164426986214</v>
      </c>
      <c r="C167" s="214" t="s">
        <v>996</v>
      </c>
      <c r="D167" s="110">
        <v>58.157989109210703</v>
      </c>
      <c r="E167" s="110">
        <v>0.91998261824684091</v>
      </c>
      <c r="F167" s="110">
        <v>18.105476328481366</v>
      </c>
      <c r="G167" s="110">
        <v>6.6825605937183772</v>
      </c>
      <c r="H167" s="110">
        <v>0.22702842496771294</v>
      </c>
      <c r="I167" s="110">
        <v>3.3436489747969032</v>
      </c>
      <c r="J167" s="110">
        <v>7.3382431392090552</v>
      </c>
      <c r="K167" s="110">
        <v>3.4827695686217433</v>
      </c>
      <c r="L167" s="110">
        <v>2.157221868902234</v>
      </c>
      <c r="M167" s="110">
        <v>0.31409849111684551</v>
      </c>
      <c r="N167" s="110">
        <v>4.6338576159417117</v>
      </c>
      <c r="O167" s="110">
        <v>98.595034599847466</v>
      </c>
      <c r="P167" s="110">
        <v>47.142900877467127</v>
      </c>
      <c r="Q167" s="110">
        <v>0.86096692116328744</v>
      </c>
      <c r="U167" s="110">
        <v>18.295295556324096</v>
      </c>
      <c r="V167" s="110">
        <v>159.4346786895772</v>
      </c>
      <c r="W167" s="110">
        <v>31.334984786558042</v>
      </c>
      <c r="X167" s="110">
        <v>13.830472225312514</v>
      </c>
      <c r="Y167" s="110">
        <v>29.5619510237218</v>
      </c>
      <c r="Z167" s="110">
        <v>85.141486042519745</v>
      </c>
      <c r="AA167" s="110">
        <v>2.2913185264327072</v>
      </c>
      <c r="AB167" s="110">
        <v>79.248927748750774</v>
      </c>
      <c r="AC167" s="110">
        <v>1130.6062071634046</v>
      </c>
      <c r="AD167" s="110">
        <v>7.2586791628169163</v>
      </c>
      <c r="AE167" s="110">
        <v>2.3447460982873278</v>
      </c>
      <c r="AF167" s="110">
        <v>10.356551452376738</v>
      </c>
      <c r="AG167" s="110">
        <v>0.75488344177622246</v>
      </c>
      <c r="AH167" s="110">
        <v>28.792640426670413</v>
      </c>
      <c r="AI167" s="110">
        <v>57.686157856314878</v>
      </c>
      <c r="AJ167" s="110">
        <v>12.112427420741863</v>
      </c>
      <c r="AK167" s="110">
        <v>7.6427455444196299</v>
      </c>
      <c r="AL167" s="110">
        <v>667.19541228892058</v>
      </c>
      <c r="AM167" s="110">
        <v>31.119862439998364</v>
      </c>
      <c r="AN167" s="110">
        <v>196.80736124892078</v>
      </c>
      <c r="AO167" s="110">
        <v>4.869911782178562</v>
      </c>
      <c r="AP167" s="110">
        <v>5.7273361083705598</v>
      </c>
      <c r="AQ167" s="110">
        <v>1.6078919563558272</v>
      </c>
      <c r="AR167" s="110">
        <v>5.3360752331325108</v>
      </c>
      <c r="AS167" s="110">
        <v>0.8000152111687161</v>
      </c>
      <c r="AT167" s="110">
        <v>4.8777884131183287</v>
      </c>
      <c r="AU167" s="110">
        <v>23.198106169417262</v>
      </c>
      <c r="AV167" s="110">
        <v>1.0201544386418224</v>
      </c>
      <c r="AW167" s="110">
        <v>2.5427301676442147</v>
      </c>
      <c r="AX167" s="110">
        <v>0.32992792358103251</v>
      </c>
      <c r="AY167" s="110">
        <v>2.2317493234655874</v>
      </c>
      <c r="AZ167" s="110">
        <v>0.32729448836828468</v>
      </c>
    </row>
    <row r="168" spans="1:52" s="110" customFormat="1">
      <c r="A168" s="215">
        <v>0.249837056458453</v>
      </c>
      <c r="B168" s="215">
        <v>0.16739082782716352</v>
      </c>
      <c r="C168" s="214" t="s">
        <v>996</v>
      </c>
      <c r="D168" s="110">
        <v>58.235337118234476</v>
      </c>
      <c r="E168" s="110">
        <v>0.91652538319778509</v>
      </c>
      <c r="F168" s="110">
        <v>18.092648207608026</v>
      </c>
      <c r="G168" s="110">
        <v>6.6549527319978967</v>
      </c>
      <c r="H168" s="110">
        <v>0.22685307404970778</v>
      </c>
      <c r="I168" s="110">
        <v>3.3269373983159944</v>
      </c>
      <c r="J168" s="110">
        <v>7.3084200590948791</v>
      </c>
      <c r="K168" s="110">
        <v>3.4834777765770926</v>
      </c>
      <c r="L168" s="110">
        <v>2.1716832559728467</v>
      </c>
      <c r="M168" s="110">
        <v>0.31253230396627202</v>
      </c>
      <c r="N168" s="110">
        <v>4.650361228223951</v>
      </c>
      <c r="O168" s="110">
        <v>98.580843030148955</v>
      </c>
      <c r="P168" s="110">
        <v>47.121206236368998</v>
      </c>
      <c r="Q168" s="110">
        <v>0.8618127932368943</v>
      </c>
      <c r="U168" s="110">
        <v>18.228297011306736</v>
      </c>
      <c r="V168" s="110">
        <v>158.77745526875515</v>
      </c>
      <c r="W168" s="110">
        <v>31.219012537550341</v>
      </c>
      <c r="X168" s="110">
        <v>13.78731043922032</v>
      </c>
      <c r="Y168" s="110">
        <v>29.438582216316853</v>
      </c>
      <c r="Z168" s="110">
        <v>84.928473682978634</v>
      </c>
      <c r="AA168" s="110">
        <v>2.3064989276572243</v>
      </c>
      <c r="AB168" s="110">
        <v>79.928305766719546</v>
      </c>
      <c r="AC168" s="110">
        <v>1136.2770480387976</v>
      </c>
      <c r="AD168" s="110">
        <v>7.3194917897946086</v>
      </c>
      <c r="AE168" s="110">
        <v>2.3644904336145709</v>
      </c>
      <c r="AF168" s="110">
        <v>10.429142461413045</v>
      </c>
      <c r="AG168" s="110">
        <v>0.76063482581729958</v>
      </c>
      <c r="AH168" s="110">
        <v>28.937310191855389</v>
      </c>
      <c r="AI168" s="110">
        <v>57.976625543637283</v>
      </c>
      <c r="AJ168" s="110">
        <v>12.180444114960697</v>
      </c>
      <c r="AK168" s="110">
        <v>7.6810805477299322</v>
      </c>
      <c r="AL168" s="110">
        <v>665.37037817064208</v>
      </c>
      <c r="AM168" s="110">
        <v>31.26775574015538</v>
      </c>
      <c r="AN168" s="110">
        <v>198.38792315205077</v>
      </c>
      <c r="AO168" s="110">
        <v>4.9073475694383282</v>
      </c>
      <c r="AP168" s="110">
        <v>5.7468935457225605</v>
      </c>
      <c r="AQ168" s="110">
        <v>1.6100452825491816</v>
      </c>
      <c r="AR168" s="110">
        <v>5.352458494949583</v>
      </c>
      <c r="AS168" s="110">
        <v>0.80283896551624667</v>
      </c>
      <c r="AT168" s="110">
        <v>4.8943458674764573</v>
      </c>
      <c r="AU168" s="110">
        <v>23.265345416737645</v>
      </c>
      <c r="AV168" s="110">
        <v>1.0241531401423365</v>
      </c>
      <c r="AW168" s="110">
        <v>2.5519794771255544</v>
      </c>
      <c r="AX168" s="110">
        <v>0.33094541662927884</v>
      </c>
      <c r="AY168" s="110">
        <v>2.2398705044605403</v>
      </c>
      <c r="AZ168" s="110">
        <v>0.3285024086183928</v>
      </c>
    </row>
    <row r="169" spans="1:52" s="110" customFormat="1">
      <c r="A169" s="215">
        <v>0.24733868589386848</v>
      </c>
      <c r="B169" s="215">
        <v>0.16571691954889189</v>
      </c>
      <c r="C169" s="214" t="s">
        <v>996</v>
      </c>
      <c r="D169" s="110">
        <v>58.313466420278687</v>
      </c>
      <c r="E169" s="110">
        <v>0.91303322658257713</v>
      </c>
      <c r="F169" s="110">
        <v>18.079690509756162</v>
      </c>
      <c r="G169" s="110">
        <v>6.6270660029873101</v>
      </c>
      <c r="H169" s="110">
        <v>0.22667595191030865</v>
      </c>
      <c r="I169" s="110">
        <v>3.3100570180322482</v>
      </c>
      <c r="J169" s="110">
        <v>7.2782957357472258</v>
      </c>
      <c r="K169" s="110">
        <v>3.4841931381481519</v>
      </c>
      <c r="L169" s="110">
        <v>2.1862907176603343</v>
      </c>
      <c r="M169" s="110">
        <v>0.31095029674347047</v>
      </c>
      <c r="N169" s="110">
        <v>4.6670315436605563</v>
      </c>
      <c r="O169" s="110">
        <v>98.566508111261555</v>
      </c>
      <c r="P169" s="110">
        <v>47.099090637838735</v>
      </c>
      <c r="Q169" s="110">
        <v>0.86267012071935567</v>
      </c>
      <c r="U169" s="110">
        <v>18.1606217133094</v>
      </c>
      <c r="V169" s="110">
        <v>158.11359322752074</v>
      </c>
      <c r="W169" s="110">
        <v>31.101868851683971</v>
      </c>
      <c r="X169" s="110">
        <v>13.74371267549083</v>
      </c>
      <c r="Y169" s="110">
        <v>29.31396725934216</v>
      </c>
      <c r="Z169" s="110">
        <v>84.713309683442162</v>
      </c>
      <c r="AA169" s="110">
        <v>2.3218326662678472</v>
      </c>
      <c r="AB169" s="110">
        <v>80.614546188910211</v>
      </c>
      <c r="AC169" s="110">
        <v>1142.005170135154</v>
      </c>
      <c r="AD169" s="110">
        <v>7.3809186857316709</v>
      </c>
      <c r="AE169" s="110">
        <v>2.3844342066723923</v>
      </c>
      <c r="AF169" s="110">
        <v>10.502466712964869</v>
      </c>
      <c r="AG169" s="110">
        <v>0.76644430464667035</v>
      </c>
      <c r="AH169" s="110">
        <v>29.083441267799806</v>
      </c>
      <c r="AI169" s="110">
        <v>58.270027248003338</v>
      </c>
      <c r="AJ169" s="110">
        <v>12.249147846494871</v>
      </c>
      <c r="AK169" s="110">
        <v>7.7198027732958936</v>
      </c>
      <c r="AL169" s="110">
        <v>663.52690936430008</v>
      </c>
      <c r="AM169" s="110">
        <v>31.417142912031149</v>
      </c>
      <c r="AN169" s="110">
        <v>199.98445032692953</v>
      </c>
      <c r="AO169" s="110">
        <v>4.9451614959633439</v>
      </c>
      <c r="AP169" s="110">
        <v>5.7666485329468031</v>
      </c>
      <c r="AQ169" s="110">
        <v>1.6122203595121656</v>
      </c>
      <c r="AR169" s="110">
        <v>5.3690072442597563</v>
      </c>
      <c r="AS169" s="110">
        <v>0.80569124263496439</v>
      </c>
      <c r="AT169" s="110">
        <v>4.9110705688483041</v>
      </c>
      <c r="AU169" s="110">
        <v>23.333263848374393</v>
      </c>
      <c r="AV169" s="110">
        <v>1.028192232567098</v>
      </c>
      <c r="AW169" s="110">
        <v>2.5613222139753922</v>
      </c>
      <c r="AX169" s="110">
        <v>0.33197318738508319</v>
      </c>
      <c r="AY169" s="110">
        <v>2.2480737175867551</v>
      </c>
      <c r="AZ169" s="110">
        <v>0.32972253008314845</v>
      </c>
    </row>
    <row r="170" spans="1:52" s="110" customFormat="1">
      <c r="A170" s="215">
        <v>0.24486529903492979</v>
      </c>
      <c r="B170" s="215">
        <v>0.16405975035340298</v>
      </c>
      <c r="C170" s="214" t="s">
        <v>996</v>
      </c>
      <c r="D170" s="110">
        <v>58.392384907192032</v>
      </c>
      <c r="E170" s="110">
        <v>0.90950579565812473</v>
      </c>
      <c r="F170" s="110">
        <v>18.066601926067413</v>
      </c>
      <c r="G170" s="110">
        <v>6.5988975898453024</v>
      </c>
      <c r="H170" s="110">
        <v>0.22649704065839033</v>
      </c>
      <c r="I170" s="110">
        <v>3.2930061288567467</v>
      </c>
      <c r="J170" s="110">
        <v>7.2478671263051515</v>
      </c>
      <c r="K170" s="110">
        <v>3.4849157255936669</v>
      </c>
      <c r="L170" s="110">
        <v>2.2010457294658776</v>
      </c>
      <c r="M170" s="110">
        <v>0.30935230964973154</v>
      </c>
      <c r="N170" s="110">
        <v>4.6838702461217734</v>
      </c>
      <c r="O170" s="110">
        <v>98.552028395213696</v>
      </c>
      <c r="P170" s="110">
        <v>47.076542859545008</v>
      </c>
      <c r="Q170" s="110">
        <v>0.86353909371651805</v>
      </c>
      <c r="U170" s="110">
        <v>18.092262826443406</v>
      </c>
      <c r="V170" s="110">
        <v>157.44302550910214</v>
      </c>
      <c r="W170" s="110">
        <v>30.983541896263397</v>
      </c>
      <c r="X170" s="110">
        <v>13.699674530309526</v>
      </c>
      <c r="Y170" s="110">
        <v>29.188093565428328</v>
      </c>
      <c r="Z170" s="110">
        <v>84.495972310172988</v>
      </c>
      <c r="AA170" s="110">
        <v>2.3373212911270627</v>
      </c>
      <c r="AB170" s="110">
        <v>81.307718332537164</v>
      </c>
      <c r="AC170" s="110">
        <v>1147.7911520506657</v>
      </c>
      <c r="AD170" s="110">
        <v>7.4429660553650674</v>
      </c>
      <c r="AE170" s="110">
        <v>2.4045794319833229</v>
      </c>
      <c r="AF170" s="110">
        <v>10.576531613522269</v>
      </c>
      <c r="AG170" s="110">
        <v>0.77231246508037832</v>
      </c>
      <c r="AH170" s="110">
        <v>29.23104841521841</v>
      </c>
      <c r="AI170" s="110">
        <v>58.566392605948856</v>
      </c>
      <c r="AJ170" s="110">
        <v>12.31854555511525</v>
      </c>
      <c r="AK170" s="110">
        <v>7.7589161324534315</v>
      </c>
      <c r="AL170" s="110">
        <v>661.66481966092431</v>
      </c>
      <c r="AM170" s="110">
        <v>31.568039045239001</v>
      </c>
      <c r="AN170" s="110">
        <v>201.59710403892828</v>
      </c>
      <c r="AO170" s="110">
        <v>4.9833573813421479</v>
      </c>
      <c r="AP170" s="110">
        <v>5.7866030654965437</v>
      </c>
      <c r="AQ170" s="110">
        <v>1.6144174069495232</v>
      </c>
      <c r="AR170" s="110">
        <v>5.3857231526538705</v>
      </c>
      <c r="AS170" s="110">
        <v>0.80857233063366918</v>
      </c>
      <c r="AT170" s="110">
        <v>4.927964206597645</v>
      </c>
      <c r="AU170" s="110">
        <v>23.401868324775148</v>
      </c>
      <c r="AV170" s="110">
        <v>1.032272123905241</v>
      </c>
      <c r="AW170" s="110">
        <v>2.5707593219045215</v>
      </c>
      <c r="AX170" s="110">
        <v>0.33301133966367347</v>
      </c>
      <c r="AY170" s="110">
        <v>2.2563597914516187</v>
      </c>
      <c r="AZ170" s="110">
        <v>0.33095497600714407</v>
      </c>
    </row>
    <row r="171" spans="1:52" s="110" customFormat="1">
      <c r="A171" s="215">
        <v>0.24241664604458049</v>
      </c>
      <c r="B171" s="215">
        <v>0.16241915284986894</v>
      </c>
      <c r="C171" s="214" t="s">
        <v>996</v>
      </c>
      <c r="D171" s="110">
        <v>58.47210055053884</v>
      </c>
      <c r="E171" s="110">
        <v>0.90594273411827375</v>
      </c>
      <c r="F171" s="110">
        <v>18.053381134462619</v>
      </c>
      <c r="G171" s="110">
        <v>6.5704446472776192</v>
      </c>
      <c r="H171" s="110">
        <v>0.22631632222210918</v>
      </c>
      <c r="I171" s="110">
        <v>3.2757830084774522</v>
      </c>
      <c r="J171" s="110">
        <v>7.2171311571717442</v>
      </c>
      <c r="K171" s="110">
        <v>3.4856456119022678</v>
      </c>
      <c r="L171" s="110">
        <v>2.2159497817947091</v>
      </c>
      <c r="M171" s="110">
        <v>0.30773818127221747</v>
      </c>
      <c r="N171" s="110">
        <v>4.70087903648664</v>
      </c>
      <c r="O171" s="110">
        <v>98.537402419407769</v>
      </c>
      <c r="P171" s="110">
        <v>47.053551280743491</v>
      </c>
      <c r="Q171" s="110">
        <v>0.86441990634167798</v>
      </c>
      <c r="U171" s="110">
        <v>18.023213445770686</v>
      </c>
      <c r="V171" s="110">
        <v>156.76568437938639</v>
      </c>
      <c r="W171" s="110">
        <v>30.864019719070896</v>
      </c>
      <c r="X171" s="110">
        <v>13.655191555378918</v>
      </c>
      <c r="Y171" s="110">
        <v>29.060948420060821</v>
      </c>
      <c r="Z171" s="110">
        <v>84.276439609901104</v>
      </c>
      <c r="AA171" s="110">
        <v>2.3529663667424319</v>
      </c>
      <c r="AB171" s="110">
        <v>82.00789221498863</v>
      </c>
      <c r="AC171" s="110">
        <v>1153.6355782279502</v>
      </c>
      <c r="AD171" s="110">
        <v>7.5056401661058727</v>
      </c>
      <c r="AE171" s="110">
        <v>2.4249281444186064</v>
      </c>
      <c r="AF171" s="110">
        <v>10.651344644388329</v>
      </c>
      <c r="AG171" s="110">
        <v>0.77823989986190145</v>
      </c>
      <c r="AH171" s="110">
        <v>29.38014654392407</v>
      </c>
      <c r="AI171" s="110">
        <v>58.865751553368568</v>
      </c>
      <c r="AJ171" s="110">
        <v>12.388644250691391</v>
      </c>
      <c r="AK171" s="110">
        <v>7.7984245760469033</v>
      </c>
      <c r="AL171" s="110">
        <v>659.78392097064568</v>
      </c>
      <c r="AM171" s="110">
        <v>31.720459381812589</v>
      </c>
      <c r="AN171" s="110">
        <v>203.22604718236136</v>
      </c>
      <c r="AO171" s="110">
        <v>5.0219390837449804</v>
      </c>
      <c r="AP171" s="110">
        <v>5.80675915898113</v>
      </c>
      <c r="AQ171" s="110">
        <v>1.6166366467852382</v>
      </c>
      <c r="AR171" s="110">
        <v>5.4026079086075205</v>
      </c>
      <c r="AS171" s="110">
        <v>0.81148252053135073</v>
      </c>
      <c r="AT171" s="110">
        <v>4.945028487152535</v>
      </c>
      <c r="AU171" s="110">
        <v>23.471165775685005</v>
      </c>
      <c r="AV171" s="110">
        <v>1.0363932262670017</v>
      </c>
      <c r="AW171" s="110">
        <v>2.5802917541561672</v>
      </c>
      <c r="AX171" s="110">
        <v>0.33405997832891615</v>
      </c>
      <c r="AY171" s="110">
        <v>2.2647295630322892</v>
      </c>
      <c r="AZ171" s="110">
        <v>0.33219987087986697</v>
      </c>
    </row>
    <row r="172" spans="1:52" s="110" customFormat="1">
      <c r="A172" s="215">
        <v>0.23999247958413469</v>
      </c>
      <c r="B172" s="215">
        <v>0.16079496132137025</v>
      </c>
      <c r="C172" s="214" t="s">
        <v>996</v>
      </c>
      <c r="D172" s="110">
        <v>58.552621402404313</v>
      </c>
      <c r="E172" s="110">
        <v>0.90234368205781823</v>
      </c>
      <c r="F172" s="110">
        <v>18.040026799508279</v>
      </c>
      <c r="G172" s="110">
        <v>6.5417043012496565</v>
      </c>
      <c r="H172" s="110">
        <v>0.22613377834707776</v>
      </c>
      <c r="I172" s="110">
        <v>3.2583859171852363</v>
      </c>
      <c r="J172" s="110">
        <v>7.1860847237036563</v>
      </c>
      <c r="K172" s="110">
        <v>3.4863828707998445</v>
      </c>
      <c r="L172" s="110">
        <v>2.2310043801066604</v>
      </c>
      <c r="M172" s="110">
        <v>0.30610774856765782</v>
      </c>
      <c r="N172" s="110">
        <v>4.7180596328147875</v>
      </c>
      <c r="O172" s="110">
        <v>98.522628706472489</v>
      </c>
      <c r="P172" s="110">
        <v>47.030103864417548</v>
      </c>
      <c r="Q172" s="110">
        <v>0.86531275682153985</v>
      </c>
      <c r="U172" s="110">
        <v>17.953466596606322</v>
      </c>
      <c r="V172" s="110">
        <v>156.08150142007756</v>
      </c>
      <c r="W172" s="110">
        <v>30.743290247159283</v>
      </c>
      <c r="X172" s="110">
        <v>13.610259257469213</v>
      </c>
      <c r="Y172" s="110">
        <v>28.932518980295661</v>
      </c>
      <c r="Z172" s="110">
        <v>84.054689407606276</v>
      </c>
      <c r="AA172" s="110">
        <v>2.368769473424623</v>
      </c>
      <c r="AB172" s="110">
        <v>82.715138560899206</v>
      </c>
      <c r="AC172" s="110">
        <v>1159.539039013086</v>
      </c>
      <c r="AD172" s="110">
        <v>7.5689473486723422</v>
      </c>
      <c r="AE172" s="110">
        <v>2.4454823994037413</v>
      </c>
      <c r="AF172" s="110">
        <v>10.726913362434855</v>
      </c>
      <c r="AG172" s="110">
        <v>0.78422720772202581</v>
      </c>
      <c r="AH172" s="110">
        <v>29.530750714333831</v>
      </c>
      <c r="AI172" s="110">
        <v>59.168134328539999</v>
      </c>
      <c r="AJ172" s="110">
        <v>12.459451013899614</v>
      </c>
      <c r="AK172" s="110">
        <v>7.8383320948281883</v>
      </c>
      <c r="AL172" s="110">
        <v>657.88402330369775</v>
      </c>
      <c r="AM172" s="110">
        <v>31.874419317745506</v>
      </c>
      <c r="AN172" s="110">
        <v>204.87144429694024</v>
      </c>
      <c r="AO172" s="110">
        <v>5.060910500313498</v>
      </c>
      <c r="AP172" s="110">
        <v>5.8271188493696009</v>
      </c>
      <c r="AQ172" s="110">
        <v>1.6188783031849503</v>
      </c>
      <c r="AR172" s="110">
        <v>5.4196632176516131</v>
      </c>
      <c r="AS172" s="110">
        <v>0.81442210628658462</v>
      </c>
      <c r="AT172" s="110">
        <v>4.9622651341776765</v>
      </c>
      <c r="AU172" s="110">
        <v>23.541163200846476</v>
      </c>
      <c r="AV172" s="110">
        <v>1.0405559559253457</v>
      </c>
      <c r="AW172" s="110">
        <v>2.5899204736022741</v>
      </c>
      <c r="AX172" s="110">
        <v>0.33511920930390876</v>
      </c>
      <c r="AY172" s="110">
        <v>2.2731838777602391</v>
      </c>
      <c r="AZ172" s="110">
        <v>0.33345734044827391</v>
      </c>
    </row>
    <row r="173" spans="1:52" s="110" customFormat="1">
      <c r="A173" s="215">
        <v>0.23759255478829336</v>
      </c>
      <c r="B173" s="215">
        <v>0.15918701170815655</v>
      </c>
      <c r="C173" s="214" t="s">
        <v>996</v>
      </c>
      <c r="D173" s="110">
        <v>58.633955596207812</v>
      </c>
      <c r="E173" s="110">
        <v>0.89870827593614588</v>
      </c>
      <c r="F173" s="110">
        <v>18.026537572281672</v>
      </c>
      <c r="G173" s="110">
        <v>6.5126736486961576</v>
      </c>
      <c r="H173" s="110">
        <v>0.22594939059452074</v>
      </c>
      <c r="I173" s="110">
        <v>3.2408130976981488</v>
      </c>
      <c r="J173" s="110">
        <v>7.1547246898975052</v>
      </c>
      <c r="K173" s="110">
        <v>3.4871275767569925</v>
      </c>
      <c r="L173" s="110">
        <v>2.2462110450682267</v>
      </c>
      <c r="M173" s="110">
        <v>0.30446084684588037</v>
      </c>
      <c r="N173" s="110">
        <v>4.7354137705199868</v>
      </c>
      <c r="O173" s="110">
        <v>98.507705764113609</v>
      </c>
      <c r="P173" s="110">
        <v>47.006188138449353</v>
      </c>
      <c r="Q173" s="110">
        <v>0.86621784760556864</v>
      </c>
      <c r="U173" s="110">
        <v>17.883015233814035</v>
      </c>
      <c r="V173" s="110">
        <v>155.39040752178579</v>
      </c>
      <c r="W173" s="110">
        <v>30.621341285632397</v>
      </c>
      <c r="X173" s="110">
        <v>13.564873097964458</v>
      </c>
      <c r="Y173" s="110">
        <v>28.802792273462167</v>
      </c>
      <c r="Z173" s="110">
        <v>83.83069930427817</v>
      </c>
      <c r="AA173" s="110">
        <v>2.3847322074470378</v>
      </c>
      <c r="AB173" s="110">
        <v>83.429528809293714</v>
      </c>
      <c r="AC173" s="110">
        <v>1165.5021307152433</v>
      </c>
      <c r="AD173" s="110">
        <v>7.632893997729381</v>
      </c>
      <c r="AE173" s="110">
        <v>2.4662442731260996</v>
      </c>
      <c r="AF173" s="110">
        <v>10.803245400865688</v>
      </c>
      <c r="AG173" s="110">
        <v>0.79027499343932306</v>
      </c>
      <c r="AH173" s="110">
        <v>29.682876138990153</v>
      </c>
      <c r="AI173" s="110">
        <v>59.473571475177799</v>
      </c>
      <c r="AJ173" s="110">
        <v>12.530972996938221</v>
      </c>
      <c r="AK173" s="110">
        <v>7.8786427198597888</v>
      </c>
      <c r="AL173" s="110">
        <v>655.96493475122497</v>
      </c>
      <c r="AM173" s="110">
        <v>32.029934404546431</v>
      </c>
      <c r="AN173" s="110">
        <v>206.53346158439362</v>
      </c>
      <c r="AO173" s="110">
        <v>5.1002755675544247</v>
      </c>
      <c r="AP173" s="110">
        <v>5.847684193196339</v>
      </c>
      <c r="AQ173" s="110">
        <v>1.6211426025785987</v>
      </c>
      <c r="AR173" s="110">
        <v>5.4368908025446352</v>
      </c>
      <c r="AS173" s="110">
        <v>0.81739138482722495</v>
      </c>
      <c r="AT173" s="110">
        <v>4.9796758887485257</v>
      </c>
      <c r="AU173" s="110">
        <v>23.611867670706545</v>
      </c>
      <c r="AV173" s="110">
        <v>1.0447607333580162</v>
      </c>
      <c r="AW173" s="110">
        <v>2.5996464528407657</v>
      </c>
      <c r="AX173" s="110">
        <v>0.33618913958167906</v>
      </c>
      <c r="AY173" s="110">
        <v>2.2817235896066528</v>
      </c>
      <c r="AZ173" s="110">
        <v>0.334727511729493</v>
      </c>
    </row>
    <row r="174" spans="1:52" s="110" customFormat="1">
      <c r="A174" s="215">
        <v>0.23521662924041042</v>
      </c>
      <c r="B174" s="215">
        <v>0.15759514159107499</v>
      </c>
      <c r="C174" s="214" t="s">
        <v>996</v>
      </c>
      <c r="D174" s="110">
        <v>58.716111347524489</v>
      </c>
      <c r="E174" s="110">
        <v>0.89503614854051738</v>
      </c>
      <c r="F174" s="110">
        <v>18.012912090234597</v>
      </c>
      <c r="G174" s="110">
        <v>6.4833497572279777</v>
      </c>
      <c r="H174" s="110">
        <v>0.22576314033941264</v>
      </c>
      <c r="I174" s="110">
        <v>3.2230627749839194</v>
      </c>
      <c r="J174" s="110">
        <v>7.1230478880731116</v>
      </c>
      <c r="K174" s="110">
        <v>3.487879804996536</v>
      </c>
      <c r="L174" s="110">
        <v>2.261571312706173</v>
      </c>
      <c r="M174" s="110">
        <v>0.30279730975317593</v>
      </c>
      <c r="N174" s="110">
        <v>4.752943202545441</v>
      </c>
      <c r="O174" s="110">
        <v>98.492632084963248</v>
      </c>
      <c r="P174" s="110">
        <v>46.981791175759106</v>
      </c>
      <c r="Q174" s="110">
        <v>0.86713538547885638</v>
      </c>
      <c r="U174" s="110">
        <v>17.811852241094552</v>
      </c>
      <c r="V174" s="110">
        <v>154.69233287704665</v>
      </c>
      <c r="W174" s="110">
        <v>30.498160516413321</v>
      </c>
      <c r="X174" s="110">
        <v>13.519028492404102</v>
      </c>
      <c r="Y174" s="110">
        <v>28.671755195852576</v>
      </c>
      <c r="Z174" s="110">
        <v>83.604446674653815</v>
      </c>
      <c r="AA174" s="110">
        <v>2.400856181207053</v>
      </c>
      <c r="AB174" s="110">
        <v>84.151135120803332</v>
      </c>
      <c r="AC174" s="110">
        <v>1171.5254556669174</v>
      </c>
      <c r="AD174" s="110">
        <v>7.6974865725344719</v>
      </c>
      <c r="AE174" s="110">
        <v>2.4872158627446437</v>
      </c>
      <c r="AF174" s="110">
        <v>10.880348469987741</v>
      </c>
      <c r="AG174" s="110">
        <v>0.79638386790123961</v>
      </c>
      <c r="AH174" s="110">
        <v>29.836538184097549</v>
      </c>
      <c r="AI174" s="110">
        <v>59.782093845519022</v>
      </c>
      <c r="AJ174" s="110">
        <v>12.603217424249948</v>
      </c>
      <c r="AK174" s="110">
        <v>7.9193605229220125</v>
      </c>
      <c r="AL174" s="110">
        <v>654.02646146589893</v>
      </c>
      <c r="AM174" s="110">
        <v>32.187020350809995</v>
      </c>
      <c r="AN174" s="110">
        <v>208.21226692525565</v>
      </c>
      <c r="AO174" s="110">
        <v>5.1400382617371791</v>
      </c>
      <c r="AP174" s="110">
        <v>5.8684572677688021</v>
      </c>
      <c r="AQ174" s="110">
        <v>1.6234297736832943</v>
      </c>
      <c r="AR174" s="110">
        <v>5.4542924034466775</v>
      </c>
      <c r="AS174" s="110">
        <v>0.82039065608039696</v>
      </c>
      <c r="AT174" s="110">
        <v>4.9972625095271619</v>
      </c>
      <c r="AU174" s="110">
        <v>23.683286327130862</v>
      </c>
      <c r="AV174" s="110">
        <v>1.049007983290007</v>
      </c>
      <c r="AW174" s="110">
        <v>2.6094706742937879</v>
      </c>
      <c r="AX174" s="110">
        <v>0.3372698772359925</v>
      </c>
      <c r="AY174" s="110">
        <v>2.290349561168687</v>
      </c>
      <c r="AZ174" s="110">
        <v>0.33601051302365376</v>
      </c>
    </row>
    <row r="175" spans="1:52" s="110" customFormat="1">
      <c r="A175" s="215">
        <v>0.23286446294800631</v>
      </c>
      <c r="B175" s="215">
        <v>0.15601919017516425</v>
      </c>
      <c r="C175" s="214" t="s">
        <v>996</v>
      </c>
      <c r="D175" s="110">
        <v>58.799096954915065</v>
      </c>
      <c r="E175" s="110">
        <v>0.89132692894897336</v>
      </c>
      <c r="F175" s="110">
        <v>17.999148977055732</v>
      </c>
      <c r="G175" s="110">
        <v>6.4537296648358762</v>
      </c>
      <c r="H175" s="110">
        <v>0.22557500876859637</v>
      </c>
      <c r="I175" s="110">
        <v>3.2051331560806569</v>
      </c>
      <c r="J175" s="110">
        <v>7.091051118553521</v>
      </c>
      <c r="K175" s="110">
        <v>3.4886396315011257</v>
      </c>
      <c r="L175" s="110">
        <v>2.2770867345626842</v>
      </c>
      <c r="M175" s="110">
        <v>0.30111696925549464</v>
      </c>
      <c r="N175" s="110">
        <v>4.7706496995408489</v>
      </c>
      <c r="O175" s="110">
        <v>98.477406146427526</v>
      </c>
      <c r="P175" s="110">
        <v>46.956899573346327</v>
      </c>
      <c r="Q175" s="110">
        <v>0.86806558167864711</v>
      </c>
      <c r="U175" s="110">
        <v>17.739970430266791</v>
      </c>
      <c r="V175" s="110">
        <v>153.98720697326974</v>
      </c>
      <c r="W175" s="110">
        <v>30.373735497000112</v>
      </c>
      <c r="X175" s="110">
        <v>13.472720810019903</v>
      </c>
      <c r="Y175" s="110">
        <v>28.539394511398442</v>
      </c>
      <c r="Z175" s="110">
        <v>83.37590866493224</v>
      </c>
      <c r="AA175" s="110">
        <v>2.4171430233888866</v>
      </c>
      <c r="AB175" s="110">
        <v>84.880030384954452</v>
      </c>
      <c r="AC175" s="110">
        <v>1177.60962228477</v>
      </c>
      <c r="AD175" s="110">
        <v>7.7627315975901192</v>
      </c>
      <c r="AE175" s="110">
        <v>2.508399286601759</v>
      </c>
      <c r="AF175" s="110">
        <v>10.958230357989816</v>
      </c>
      <c r="AG175" s="110">
        <v>0.80255444816580179</v>
      </c>
      <c r="AH175" s="110">
        <v>29.991752371074714</v>
      </c>
      <c r="AI175" s="110">
        <v>60.093732603439449</v>
      </c>
      <c r="AJ175" s="110">
        <v>12.676191593251692</v>
      </c>
      <c r="AK175" s="110">
        <v>7.9604896169242574</v>
      </c>
      <c r="AL175" s="110">
        <v>652.06840764233721</v>
      </c>
      <c r="AM175" s="110">
        <v>32.345693023803491</v>
      </c>
      <c r="AN175" s="110">
        <v>209.90802989582335</v>
      </c>
      <c r="AO175" s="110">
        <v>5.1802025992955167</v>
      </c>
      <c r="AP175" s="110">
        <v>5.889440171377351</v>
      </c>
      <c r="AQ175" s="110">
        <v>1.625740047526421</v>
      </c>
      <c r="AR175" s="110">
        <v>5.471869778095205</v>
      </c>
      <c r="AS175" s="110">
        <v>0.82342022300279294</v>
      </c>
      <c r="AT175" s="110">
        <v>5.0150267729399252</v>
      </c>
      <c r="AU175" s="110">
        <v>23.755426384125116</v>
      </c>
      <c r="AV175" s="110">
        <v>1.0532981347364623</v>
      </c>
      <c r="AW175" s="110">
        <v>2.6193941303069415</v>
      </c>
      <c r="AX175" s="110">
        <v>0.33836153143226871</v>
      </c>
      <c r="AY175" s="110">
        <v>2.2990626637566005</v>
      </c>
      <c r="AZ175" s="110">
        <v>0.33730647392684643</v>
      </c>
    </row>
    <row r="176" spans="1:52" s="110" customFormat="1">
      <c r="A176" s="215">
        <v>0.23053581831852624</v>
      </c>
      <c r="B176" s="215">
        <v>0.15445899827341258</v>
      </c>
      <c r="C176" s="214" t="s">
        <v>996</v>
      </c>
      <c r="D176" s="110">
        <v>58.882920800764126</v>
      </c>
      <c r="E176" s="110">
        <v>0.88758024249286838</v>
      </c>
      <c r="F176" s="110">
        <v>17.985246842531627</v>
      </c>
      <c r="G176" s="110">
        <v>6.4238103795913295</v>
      </c>
      <c r="H176" s="110">
        <v>0.22538497687888298</v>
      </c>
      <c r="I176" s="110">
        <v>3.1870224299157455</v>
      </c>
      <c r="J176" s="110">
        <v>7.0587311493418134</v>
      </c>
      <c r="K176" s="110">
        <v>3.4894071330209133</v>
      </c>
      <c r="L176" s="110">
        <v>2.2927588778520893</v>
      </c>
      <c r="M176" s="110">
        <v>0.29941965562147316</v>
      </c>
      <c r="N176" s="110">
        <v>4.7885350500412613</v>
      </c>
      <c r="O176" s="110">
        <v>98.462026410532857</v>
      </c>
      <c r="P176" s="110">
        <v>46.93149943016099</v>
      </c>
      <c r="Q176" s="110">
        <v>0.86900865201464861</v>
      </c>
      <c r="U176" s="110">
        <v>17.667362540541781</v>
      </c>
      <c r="V176" s="110">
        <v>153.27495858561628</v>
      </c>
      <c r="W176" s="110">
        <v>30.248053659208992</v>
      </c>
      <c r="X176" s="110">
        <v>13.425945373268185</v>
      </c>
      <c r="Y176" s="110">
        <v>28.405696850333662</v>
      </c>
      <c r="Z176" s="110">
        <v>83.145062190466007</v>
      </c>
      <c r="AA176" s="110">
        <v>2.4335943791281127</v>
      </c>
      <c r="AB176" s="110">
        <v>85.616288227531342</v>
      </c>
      <c r="AC176" s="110">
        <v>1183.7552451310858</v>
      </c>
      <c r="AD176" s="110">
        <v>7.8286356633028946</v>
      </c>
      <c r="AE176" s="110">
        <v>2.5297966844372288</v>
      </c>
      <c r="AF176" s="110">
        <v>11.036898931729285</v>
      </c>
      <c r="AG176" s="110">
        <v>0.80878735752394537</v>
      </c>
      <c r="AH176" s="110">
        <v>30.148534378122356</v>
      </c>
      <c r="AI176" s="110">
        <v>60.408519227601495</v>
      </c>
      <c r="AJ176" s="110">
        <v>12.749902875071635</v>
      </c>
      <c r="AK176" s="110">
        <v>8.002034156320466</v>
      </c>
      <c r="AL176" s="110">
        <v>650.0905754973254</v>
      </c>
      <c r="AM176" s="110">
        <v>32.505968451069648</v>
      </c>
      <c r="AN176" s="110">
        <v>211.62092178528567</v>
      </c>
      <c r="AO176" s="110">
        <v>5.2207726372332317</v>
      </c>
      <c r="AP176" s="110">
        <v>5.910635023507198</v>
      </c>
      <c r="AQ176" s="110">
        <v>1.6280736574689731</v>
      </c>
      <c r="AR176" s="110">
        <v>5.4896247019826063</v>
      </c>
      <c r="AS176" s="110">
        <v>0.82648039161127373</v>
      </c>
      <c r="AT176" s="110">
        <v>5.0329704733568583</v>
      </c>
      <c r="AU176" s="110">
        <v>23.828295128563756</v>
      </c>
      <c r="AV176" s="110">
        <v>1.057631621046013</v>
      </c>
      <c r="AW176" s="110">
        <v>2.6294178232495207</v>
      </c>
      <c r="AX176" s="110">
        <v>0.3394642124386083</v>
      </c>
      <c r="AY176" s="110">
        <v>2.3078637774817659</v>
      </c>
      <c r="AZ176" s="110">
        <v>0.3386155253442128</v>
      </c>
    </row>
    <row r="177" spans="1:52" s="110" customFormat="1">
      <c r="A177" s="215">
        <v>0.22823046013534098</v>
      </c>
      <c r="B177" s="215">
        <v>0.15291440829067846</v>
      </c>
      <c r="C177" s="214" t="s">
        <v>996</v>
      </c>
      <c r="D177" s="110">
        <v>58.967591352126824</v>
      </c>
      <c r="E177" s="110">
        <v>0.88379571071902496</v>
      </c>
      <c r="F177" s="110">
        <v>17.971204282406266</v>
      </c>
      <c r="G177" s="110">
        <v>6.3935888793443132</v>
      </c>
      <c r="H177" s="110">
        <v>0.22519302547513209</v>
      </c>
      <c r="I177" s="110">
        <v>3.1687287671229063</v>
      </c>
      <c r="J177" s="110">
        <v>7.0260847157946351</v>
      </c>
      <c r="K177" s="110">
        <v>3.4901823870813047</v>
      </c>
      <c r="L177" s="110">
        <v>2.3085893256191654</v>
      </c>
      <c r="M177" s="110">
        <v>0.29770519740528983</v>
      </c>
      <c r="N177" s="110">
        <v>4.806601060647739</v>
      </c>
      <c r="O177" s="110">
        <v>98.446491323770559</v>
      </c>
      <c r="P177" s="110">
        <v>46.905576323728305</v>
      </c>
      <c r="Q177" s="110">
        <v>0.86996481699328265</v>
      </c>
      <c r="U177" s="110">
        <v>17.594021237789246</v>
      </c>
      <c r="V177" s="110">
        <v>152.55551576980471</v>
      </c>
      <c r="W177" s="110">
        <v>30.121102307904835</v>
      </c>
      <c r="X177" s="110">
        <v>13.378697457357362</v>
      </c>
      <c r="Y177" s="110">
        <v>28.270648707843989</v>
      </c>
      <c r="Z177" s="110">
        <v>82.911883933429422</v>
      </c>
      <c r="AA177" s="110">
        <v>2.4502119101778357</v>
      </c>
      <c r="AB177" s="110">
        <v>86.359983018013054</v>
      </c>
      <c r="AC177" s="110">
        <v>1189.9629449758493</v>
      </c>
      <c r="AD177" s="110">
        <v>7.8952054266491318</v>
      </c>
      <c r="AE177" s="110">
        <v>2.5514102176043703</v>
      </c>
      <c r="AF177" s="110">
        <v>11.116362137526728</v>
      </c>
      <c r="AG177" s="110">
        <v>0.81508322556247426</v>
      </c>
      <c r="AH177" s="110">
        <v>30.306900041806848</v>
      </c>
      <c r="AI177" s="110">
        <v>60.726485514633865</v>
      </c>
      <c r="AJ177" s="110">
        <v>12.824358715293799</v>
      </c>
      <c r="AK177" s="110">
        <v>8.0439983375287571</v>
      </c>
      <c r="AL177" s="110">
        <v>648.09276524983886</v>
      </c>
      <c r="AM177" s="110">
        <v>32.667862822045571</v>
      </c>
      <c r="AN177" s="110">
        <v>213.3511156130254</v>
      </c>
      <c r="AO177" s="110">
        <v>5.2617524735339538</v>
      </c>
      <c r="AP177" s="110">
        <v>5.9320439650524985</v>
      </c>
      <c r="AQ177" s="110">
        <v>1.6304308392291271</v>
      </c>
      <c r="AR177" s="110">
        <v>5.5075589685355375</v>
      </c>
      <c r="AS177" s="110">
        <v>0.8295714710137797</v>
      </c>
      <c r="AT177" s="110">
        <v>5.0510954232729519</v>
      </c>
      <c r="AU177" s="110">
        <v>23.901899920926024</v>
      </c>
      <c r="AV177" s="110">
        <v>1.0620088799445491</v>
      </c>
      <c r="AW177" s="110">
        <v>2.6395427656157624</v>
      </c>
      <c r="AX177" s="110">
        <v>0.34057803163693112</v>
      </c>
      <c r="AY177" s="110">
        <v>2.3167537913455689</v>
      </c>
      <c r="AZ177" s="110">
        <v>0.33993779950316871</v>
      </c>
    </row>
    <row r="178" spans="1:52" s="110" customFormat="1">
      <c r="A178" s="215">
        <v>0.22594815553398759</v>
      </c>
      <c r="B178" s="215">
        <v>0.15138526420777168</v>
      </c>
      <c r="C178" s="214" t="s">
        <v>996</v>
      </c>
      <c r="D178" s="110">
        <v>59.05311716158409</v>
      </c>
      <c r="E178" s="110">
        <v>0.87997295135150633</v>
      </c>
      <c r="F178" s="110">
        <v>17.957019878239233</v>
      </c>
      <c r="G178" s="110">
        <v>6.3630621114180332</v>
      </c>
      <c r="H178" s="110">
        <v>0.22499913516831299</v>
      </c>
      <c r="I178" s="110">
        <v>3.1502503198574114</v>
      </c>
      <c r="J178" s="110">
        <v>6.9931085202924335</v>
      </c>
      <c r="K178" s="110">
        <v>3.4909654719907905</v>
      </c>
      <c r="L178" s="110">
        <v>2.3245796768990399</v>
      </c>
      <c r="M178" s="110">
        <v>0.29597342142934713</v>
      </c>
      <c r="N178" s="110">
        <v>4.8248495562098368</v>
      </c>
      <c r="O178" s="110">
        <v>98.430799316939954</v>
      </c>
      <c r="P178" s="110">
        <v>46.879115285443959</v>
      </c>
      <c r="Q178" s="110">
        <v>0.87093430194602162</v>
      </c>
      <c r="U178" s="110">
        <v>17.519939113796784</v>
      </c>
      <c r="V178" s="110">
        <v>151.82880585484352</v>
      </c>
      <c r="W178" s="110">
        <v>29.992868619718813</v>
      </c>
      <c r="X178" s="110">
        <v>13.330972289770669</v>
      </c>
      <c r="Y178" s="110">
        <v>28.134236442702903</v>
      </c>
      <c r="Z178" s="110">
        <v>82.676350340463159</v>
      </c>
      <c r="AA178" s="110">
        <v>2.4669972950765455</v>
      </c>
      <c r="AB178" s="110">
        <v>87.111189877085479</v>
      </c>
      <c r="AC178" s="110">
        <v>1196.2333488594486</v>
      </c>
      <c r="AD178" s="110">
        <v>7.9624476118473506</v>
      </c>
      <c r="AE178" s="110">
        <v>2.5732420692883511</v>
      </c>
      <c r="AF178" s="110">
        <v>11.196628001968589</v>
      </c>
      <c r="AG178" s="110">
        <v>0.82144268822765487</v>
      </c>
      <c r="AH178" s="110">
        <v>30.466865358659867</v>
      </c>
      <c r="AI178" s="110">
        <v>61.047663582343318</v>
      </c>
      <c r="AJ178" s="110">
        <v>12.899566634710126</v>
      </c>
      <c r="AK178" s="110">
        <v>8.0863863993553124</v>
      </c>
      <c r="AL178" s="110">
        <v>646.07477510086244</v>
      </c>
      <c r="AM178" s="110">
        <v>32.831392489698011</v>
      </c>
      <c r="AN178" s="110">
        <v>215.09878614609582</v>
      </c>
      <c r="AO178" s="110">
        <v>5.3031462475750866</v>
      </c>
      <c r="AP178" s="110">
        <v>5.9536691585325991</v>
      </c>
      <c r="AQ178" s="110">
        <v>1.63281183090605</v>
      </c>
      <c r="AR178" s="110">
        <v>5.525674389296074</v>
      </c>
      <c r="AS178" s="110">
        <v>0.83269377344055329</v>
      </c>
      <c r="AT178" s="110">
        <v>5.069403453491228</v>
      </c>
      <c r="AU178" s="110">
        <v>23.976248196039421</v>
      </c>
      <c r="AV178" s="110">
        <v>1.0664303535794339</v>
      </c>
      <c r="AW178" s="110">
        <v>2.6497699801271173</v>
      </c>
      <c r="AX178" s="110">
        <v>0.34170310153422695</v>
      </c>
      <c r="AY178" s="110">
        <v>2.3257336033292084</v>
      </c>
      <c r="AZ178" s="110">
        <v>0.34127342996676052</v>
      </c>
    </row>
    <row r="179" spans="1:52" s="110" customFormat="1">
      <c r="A179" s="215">
        <v>0.22368867397864772</v>
      </c>
      <c r="B179" s="215">
        <v>0.14987141156569397</v>
      </c>
      <c r="C179" s="214" t="s">
        <v>996</v>
      </c>
      <c r="D179" s="110">
        <v>59.139506868106579</v>
      </c>
      <c r="E179" s="110">
        <v>0.87611157825300257</v>
      </c>
      <c r="F179" s="110">
        <v>17.942692197262435</v>
      </c>
      <c r="G179" s="110">
        <v>6.3322269923005789</v>
      </c>
      <c r="H179" s="110">
        <v>0.22480328637354621</v>
      </c>
      <c r="I179" s="110">
        <v>3.1315852216094369</v>
      </c>
      <c r="J179" s="110">
        <v>6.9597992319063717</v>
      </c>
      <c r="K179" s="110">
        <v>3.491756466848857</v>
      </c>
      <c r="L179" s="110">
        <v>2.3407315468787111</v>
      </c>
      <c r="M179" s="110">
        <v>0.29422415276677866</v>
      </c>
      <c r="N179" s="110">
        <v>4.8432823800099358</v>
      </c>
      <c r="O179" s="110">
        <v>98.414948804989848</v>
      </c>
      <c r="P179" s="110">
        <v>46.85210077445106</v>
      </c>
      <c r="Q179" s="110">
        <v>0.87191733716196951</v>
      </c>
      <c r="U179" s="110">
        <v>17.445108685521571</v>
      </c>
      <c r="V179" s="110">
        <v>151.09475543569081</v>
      </c>
      <c r="W179" s="110">
        <v>29.863339641753136</v>
      </c>
      <c r="X179" s="110">
        <v>13.282765049784111</v>
      </c>
      <c r="Y179" s="110">
        <v>27.996446275893724</v>
      </c>
      <c r="Z179" s="110">
        <v>82.438437620295218</v>
      </c>
      <c r="AA179" s="110">
        <v>2.4839522293176666</v>
      </c>
      <c r="AB179" s="110">
        <v>87.869984684229337</v>
      </c>
      <c r="AC179" s="110">
        <v>1202.5670901560136</v>
      </c>
      <c r="AD179" s="110">
        <v>8.0303690110374699</v>
      </c>
      <c r="AE179" s="110">
        <v>2.5952944447267154</v>
      </c>
      <c r="AF179" s="110">
        <v>11.277704632717944</v>
      </c>
      <c r="AG179" s="110">
        <v>0.82786638788945344</v>
      </c>
      <c r="AH179" s="110">
        <v>30.628446486794228</v>
      </c>
      <c r="AI179" s="110">
        <v>61.372085872958934</v>
      </c>
      <c r="AJ179" s="110">
        <v>12.975534230080154</v>
      </c>
      <c r="AK179" s="110">
        <v>8.1292026234225396</v>
      </c>
      <c r="AL179" s="110">
        <v>644.03640121300748</v>
      </c>
      <c r="AM179" s="110">
        <v>32.996573972175227</v>
      </c>
      <c r="AN179" s="110">
        <v>216.86410991687401</v>
      </c>
      <c r="AO179" s="110">
        <v>5.3449581405459279</v>
      </c>
      <c r="AP179" s="110">
        <v>5.9755127883104784</v>
      </c>
      <c r="AQ179" s="110">
        <v>1.635216873003952</v>
      </c>
      <c r="AR179" s="110">
        <v>5.5439727941046968</v>
      </c>
      <c r="AS179" s="110">
        <v>0.83584761427567811</v>
      </c>
      <c r="AT179" s="110">
        <v>5.0878964133076687</v>
      </c>
      <c r="AU179" s="110">
        <v>24.051347463830734</v>
      </c>
      <c r="AV179" s="110">
        <v>1.0708964885641661</v>
      </c>
      <c r="AW179" s="110">
        <v>2.6601004998355569</v>
      </c>
      <c r="AX179" s="110">
        <v>0.34283953577391962</v>
      </c>
      <c r="AY179" s="110">
        <v>2.3348041204843999</v>
      </c>
      <c r="AZ179" s="110">
        <v>0.34262255164715627</v>
      </c>
    </row>
    <row r="180" spans="1:52" s="110" customFormat="1">
      <c r="A180" s="215">
        <v>0.22145178723886125</v>
      </c>
      <c r="B180" s="215">
        <v>0.14837269745003703</v>
      </c>
      <c r="C180" s="214" t="s">
        <v>996</v>
      </c>
      <c r="D180" s="110">
        <v>59.226769197927283</v>
      </c>
      <c r="E180" s="110">
        <v>0.8722112013858272</v>
      </c>
      <c r="F180" s="110">
        <v>17.928219792235367</v>
      </c>
      <c r="G180" s="110">
        <v>6.3010804073334539</v>
      </c>
      <c r="H180" s="110">
        <v>0.22460545930812523</v>
      </c>
      <c r="I180" s="110">
        <v>3.112731587015523</v>
      </c>
      <c r="J180" s="110">
        <v>6.9261534860618656</v>
      </c>
      <c r="K180" s="110">
        <v>3.492555451553975</v>
      </c>
      <c r="L180" s="110">
        <v>2.3570465670601974</v>
      </c>
      <c r="M180" s="110">
        <v>0.29245721472378022</v>
      </c>
      <c r="N180" s="110">
        <v>4.86190139394943</v>
      </c>
      <c r="O180" s="110">
        <v>98.39893818685843</v>
      </c>
      <c r="P180" s="110">
        <v>46.824516650002664</v>
      </c>
      <c r="Q180" s="110">
        <v>0.87291415802485361</v>
      </c>
      <c r="U180" s="110">
        <v>17.369522394334489</v>
      </c>
      <c r="V180" s="110">
        <v>150.3532903658396</v>
      </c>
      <c r="W180" s="110">
        <v>29.732502290272652</v>
      </c>
      <c r="X180" s="110">
        <v>13.234070867979508</v>
      </c>
      <c r="Y180" s="110">
        <v>27.857264289217788</v>
      </c>
      <c r="Z180" s="110">
        <v>82.198121741337701</v>
      </c>
      <c r="AA180" s="110">
        <v>2.5010784255208196</v>
      </c>
      <c r="AB180" s="110">
        <v>88.636444085384767</v>
      </c>
      <c r="AC180" s="110">
        <v>1208.9648086373925</v>
      </c>
      <c r="AD180" s="110">
        <v>8.0989764849668848</v>
      </c>
      <c r="AE180" s="110">
        <v>2.6175695714321345</v>
      </c>
      <c r="AF180" s="110">
        <v>11.359600219333455</v>
      </c>
      <c r="AG180" s="110">
        <v>0.83435497340642184</v>
      </c>
      <c r="AH180" s="110">
        <v>30.791659747536006</v>
      </c>
      <c r="AI180" s="110">
        <v>61.699785156409057</v>
      </c>
      <c r="AJ180" s="110">
        <v>13.052269174898365</v>
      </c>
      <c r="AK180" s="110">
        <v>8.1724513346015577</v>
      </c>
      <c r="AL180" s="110">
        <v>641.97743768992166</v>
      </c>
      <c r="AM180" s="110">
        <v>33.163423954475441</v>
      </c>
      <c r="AN180" s="110">
        <v>218.64726524089241</v>
      </c>
      <c r="AO180" s="110">
        <v>5.3871923758700104</v>
      </c>
      <c r="AP180" s="110">
        <v>5.9975770608133878</v>
      </c>
      <c r="AQ180" s="110">
        <v>1.6376462084563785</v>
      </c>
      <c r="AR180" s="110">
        <v>5.562456031285123</v>
      </c>
      <c r="AS180" s="110">
        <v>0.8390333120889355</v>
      </c>
      <c r="AT180" s="110">
        <v>5.1065761706980135</v>
      </c>
      <c r="AU180" s="110">
        <v>24.127205310084587</v>
      </c>
      <c r="AV180" s="110">
        <v>1.0754077360234915</v>
      </c>
      <c r="AW180" s="110">
        <v>2.6705353682279203</v>
      </c>
      <c r="AX180" s="110">
        <v>0.34398744914734664</v>
      </c>
      <c r="AY180" s="110">
        <v>2.3439662590249974</v>
      </c>
      <c r="AZ180" s="110">
        <v>0.3439853008192732</v>
      </c>
    </row>
    <row r="181" spans="1:52" s="110" customFormat="1">
      <c r="A181" s="215">
        <v>0.21923726936647264</v>
      </c>
      <c r="B181" s="215">
        <v>0.14688897047553667</v>
      </c>
      <c r="C181" s="214" t="s">
        <v>996</v>
      </c>
      <c r="D181" s="110">
        <v>59.314912965422941</v>
      </c>
      <c r="E181" s="110">
        <v>0.86827142677251867</v>
      </c>
      <c r="F181" s="110">
        <v>17.913601201298935</v>
      </c>
      <c r="G181" s="110">
        <v>6.2696192103969643</v>
      </c>
      <c r="H181" s="110">
        <v>0.22440563398951821</v>
      </c>
      <c r="I181" s="110">
        <v>3.0936875116681359</v>
      </c>
      <c r="J181" s="110">
        <v>6.8921678841987282</v>
      </c>
      <c r="K181" s="110">
        <v>3.4933625068116703</v>
      </c>
      <c r="L181" s="110">
        <v>2.3735263854253352</v>
      </c>
      <c r="M181" s="110">
        <v>0.29067242882176164</v>
      </c>
      <c r="N181" s="110">
        <v>4.880708478736798</v>
      </c>
      <c r="O181" s="110">
        <v>98.382765845311553</v>
      </c>
      <c r="P181" s="110">
        <v>46.796346142206602</v>
      </c>
      <c r="Q181" s="110">
        <v>0.87392500515459737</v>
      </c>
      <c r="U181" s="110">
        <v>17.293172605256629</v>
      </c>
      <c r="V181" s="110">
        <v>149.60433574982827</v>
      </c>
      <c r="W181" s="110">
        <v>29.60034334938328</v>
      </c>
      <c r="X181" s="110">
        <v>13.184884825752636</v>
      </c>
      <c r="Y181" s="110">
        <v>27.716676423888558</v>
      </c>
      <c r="Z181" s="110">
        <v>81.955378429259397</v>
      </c>
      <c r="AA181" s="110">
        <v>2.5183776136048124</v>
      </c>
      <c r="AB181" s="110">
        <v>89.410645500693278</v>
      </c>
      <c r="AC181" s="110">
        <v>1215.4271505377751</v>
      </c>
      <c r="AD181" s="110">
        <v>8.168276963683466</v>
      </c>
      <c r="AE181" s="110">
        <v>2.6400696994174062</v>
      </c>
      <c r="AF181" s="110">
        <v>11.442323034096598</v>
      </c>
      <c r="AG181" s="110">
        <v>0.84090910019123832</v>
      </c>
      <c r="AH181" s="110">
        <v>30.956521627073158</v>
      </c>
      <c r="AI181" s="110">
        <v>62.030794533631401</v>
      </c>
      <c r="AJ181" s="110">
        <v>13.129779220169285</v>
      </c>
      <c r="AK181" s="110">
        <v>8.2161369014490511</v>
      </c>
      <c r="AL181" s="110">
        <v>639.89767655549167</v>
      </c>
      <c r="AM181" s="110">
        <v>33.331959290132225</v>
      </c>
      <c r="AN181" s="110">
        <v>220.44843223485037</v>
      </c>
      <c r="AO181" s="110">
        <v>5.4298532196317106</v>
      </c>
      <c r="AP181" s="110">
        <v>6.01986420475572</v>
      </c>
      <c r="AQ181" s="110">
        <v>1.6401000826507486</v>
      </c>
      <c r="AR181" s="110">
        <v>5.5811259678310092</v>
      </c>
      <c r="AS181" s="110">
        <v>0.84225118866798343</v>
      </c>
      <c r="AT181" s="110">
        <v>5.1254446125064419</v>
      </c>
      <c r="AU181" s="110">
        <v>24.203829397209692</v>
      </c>
      <c r="AV181" s="110">
        <v>1.0799645516389718</v>
      </c>
      <c r="AW181" s="110">
        <v>2.6810756393313175</v>
      </c>
      <c r="AX181" s="110">
        <v>0.34514695760535369</v>
      </c>
      <c r="AY181" s="110">
        <v>2.3532209444195402</v>
      </c>
      <c r="AZ181" s="110">
        <v>0.34536181513454284</v>
      </c>
    </row>
    <row r="182" spans="1:52" s="110" customFormat="1">
      <c r="A182" s="215">
        <v>0.21704489667280791</v>
      </c>
      <c r="B182" s="215">
        <v>0.14542008077078131</v>
      </c>
      <c r="C182" s="214" t="s">
        <v>996</v>
      </c>
      <c r="D182" s="110">
        <v>59.403947074004407</v>
      </c>
      <c r="E182" s="110">
        <v>0.86429185645604534</v>
      </c>
      <c r="F182" s="110">
        <v>17.89883494782779</v>
      </c>
      <c r="G182" s="110">
        <v>6.2378402235924284</v>
      </c>
      <c r="H182" s="110">
        <v>0.22420379023334946</v>
      </c>
      <c r="I182" s="110">
        <v>3.0744510719233</v>
      </c>
      <c r="J182" s="110">
        <v>6.8578389934278814</v>
      </c>
      <c r="K182" s="110">
        <v>3.4941777141426753</v>
      </c>
      <c r="L182" s="110">
        <v>2.390172666602242</v>
      </c>
      <c r="M182" s="110">
        <v>0.28886961477931861</v>
      </c>
      <c r="N182" s="110">
        <v>4.8997055340775733</v>
      </c>
      <c r="O182" s="110">
        <v>98.366430146779351</v>
      </c>
      <c r="P182" s="110">
        <v>46.767571821040917</v>
      </c>
      <c r="Q182" s="110">
        <v>0.87495012455365639</v>
      </c>
      <c r="U182" s="110">
        <v>17.216051606188078</v>
      </c>
      <c r="V182" s="110">
        <v>148.84781593567541</v>
      </c>
      <c r="W182" s="110">
        <v>29.466849469697042</v>
      </c>
      <c r="X182" s="110">
        <v>13.135201954816401</v>
      </c>
      <c r="Y182" s="110">
        <v>27.574668479111558</v>
      </c>
      <c r="Z182" s="110">
        <v>81.710183164533845</v>
      </c>
      <c r="AA182" s="110">
        <v>2.5358515409623807</v>
      </c>
      <c r="AB182" s="110">
        <v>90.192667132318036</v>
      </c>
      <c r="AC182" s="110">
        <v>1221.9547686189699</v>
      </c>
      <c r="AD182" s="110">
        <v>8.2382774472355678</v>
      </c>
      <c r="AE182" s="110">
        <v>2.662797101422731</v>
      </c>
      <c r="AF182" s="110">
        <v>11.525881432847246</v>
      </c>
      <c r="AG182" s="110">
        <v>0.84752943027691163</v>
      </c>
      <c r="AH182" s="110">
        <v>31.123048778120786</v>
      </c>
      <c r="AI182" s="110">
        <v>62.365147439916598</v>
      </c>
      <c r="AJ182" s="110">
        <v>13.208072195190416</v>
      </c>
      <c r="AK182" s="110">
        <v>8.2602637366485396</v>
      </c>
      <c r="AL182" s="110">
        <v>637.79690773283494</v>
      </c>
      <c r="AM182" s="110">
        <v>33.502197002916851</v>
      </c>
      <c r="AN182" s="110">
        <v>222.26779283480792</v>
      </c>
      <c r="AO182" s="110">
        <v>5.4729449810071653</v>
      </c>
      <c r="AP182" s="110">
        <v>6.042376471364137</v>
      </c>
      <c r="AQ182" s="110">
        <v>1.6425787434531425</v>
      </c>
      <c r="AR182" s="110">
        <v>5.5999844895945294</v>
      </c>
      <c r="AS182" s="110">
        <v>0.84550156905086016</v>
      </c>
      <c r="AT182" s="110">
        <v>5.1445036446361678</v>
      </c>
      <c r="AU182" s="110">
        <v>24.281227465012822</v>
      </c>
      <c r="AV182" s="110">
        <v>1.0845673956950126</v>
      </c>
      <c r="AW182" s="110">
        <v>2.6917223778195978</v>
      </c>
      <c r="AX182" s="110">
        <v>0.34631817827000727</v>
      </c>
      <c r="AY182" s="110">
        <v>2.3625691114847354</v>
      </c>
      <c r="AZ182" s="110">
        <v>0.34675223363481522</v>
      </c>
    </row>
    <row r="183" spans="1:52" s="110" customFormat="1">
      <c r="A183" s="215">
        <v>0.21487444770607983</v>
      </c>
      <c r="B183" s="215">
        <v>0.1439658799630735</v>
      </c>
      <c r="C183" s="214" t="s">
        <v>996</v>
      </c>
      <c r="D183" s="110">
        <v>59.493880517015995</v>
      </c>
      <c r="E183" s="110">
        <v>0.86027208845960779</v>
      </c>
      <c r="F183" s="110">
        <v>17.88391954028118</v>
      </c>
      <c r="G183" s="110">
        <v>6.2057402369211809</v>
      </c>
      <c r="H183" s="110">
        <v>0.22399990765136085</v>
      </c>
      <c r="I183" s="110">
        <v>3.0550203247062941</v>
      </c>
      <c r="J183" s="110">
        <v>6.8231633461846029</v>
      </c>
      <c r="K183" s="110">
        <v>3.4950011558911656</v>
      </c>
      <c r="L183" s="110">
        <v>2.4069870920334608</v>
      </c>
      <c r="M183" s="110">
        <v>0.28704859049402259</v>
      </c>
      <c r="N183" s="110">
        <v>4.9188944788662354</v>
      </c>
      <c r="O183" s="110">
        <v>98.349929441191264</v>
      </c>
      <c r="P183" s="110">
        <v>46.738175563519647</v>
      </c>
      <c r="Q183" s="110">
        <v>0.8759897677583024</v>
      </c>
      <c r="U183" s="110">
        <v>17.13815160712894</v>
      </c>
      <c r="V183" s="110">
        <v>148.08365450723818</v>
      </c>
      <c r="W183" s="110">
        <v>29.332007166983669</v>
      </c>
      <c r="X183" s="110">
        <v>13.085017236698993</v>
      </c>
      <c r="Y183" s="110">
        <v>27.431226110649941</v>
      </c>
      <c r="Z183" s="110">
        <v>81.462511179962576</v>
      </c>
      <c r="AA183" s="110">
        <v>2.5535019726366923</v>
      </c>
      <c r="AB183" s="110">
        <v>90.98258797234304</v>
      </c>
      <c r="AC183" s="110">
        <v>1228.5483222363382</v>
      </c>
      <c r="AD183" s="110">
        <v>8.3089850063791051</v>
      </c>
      <c r="AE183" s="110">
        <v>2.6857540731452811</v>
      </c>
      <c r="AF183" s="110">
        <v>11.610283855827699</v>
      </c>
      <c r="AG183" s="110">
        <v>0.85421663238365231</v>
      </c>
      <c r="AH183" s="110">
        <v>31.291258021603237</v>
      </c>
      <c r="AI183" s="110">
        <v>62.702877648285479</v>
      </c>
      <c r="AJ183" s="110">
        <v>13.287156008343073</v>
      </c>
      <c r="AK183" s="110">
        <v>8.3048362974561023</v>
      </c>
      <c r="AL183" s="110">
        <v>635.67491902308075</v>
      </c>
      <c r="AM183" s="110">
        <v>33.674154288557887</v>
      </c>
      <c r="AN183" s="110">
        <v>224.10553081456302</v>
      </c>
      <c r="AO183" s="110">
        <v>5.5164720126995439</v>
      </c>
      <c r="AP183" s="110">
        <v>6.0651161346049616</v>
      </c>
      <c r="AQ183" s="110">
        <v>1.6450824412333385</v>
      </c>
      <c r="AR183" s="110">
        <v>5.6190335014768733</v>
      </c>
      <c r="AS183" s="110">
        <v>0.84878478155881643</v>
      </c>
      <c r="AT183" s="110">
        <v>5.1637551922419513</v>
      </c>
      <c r="AU183" s="110">
        <v>24.359407331480636</v>
      </c>
      <c r="AV183" s="110">
        <v>1.0892167331253568</v>
      </c>
      <c r="AW183" s="110">
        <v>2.7024766591208911</v>
      </c>
      <c r="AX183" s="110">
        <v>0.34750122944642503</v>
      </c>
      <c r="AY183" s="110">
        <v>2.3720117044798816</v>
      </c>
      <c r="AZ183" s="110">
        <v>0.34815669676640348</v>
      </c>
    </row>
    <row r="184" spans="1:52" s="110" customFormat="1">
      <c r="A184" s="215">
        <v>0.21272570322901904</v>
      </c>
      <c r="B184" s="215">
        <v>0.14252622116344277</v>
      </c>
      <c r="C184" s="214" t="s">
        <v>996</v>
      </c>
      <c r="D184" s="110">
        <v>59.58472237864386</v>
      </c>
      <c r="E184" s="110">
        <v>0.85621171674603436</v>
      </c>
      <c r="F184" s="110">
        <v>17.86885347205228</v>
      </c>
      <c r="G184" s="110">
        <v>6.1733160079603238</v>
      </c>
      <c r="H184" s="110">
        <v>0.22379396564935214</v>
      </c>
      <c r="I184" s="110">
        <v>3.0353933073153789</v>
      </c>
      <c r="J184" s="110">
        <v>6.7881374398782599</v>
      </c>
      <c r="K184" s="110">
        <v>3.4958329152330743</v>
      </c>
      <c r="L184" s="110">
        <v>2.4239713601458028</v>
      </c>
      <c r="M184" s="110">
        <v>0.28520917202402662</v>
      </c>
      <c r="N184" s="110">
        <v>4.9382772513800353</v>
      </c>
      <c r="O184" s="110">
        <v>98.33326206180935</v>
      </c>
      <c r="P184" s="110">
        <v>46.708138518878648</v>
      </c>
      <c r="Q184" s="110">
        <v>0.87704419199505546</v>
      </c>
      <c r="U184" s="110">
        <v>17.059464739392435</v>
      </c>
      <c r="V184" s="110">
        <v>147.31177427649348</v>
      </c>
      <c r="W184" s="110">
        <v>29.195802820808545</v>
      </c>
      <c r="X184" s="110">
        <v>13.034325602236963</v>
      </c>
      <c r="Y184" s="110">
        <v>27.286334829375583</v>
      </c>
      <c r="Z184" s="110">
        <v>81.212337458173423</v>
      </c>
      <c r="AA184" s="110">
        <v>2.5713306914996332</v>
      </c>
      <c r="AB184" s="110">
        <v>91.780487810752135</v>
      </c>
      <c r="AC184" s="110">
        <v>1235.2084774053969</v>
      </c>
      <c r="AD184" s="110">
        <v>8.3804067832917681</v>
      </c>
      <c r="AE184" s="110">
        <v>2.7089429334710893</v>
      </c>
      <c r="AF184" s="110">
        <v>11.695538828535227</v>
      </c>
      <c r="AG184" s="110">
        <v>0.86097138198642054</v>
      </c>
      <c r="AH184" s="110">
        <v>31.461166348353188</v>
      </c>
      <c r="AI184" s="110">
        <v>63.044019272900506</v>
      </c>
      <c r="AJ184" s="110">
        <v>13.367038647891212</v>
      </c>
      <c r="AK184" s="110">
        <v>8.3498590861506106</v>
      </c>
      <c r="AL184" s="110">
        <v>633.53149608393505</v>
      </c>
      <c r="AM184" s="110">
        <v>33.84784851647813</v>
      </c>
      <c r="AN184" s="110">
        <v>225.96183180421463</v>
      </c>
      <c r="AO184" s="110">
        <v>5.5604387113787128</v>
      </c>
      <c r="AP184" s="110">
        <v>6.0880854914138745</v>
      </c>
      <c r="AQ184" s="110">
        <v>1.647611428890102</v>
      </c>
      <c r="AR184" s="110">
        <v>5.638274927620655</v>
      </c>
      <c r="AS184" s="110">
        <v>0.85210115782947926</v>
      </c>
      <c r="AT184" s="110">
        <v>5.1832011999245609</v>
      </c>
      <c r="AU184" s="110">
        <v>24.438376893569334</v>
      </c>
      <c r="AV184" s="110">
        <v>1.0939130335600478</v>
      </c>
      <c r="AW184" s="110">
        <v>2.7133395695262372</v>
      </c>
      <c r="AX184" s="110">
        <v>0.34869623063472577</v>
      </c>
      <c r="AY184" s="110">
        <v>2.3815496772022513</v>
      </c>
      <c r="AZ184" s="110">
        <v>0.34957534639427035</v>
      </c>
    </row>
    <row r="185" spans="1:52" s="110" customFormat="1">
      <c r="A185" s="215">
        <v>0.21059844619672885</v>
      </c>
      <c r="B185" s="215">
        <v>0.14110095895180833</v>
      </c>
      <c r="C185" s="214" t="s">
        <v>996</v>
      </c>
      <c r="D185" s="110">
        <v>59.676481834833616</v>
      </c>
      <c r="E185" s="110">
        <v>0.85211033117676838</v>
      </c>
      <c r="F185" s="110">
        <v>17.853635221316019</v>
      </c>
      <c r="G185" s="110">
        <v>6.1405642615352169</v>
      </c>
      <c r="H185" s="110">
        <v>0.22358594342510091</v>
      </c>
      <c r="I185" s="110">
        <v>3.0155680372235456</v>
      </c>
      <c r="J185" s="110">
        <v>6.7527577365385199</v>
      </c>
      <c r="K185" s="110">
        <v>3.4966730761844977</v>
      </c>
      <c r="L185" s="110">
        <v>2.4411271865219062</v>
      </c>
      <c r="M185" s="110">
        <v>0.28335117356948525</v>
      </c>
      <c r="N185" s="110">
        <v>4.9578558094747827</v>
      </c>
      <c r="O185" s="110">
        <v>98.31642632505995</v>
      </c>
      <c r="P185" s="110">
        <v>46.677441071640821</v>
      </c>
      <c r="Q185" s="110">
        <v>0.87811366034246707</v>
      </c>
      <c r="U185" s="110">
        <v>16.979983054810109</v>
      </c>
      <c r="V185" s="110">
        <v>146.53209727574128</v>
      </c>
      <c r="W185" s="110">
        <v>29.058222673156905</v>
      </c>
      <c r="X185" s="110">
        <v>12.983121931063197</v>
      </c>
      <c r="Y185" s="110">
        <v>27.139979999805522</v>
      </c>
      <c r="Z185" s="110">
        <v>80.959636729093461</v>
      </c>
      <c r="AA185" s="110">
        <v>2.5893394984318969</v>
      </c>
      <c r="AB185" s="110">
        <v>92.586447243488593</v>
      </c>
      <c r="AC185" s="110">
        <v>1241.9359068690928</v>
      </c>
      <c r="AD185" s="110">
        <v>8.4525499922944594</v>
      </c>
      <c r="AE185" s="110">
        <v>2.7323660247092798</v>
      </c>
      <c r="AF185" s="110">
        <v>11.781654962583236</v>
      </c>
      <c r="AG185" s="110">
        <v>0.86779436138315624</v>
      </c>
      <c r="AH185" s="110">
        <v>31.632790920827887</v>
      </c>
      <c r="AI185" s="110">
        <v>63.38860677251165</v>
      </c>
      <c r="AJ185" s="110">
        <v>13.447728182788323</v>
      </c>
      <c r="AK185" s="110">
        <v>8.3953366504884972</v>
      </c>
      <c r="AL185" s="110">
        <v>631.3664224080303</v>
      </c>
      <c r="AM185" s="110">
        <v>34.02329723154908</v>
      </c>
      <c r="AN185" s="110">
        <v>227.83688330891323</v>
      </c>
      <c r="AO185" s="110">
        <v>5.6048495181253495</v>
      </c>
      <c r="AP185" s="110">
        <v>6.1112868619279288</v>
      </c>
      <c r="AQ185" s="110">
        <v>1.6501659618767319</v>
      </c>
      <c r="AR185" s="110">
        <v>5.6577107116042731</v>
      </c>
      <c r="AS185" s="110">
        <v>0.85545103285035085</v>
      </c>
      <c r="AT185" s="110">
        <v>5.2028436319271973</v>
      </c>
      <c r="AU185" s="110">
        <v>24.518144128002362</v>
      </c>
      <c r="AV185" s="110">
        <v>1.098656771372867</v>
      </c>
      <c r="AW185" s="110">
        <v>2.7243122062993144</v>
      </c>
      <c r="AX185" s="110">
        <v>0.34990330254210028</v>
      </c>
      <c r="AY185" s="110">
        <v>2.3911839930834331</v>
      </c>
      <c r="AZ185" s="110">
        <v>0.35100832581635816</v>
      </c>
    </row>
    <row r="186" spans="1:52" s="110" customFormat="1">
      <c r="A186" s="215">
        <v>0.20849246173476157</v>
      </c>
      <c r="B186" s="215">
        <v>0.13968994936229026</v>
      </c>
      <c r="C186" s="214" t="s">
        <v>996</v>
      </c>
      <c r="D186" s="110">
        <v>59.769168154217212</v>
      </c>
      <c r="E186" s="110">
        <v>0.84796751747043908</v>
      </c>
      <c r="F186" s="110">
        <v>17.838263250875347</v>
      </c>
      <c r="G186" s="110">
        <v>6.107481689388643</v>
      </c>
      <c r="H186" s="110">
        <v>0.2233758199662613</v>
      </c>
      <c r="I186" s="110">
        <v>2.9955425118782593</v>
      </c>
      <c r="J186" s="110">
        <v>6.7170206624579736</v>
      </c>
      <c r="K186" s="110">
        <v>3.4975217236101774</v>
      </c>
      <c r="L186" s="110">
        <v>2.4584563040735254</v>
      </c>
      <c r="M186" s="110">
        <v>0.28147440745378693</v>
      </c>
      <c r="N186" s="110">
        <v>4.9776321307826077</v>
      </c>
      <c r="O186" s="110">
        <v>98.299420530363577</v>
      </c>
      <c r="P186" s="110">
        <v>46.646062802408565</v>
      </c>
      <c r="Q186" s="110">
        <v>0.87919844189846996</v>
      </c>
      <c r="U186" s="110">
        <v>16.899698524928969</v>
      </c>
      <c r="V186" s="110">
        <v>145.74454474972893</v>
      </c>
      <c r="W186" s="110">
        <v>28.919252827044136</v>
      </c>
      <c r="X186" s="110">
        <v>12.931401051089695</v>
      </c>
      <c r="Y186" s="110">
        <v>26.992146838623643</v>
      </c>
      <c r="Z186" s="110">
        <v>80.704383467396539</v>
      </c>
      <c r="AA186" s="110">
        <v>2.6075302125048903</v>
      </c>
      <c r="AB186" s="110">
        <v>93.400547680596119</v>
      </c>
      <c r="AC186" s="110">
        <v>1248.7312901657551</v>
      </c>
      <c r="AD186" s="110">
        <v>8.5254219205800048</v>
      </c>
      <c r="AE186" s="110">
        <v>2.7560257128286638</v>
      </c>
      <c r="AF186" s="110">
        <v>11.868640956571122</v>
      </c>
      <c r="AG186" s="110">
        <v>0.87468625976369729</v>
      </c>
      <c r="AH186" s="110">
        <v>31.806149074842732</v>
      </c>
      <c r="AI186" s="110">
        <v>63.73667495393704</v>
      </c>
      <c r="AJ186" s="110">
        <v>13.529232763492473</v>
      </c>
      <c r="AK186" s="110">
        <v>8.4412735841631292</v>
      </c>
      <c r="AL186" s="110">
        <v>629.17947930105584</v>
      </c>
      <c r="AM186" s="110">
        <v>34.200518155863172</v>
      </c>
      <c r="AN186" s="110">
        <v>229.73087472780068</v>
      </c>
      <c r="AO186" s="110">
        <v>5.6497089188795266</v>
      </c>
      <c r="AP186" s="110">
        <v>6.1347225897199023</v>
      </c>
      <c r="AQ186" s="110">
        <v>1.652746298226863</v>
      </c>
      <c r="AR186" s="110">
        <v>5.6773428166382311</v>
      </c>
      <c r="AS186" s="110">
        <v>0.85883474499264534</v>
      </c>
      <c r="AT186" s="110">
        <v>5.2226844723339001</v>
      </c>
      <c r="AU186" s="110">
        <v>24.598717092076129</v>
      </c>
      <c r="AV186" s="110">
        <v>1.1034484257292501</v>
      </c>
      <c r="AW186" s="110">
        <v>2.7353956777872708</v>
      </c>
      <c r="AX186" s="110">
        <v>0.35112256709500389</v>
      </c>
      <c r="AY186" s="110">
        <v>2.4009156252866468</v>
      </c>
      <c r="AZ186" s="110">
        <v>0.35245577977806297</v>
      </c>
    </row>
    <row r="187" spans="1:52" s="110" customFormat="1">
      <c r="A187" s="215">
        <v>0.20640753711741397</v>
      </c>
      <c r="B187" s="215">
        <v>0.13829304986866736</v>
      </c>
      <c r="C187" s="214" t="s">
        <v>996</v>
      </c>
      <c r="D187" s="110">
        <v>59.862790699049128</v>
      </c>
      <c r="E187" s="110">
        <v>0.84378285716101542</v>
      </c>
      <c r="F187" s="110">
        <v>17.822736008005982</v>
      </c>
      <c r="G187" s="110">
        <v>6.0740649498466492</v>
      </c>
      <c r="H187" s="110">
        <v>0.22316357404824147</v>
      </c>
      <c r="I187" s="110">
        <v>2.9753147084991824</v>
      </c>
      <c r="J187" s="110">
        <v>6.6809226078311594</v>
      </c>
      <c r="K187" s="110">
        <v>3.4983789432320762</v>
      </c>
      <c r="L187" s="110">
        <v>2.4759604632165755</v>
      </c>
      <c r="M187" s="110">
        <v>0.27957868410459669</v>
      </c>
      <c r="N187" s="110">
        <v>4.9976082129117243</v>
      </c>
      <c r="O187" s="110">
        <v>98.282242959963199</v>
      </c>
      <c r="P187" s="110">
        <v>46.613982446218508</v>
      </c>
      <c r="Q187" s="110">
        <v>0.88029881195352155</v>
      </c>
      <c r="U187" s="110">
        <v>16.818603040200546</v>
      </c>
      <c r="V187" s="110">
        <v>144.94903714769626</v>
      </c>
      <c r="W187" s="110">
        <v>28.778879245112048</v>
      </c>
      <c r="X187" s="110">
        <v>12.879157737985148</v>
      </c>
      <c r="Y187" s="110">
        <v>26.842820413187404</v>
      </c>
      <c r="Z187" s="110">
        <v>80.446551889924891</v>
      </c>
      <c r="AA187" s="110">
        <v>2.6259046711644793</v>
      </c>
      <c r="AB187" s="110">
        <v>94.222871354442105</v>
      </c>
      <c r="AC187" s="110">
        <v>1255.5953136977373</v>
      </c>
      <c r="AD187" s="110">
        <v>8.5990299289492427</v>
      </c>
      <c r="AE187" s="110">
        <v>2.7799243876967283</v>
      </c>
      <c r="AF187" s="110">
        <v>11.956505596962927</v>
      </c>
      <c r="AG187" s="110">
        <v>0.88164777327939525</v>
      </c>
      <c r="AH187" s="110">
        <v>31.981258321322375</v>
      </c>
      <c r="AI187" s="110">
        <v>64.088258975578853</v>
      </c>
      <c r="AJ187" s="110">
        <v>13.611560622789595</v>
      </c>
      <c r="AK187" s="110">
        <v>8.487674527268819</v>
      </c>
      <c r="AL187" s="110">
        <v>626.97044585966751</v>
      </c>
      <c r="AM187" s="110">
        <v>34.379529190523876</v>
      </c>
      <c r="AN187" s="110">
        <v>231.64399737314156</v>
      </c>
      <c r="AO187" s="110">
        <v>5.6950214448938477</v>
      </c>
      <c r="AP187" s="110">
        <v>6.1583950420350266</v>
      </c>
      <c r="AQ187" s="110">
        <v>1.6553526985805307</v>
      </c>
      <c r="AR187" s="110">
        <v>5.6971732257634411</v>
      </c>
      <c r="AS187" s="110">
        <v>0.86225263604546809</v>
      </c>
      <c r="AT187" s="110">
        <v>5.2427257252699633</v>
      </c>
      <c r="AU187" s="110">
        <v>24.680103924473872</v>
      </c>
      <c r="AV187" s="110">
        <v>1.1082884806346873</v>
      </c>
      <c r="AW187" s="110">
        <v>2.7465911035326815</v>
      </c>
      <c r="AX187" s="110">
        <v>0.35235414745147209</v>
      </c>
      <c r="AY187" s="110">
        <v>2.4107455568050447</v>
      </c>
      <c r="AZ187" s="110">
        <v>0.3539178544868557</v>
      </c>
    </row>
    <row r="188" spans="1:52" s="110" customFormat="1">
      <c r="A188" s="215">
        <v>0.20434346174623982</v>
      </c>
      <c r="B188" s="215">
        <v>0.13691011936998068</v>
      </c>
      <c r="C188" s="214" t="s">
        <v>996</v>
      </c>
      <c r="D188" s="110">
        <v>59.957358926152075</v>
      </c>
      <c r="E188" s="110">
        <v>0.8395559275555371</v>
      </c>
      <c r="F188" s="110">
        <v>17.807051924299557</v>
      </c>
      <c r="G188" s="110">
        <v>6.0403106674809992</v>
      </c>
      <c r="H188" s="110">
        <v>0.22294918423205984</v>
      </c>
      <c r="I188" s="110">
        <v>2.9548825838738519</v>
      </c>
      <c r="J188" s="110">
        <v>6.6444599263899331</v>
      </c>
      <c r="K188" s="110">
        <v>3.499244821638035</v>
      </c>
      <c r="L188" s="110">
        <v>2.4936414320479394</v>
      </c>
      <c r="M188" s="110">
        <v>0.27766381203470752</v>
      </c>
      <c r="N188" s="110">
        <v>5.0177860736482058</v>
      </c>
      <c r="O188" s="110">
        <v>98.264891878750703</v>
      </c>
      <c r="P188" s="110">
        <v>46.581177848279872</v>
      </c>
      <c r="Q188" s="110">
        <v>0.88141505216977101</v>
      </c>
      <c r="U188" s="110">
        <v>16.736688409161737</v>
      </c>
      <c r="V188" s="110">
        <v>144.14549411534006</v>
      </c>
      <c r="W188" s="110">
        <v>28.637087748210948</v>
      </c>
      <c r="X188" s="110">
        <v>12.826386714647221</v>
      </c>
      <c r="Y188" s="110">
        <v>26.691985640019485</v>
      </c>
      <c r="Z188" s="110">
        <v>80.186115953084837</v>
      </c>
      <c r="AA188" s="110">
        <v>2.64446473041659</v>
      </c>
      <c r="AB188" s="110">
        <v>95.053501328023927</v>
      </c>
      <c r="AC188" s="110">
        <v>1262.5286708007498</v>
      </c>
      <c r="AD188" s="110">
        <v>8.6733814525545352</v>
      </c>
      <c r="AE188" s="110">
        <v>2.8040644633210361</v>
      </c>
      <c r="AF188" s="110">
        <v>12.045257758974852</v>
      </c>
      <c r="AG188" s="110">
        <v>0.88867960511343369</v>
      </c>
      <c r="AH188" s="110">
        <v>32.15813634806949</v>
      </c>
      <c r="AI188" s="110">
        <v>64.443394350974629</v>
      </c>
      <c r="AJ188" s="110">
        <v>13.694720076625073</v>
      </c>
      <c r="AK188" s="110">
        <v>8.5345441667695159</v>
      </c>
      <c r="AL188" s="110">
        <v>624.73909894917415</v>
      </c>
      <c r="AM188" s="110">
        <v>34.560348417453874</v>
      </c>
      <c r="AN188" s="110">
        <v>233.57644448964751</v>
      </c>
      <c r="AO188" s="110">
        <v>5.7407916731911417</v>
      </c>
      <c r="AP188" s="110">
        <v>6.1823066100301025</v>
      </c>
      <c r="AQ188" s="110">
        <v>1.657985426210498</v>
      </c>
      <c r="AR188" s="110">
        <v>5.7172039420515315</v>
      </c>
      <c r="AS188" s="110">
        <v>0.86570505125033959</v>
      </c>
      <c r="AT188" s="110">
        <v>5.2629694151043713</v>
      </c>
      <c r="AU188" s="110">
        <v>24.762312846087752</v>
      </c>
      <c r="AV188" s="110">
        <v>1.1131774249836142</v>
      </c>
      <c r="AW188" s="110">
        <v>2.7578996143866319</v>
      </c>
      <c r="AX188" s="110">
        <v>0.35359816801356125</v>
      </c>
      <c r="AY188" s="110">
        <v>2.420674780561002</v>
      </c>
      <c r="AZ188" s="110">
        <v>0.35539469762705039</v>
      </c>
    </row>
    <row r="189" spans="1:52" s="110" customFormat="1">
      <c r="A189" s="215">
        <v>0.20230002712877743</v>
      </c>
      <c r="B189" s="215">
        <v>0.13554101817628089</v>
      </c>
      <c r="C189" s="214" t="s">
        <v>996</v>
      </c>
      <c r="D189" s="110">
        <v>60.052882387872231</v>
      </c>
      <c r="E189" s="110">
        <v>0.8352863016914176</v>
      </c>
      <c r="F189" s="110">
        <v>17.791209415505186</v>
      </c>
      <c r="G189" s="110">
        <v>6.0062154327682222</v>
      </c>
      <c r="H189" s="110">
        <v>0.2227326288621794</v>
      </c>
      <c r="I189" s="110">
        <v>2.9342440741512958</v>
      </c>
      <c r="J189" s="110">
        <v>6.6076289350351596</v>
      </c>
      <c r="K189" s="110">
        <v>3.5001194462905185</v>
      </c>
      <c r="L189" s="110">
        <v>2.5115009965240644</v>
      </c>
      <c r="M189" s="110">
        <v>0.27572959782269829</v>
      </c>
      <c r="N189" s="110">
        <v>5.0381677511598033</v>
      </c>
      <c r="O189" s="110">
        <v>98.247365534091614</v>
      </c>
      <c r="P189" s="110">
        <v>46.54762591690271</v>
      </c>
      <c r="Q189" s="110">
        <v>0.88254745076650409</v>
      </c>
      <c r="U189" s="110">
        <v>16.653946357607385</v>
      </c>
      <c r="V189" s="110">
        <v>143.33383448669741</v>
      </c>
      <c r="W189" s="110">
        <v>28.493864013967414</v>
      </c>
      <c r="X189" s="110">
        <v>12.773082650669519</v>
      </c>
      <c r="Y189" s="110">
        <v>26.539627283284212</v>
      </c>
      <c r="Z189" s="110">
        <v>79.923049350216104</v>
      </c>
      <c r="AA189" s="110">
        <v>2.6632122650146814</v>
      </c>
      <c r="AB189" s="110">
        <v>95.892521503359092</v>
      </c>
      <c r="AC189" s="110">
        <v>1269.5320618138937</v>
      </c>
      <c r="AD189" s="110">
        <v>8.7484840016507892</v>
      </c>
      <c r="AE189" s="110">
        <v>2.8284483780930643</v>
      </c>
      <c r="AF189" s="110">
        <v>12.134906407471746</v>
      </c>
      <c r="AG189" s="110">
        <v>0.89578246555185637</v>
      </c>
      <c r="AH189" s="110">
        <v>32.33680102155143</v>
      </c>
      <c r="AI189" s="110">
        <v>64.802116952384509</v>
      </c>
      <c r="AJ189" s="110">
        <v>13.778719524943737</v>
      </c>
      <c r="AK189" s="110">
        <v>8.581887236972241</v>
      </c>
      <c r="AL189" s="110">
        <v>622.48521318099915</v>
      </c>
      <c r="AM189" s="110">
        <v>34.742994101221548</v>
      </c>
      <c r="AN189" s="110">
        <v>235.52841127399697</v>
      </c>
      <c r="AO189" s="110">
        <v>5.7870242270267926</v>
      </c>
      <c r="AP189" s="110">
        <v>6.2064597090150277</v>
      </c>
      <c r="AQ189" s="110">
        <v>1.6606447470488492</v>
      </c>
      <c r="AR189" s="110">
        <v>5.7374369888071781</v>
      </c>
      <c r="AS189" s="110">
        <v>0.86919233933606832</v>
      </c>
      <c r="AT189" s="110">
        <v>5.2834175866542781</v>
      </c>
      <c r="AU189" s="110">
        <v>24.845352160849252</v>
      </c>
      <c r="AV189" s="110">
        <v>1.1181157526087926</v>
      </c>
      <c r="AW189" s="110">
        <v>2.7693223526229453</v>
      </c>
      <c r="AX189" s="110">
        <v>0.35485475443991393</v>
      </c>
      <c r="AY189" s="110">
        <v>2.4307042995064139</v>
      </c>
      <c r="AZ189" s="110">
        <v>0.35688645837472183</v>
      </c>
    </row>
    <row r="190" spans="1:52" s="110" customFormat="1">
      <c r="A190" s="215">
        <v>0.20027702685748966</v>
      </c>
      <c r="B190" s="215">
        <v>0.13418560799451809</v>
      </c>
      <c r="C190" s="214" t="s">
        <v>996</v>
      </c>
      <c r="D190" s="110">
        <v>60.149370733044101</v>
      </c>
      <c r="E190" s="110">
        <v>0.83097354829331715</v>
      </c>
      <c r="F190" s="110">
        <v>17.77520688136946</v>
      </c>
      <c r="G190" s="110">
        <v>5.9717758017452152</v>
      </c>
      <c r="H190" s="110">
        <v>0.2225138860643204</v>
      </c>
      <c r="I190" s="110">
        <v>2.913397094633563</v>
      </c>
      <c r="J190" s="110">
        <v>6.5704259134646819</v>
      </c>
      <c r="K190" s="110">
        <v>3.5010029055354512</v>
      </c>
      <c r="L190" s="110">
        <v>2.5295409606413624</v>
      </c>
      <c r="M190" s="110">
        <v>0.273775846093396</v>
      </c>
      <c r="N190" s="110">
        <v>5.0587553042018216</v>
      </c>
      <c r="O190" s="110">
        <v>98.2296621556481</v>
      </c>
      <c r="P190" s="110">
        <v>46.513302573405689</v>
      </c>
      <c r="Q190" s="110">
        <v>0.88369630271211475</v>
      </c>
      <c r="U190" s="110">
        <v>16.570368527754503</v>
      </c>
      <c r="V190" s="110">
        <v>142.51397627594727</v>
      </c>
      <c r="W190" s="110">
        <v>28.349193575337583</v>
      </c>
      <c r="X190" s="110">
        <v>12.719240161803153</v>
      </c>
      <c r="Y190" s="110">
        <v>26.385729953248582</v>
      </c>
      <c r="Z190" s="110">
        <v>79.657325508934548</v>
      </c>
      <c r="AA190" s="110">
        <v>2.6821491686491172</v>
      </c>
      <c r="AB190" s="110">
        <v>96.740016629960266</v>
      </c>
      <c r="AC190" s="110">
        <v>1276.6061941504026</v>
      </c>
      <c r="AD190" s="110">
        <v>8.8243451623540761</v>
      </c>
      <c r="AE190" s="110">
        <v>2.853078595034507</v>
      </c>
      <c r="AF190" s="110">
        <v>12.225460597872649</v>
      </c>
      <c r="AG190" s="110">
        <v>0.90295707205531361</v>
      </c>
      <c r="AH190" s="110">
        <v>32.517270388704901</v>
      </c>
      <c r="AI190" s="110">
        <v>65.164463014414693</v>
      </c>
      <c r="AJ190" s="110">
        <v>13.863567452538348</v>
      </c>
      <c r="AK190" s="110">
        <v>8.6297085200052965</v>
      </c>
      <c r="AL190" s="110">
        <v>620.20856088991331</v>
      </c>
      <c r="AM190" s="110">
        <v>34.927484690885869</v>
      </c>
      <c r="AN190" s="110">
        <v>237.50009489455195</v>
      </c>
      <c r="AO190" s="110">
        <v>5.8337237763557326</v>
      </c>
      <c r="AP190" s="110">
        <v>6.2308567786967703</v>
      </c>
      <c r="AQ190" s="110">
        <v>1.6633309297138503</v>
      </c>
      <c r="AR190" s="110">
        <v>5.7578744097724792</v>
      </c>
      <c r="AS190" s="110">
        <v>0.87271485255397618</v>
      </c>
      <c r="AT190" s="110">
        <v>5.3040723053915579</v>
      </c>
      <c r="AU190" s="110">
        <v>24.929230256567937</v>
      </c>
      <c r="AV190" s="110">
        <v>1.1231039623311951</v>
      </c>
      <c r="AW190" s="110">
        <v>2.7808604720535652</v>
      </c>
      <c r="AX190" s="110">
        <v>0.35612403365845197</v>
      </c>
      <c r="AY190" s="110">
        <v>2.4408351267240014</v>
      </c>
      <c r="AZ190" s="110">
        <v>0.35839328741277376</v>
      </c>
    </row>
    <row r="191" spans="1:52" s="110" customFormat="1">
      <c r="A191" s="215">
        <v>0.19827425658891476</v>
      </c>
      <c r="B191" s="215">
        <v>0.1328437519145729</v>
      </c>
      <c r="C191" s="214" t="s">
        <v>996</v>
      </c>
      <c r="D191" s="110">
        <v>60.246833707965173</v>
      </c>
      <c r="E191" s="110">
        <v>0.82661723172957924</v>
      </c>
      <c r="F191" s="110">
        <v>17.759042705474787</v>
      </c>
      <c r="G191" s="110">
        <v>5.9369882956613695</v>
      </c>
      <c r="H191" s="110">
        <v>0.22229293374325068</v>
      </c>
      <c r="I191" s="110">
        <v>2.8923395395651457</v>
      </c>
      <c r="J191" s="110">
        <v>6.5328471037975326</v>
      </c>
      <c r="K191" s="110">
        <v>3.501895288611141</v>
      </c>
      <c r="L191" s="110">
        <v>2.547763146618431</v>
      </c>
      <c r="M191" s="110">
        <v>0.27180235949814119</v>
      </c>
      <c r="N191" s="110">
        <v>5.0795508123250723</v>
      </c>
      <c r="O191" s="110">
        <v>98.2117799552001</v>
      </c>
      <c r="P191" s="110">
        <v>46.478182698774525</v>
      </c>
      <c r="Q191" s="110">
        <v>0.88486190992288138</v>
      </c>
      <c r="U191" s="110">
        <v>16.485946477398056</v>
      </c>
      <c r="V191" s="110">
        <v>141.68583666912895</v>
      </c>
      <c r="W191" s="110">
        <v>28.203061819145834</v>
      </c>
      <c r="X191" s="110">
        <v>12.664853809412884</v>
      </c>
      <c r="Y191" s="110">
        <v>26.230278104727745</v>
      </c>
      <c r="Z191" s="110">
        <v>79.388917588448138</v>
      </c>
      <c r="AA191" s="110">
        <v>2.7012773541384463</v>
      </c>
      <c r="AB191" s="110">
        <v>97.596072313395808</v>
      </c>
      <c r="AC191" s="110">
        <v>1283.7517823690987</v>
      </c>
      <c r="AD191" s="110">
        <v>8.9009725974079021</v>
      </c>
      <c r="AE191" s="110">
        <v>2.8779576020460653</v>
      </c>
      <c r="AF191" s="110">
        <v>12.31692947706548</v>
      </c>
      <c r="AG191" s="110">
        <v>0.91020414933153315</v>
      </c>
      <c r="AH191" s="110">
        <v>32.699562678758916</v>
      </c>
      <c r="AI191" s="110">
        <v>65.5304691376775</v>
      </c>
      <c r="AJ191" s="110">
        <v>13.949272429906641</v>
      </c>
      <c r="AK191" s="110">
        <v>8.6780128463013124</v>
      </c>
      <c r="AL191" s="110">
        <v>617.9089121110386</v>
      </c>
      <c r="AM191" s="110">
        <v>35.113838821859929</v>
      </c>
      <c r="AN191" s="110">
        <v>239.49169451127418</v>
      </c>
      <c r="AO191" s="110">
        <v>5.8808950383041569</v>
      </c>
      <c r="AP191" s="110">
        <v>6.2555002834258033</v>
      </c>
      <c r="AQ191" s="110">
        <v>1.6660442455370839</v>
      </c>
      <c r="AR191" s="110">
        <v>5.7785182693333885</v>
      </c>
      <c r="AS191" s="110">
        <v>0.876272946713479</v>
      </c>
      <c r="AT191" s="110">
        <v>5.3249356576514364</v>
      </c>
      <c r="AU191" s="110">
        <v>25.01395560577873</v>
      </c>
      <c r="AV191" s="110">
        <v>1.1281425580103897</v>
      </c>
      <c r="AW191" s="110">
        <v>2.7925151381451006</v>
      </c>
      <c r="AX191" s="110">
        <v>0.35740613387919745</v>
      </c>
      <c r="AY191" s="110">
        <v>2.4510682855296455</v>
      </c>
      <c r="AZ191" s="110">
        <v>0.35991533694615957</v>
      </c>
    </row>
    <row r="192" spans="1:52" s="110" customFormat="1">
      <c r="A192" s="215">
        <v>0.19629151402302561</v>
      </c>
      <c r="B192" s="215">
        <v>0.13151531439542716</v>
      </c>
      <c r="C192" s="214" t="s">
        <v>996</v>
      </c>
      <c r="D192" s="110">
        <v>60.345281157380398</v>
      </c>
      <c r="E192" s="110">
        <v>0.82221691196822788</v>
      </c>
      <c r="F192" s="110">
        <v>17.742715255076128</v>
      </c>
      <c r="G192" s="110">
        <v>5.9018494006271816</v>
      </c>
      <c r="H192" s="110">
        <v>0.22206974958055398</v>
      </c>
      <c r="I192" s="110">
        <v>2.8710692819202794</v>
      </c>
      <c r="J192" s="110">
        <v>6.4948887101943509</v>
      </c>
      <c r="K192" s="110">
        <v>3.5027966856572923</v>
      </c>
      <c r="L192" s="110">
        <v>2.5661693950801165</v>
      </c>
      <c r="M192" s="110">
        <v>0.26980893869485351</v>
      </c>
      <c r="N192" s="110">
        <v>5.1005563760859314</v>
      </c>
      <c r="O192" s="110">
        <v>98.193717126464747</v>
      </c>
      <c r="P192" s="110">
        <v>46.442240076823118</v>
      </c>
      <c r="Q192" s="110">
        <v>0.88604458146882581</v>
      </c>
      <c r="U192" s="110">
        <v>16.40067167905821</v>
      </c>
      <c r="V192" s="110">
        <v>140.84933201577709</v>
      </c>
      <c r="W192" s="110">
        <v>28.055453984608711</v>
      </c>
      <c r="X192" s="110">
        <v>12.609918099927762</v>
      </c>
      <c r="Y192" s="110">
        <v>26.073256035514778</v>
      </c>
      <c r="Z192" s="110">
        <v>79.117798476845692</v>
      </c>
      <c r="AA192" s="110">
        <v>2.720598753622617</v>
      </c>
      <c r="AB192" s="110">
        <v>98.460775023936748</v>
      </c>
      <c r="AC192" s="110">
        <v>1290.9695482465693</v>
      </c>
      <c r="AD192" s="110">
        <v>8.9783740469572209</v>
      </c>
      <c r="AE192" s="110">
        <v>2.9030879121587505</v>
      </c>
      <c r="AF192" s="110">
        <v>12.409322284330967</v>
      </c>
      <c r="AG192" s="110">
        <v>0.91752442940852252</v>
      </c>
      <c r="AH192" s="110">
        <v>32.8836963050761</v>
      </c>
      <c r="AI192" s="110">
        <v>65.900172292488421</v>
      </c>
      <c r="AJ192" s="110">
        <v>14.035843114117037</v>
      </c>
      <c r="AK192" s="110">
        <v>8.726805095085167</v>
      </c>
      <c r="AL192" s="110">
        <v>615.58603455661978</v>
      </c>
      <c r="AM192" s="110">
        <v>35.302075317793324</v>
      </c>
      <c r="AN192" s="110">
        <v>241.50341129584206</v>
      </c>
      <c r="AO192" s="110">
        <v>5.9285427776459994</v>
      </c>
      <c r="AP192" s="110">
        <v>6.2803927124450292</v>
      </c>
      <c r="AQ192" s="110">
        <v>1.6687849685908549</v>
      </c>
      <c r="AR192" s="110">
        <v>5.7993706527282463</v>
      </c>
      <c r="AS192" s="110">
        <v>0.87986698121802731</v>
      </c>
      <c r="AT192" s="110">
        <v>5.3460097508432334</v>
      </c>
      <c r="AU192" s="110">
        <v>25.099536766597712</v>
      </c>
      <c r="AV192" s="110">
        <v>1.1332320485954346</v>
      </c>
      <c r="AW192" s="110">
        <v>2.8042875281365505</v>
      </c>
      <c r="AX192" s="110">
        <v>0.35870118460722322</v>
      </c>
      <c r="AY192" s="110">
        <v>2.4614048095757508</v>
      </c>
      <c r="AZ192" s="110">
        <v>0.36145276071725635</v>
      </c>
    </row>
    <row r="193" spans="1:52" s="110" customFormat="1">
      <c r="A193" s="215">
        <v>0.19432859888279536</v>
      </c>
      <c r="B193" s="215">
        <v>0.13020016125147291</v>
      </c>
      <c r="C193" s="214" t="s">
        <v>996</v>
      </c>
      <c r="D193" s="110">
        <v>60.444723025476591</v>
      </c>
      <c r="E193" s="110">
        <v>0.81777214453251945</v>
      </c>
      <c r="F193" s="110">
        <v>17.726222880936067</v>
      </c>
      <c r="G193" s="110">
        <v>5.8663555672593155</v>
      </c>
      <c r="H193" s="110">
        <v>0.22184431103237551</v>
      </c>
      <c r="I193" s="110">
        <v>2.849584173188092</v>
      </c>
      <c r="J193" s="110">
        <v>6.4565468984739658</v>
      </c>
      <c r="K193" s="110">
        <v>3.5037071877241117</v>
      </c>
      <c r="L193" s="110">
        <v>2.5847615652434355</v>
      </c>
      <c r="M193" s="110">
        <v>0.26779538232789624</v>
      </c>
      <c r="N193" s="110">
        <v>5.1217741172585161</v>
      </c>
      <c r="O193" s="110">
        <v>98.175471844913886</v>
      </c>
      <c r="P193" s="110">
        <v>46.405447333586231</v>
      </c>
      <c r="Q193" s="110">
        <v>0.88724463378695351</v>
      </c>
      <c r="U193" s="110">
        <v>16.314535519118973</v>
      </c>
      <c r="V193" s="110">
        <v>140.0043778204722</v>
      </c>
      <c r="W193" s="110">
        <v>27.906355161843944</v>
      </c>
      <c r="X193" s="110">
        <v>12.554427484286228</v>
      </c>
      <c r="Y193" s="110">
        <v>25.914647884794608</v>
      </c>
      <c r="Z193" s="110">
        <v>78.843940788358381</v>
      </c>
      <c r="AA193" s="110">
        <v>2.7401153187581433</v>
      </c>
      <c r="AB193" s="110">
        <v>99.334212105291243</v>
      </c>
      <c r="AC193" s="110">
        <v>1298.260220850075</v>
      </c>
      <c r="AD193" s="110">
        <v>9.0565573293302695</v>
      </c>
      <c r="AE193" s="110">
        <v>2.9284720637877255</v>
      </c>
      <c r="AF193" s="110">
        <v>12.502648352275903</v>
      </c>
      <c r="AG193" s="110">
        <v>0.92491865170851184</v>
      </c>
      <c r="AH193" s="110">
        <v>33.069689867012649</v>
      </c>
      <c r="AI193" s="110">
        <v>66.273609822600463</v>
      </c>
      <c r="AJ193" s="110">
        <v>14.123288249683096</v>
      </c>
      <c r="AK193" s="110">
        <v>8.7760901948668373</v>
      </c>
      <c r="AL193" s="110">
        <v>613.23969359256046</v>
      </c>
      <c r="AM193" s="110">
        <v>35.492213192473521</v>
      </c>
      <c r="AN193" s="110">
        <v>243.53544845197123</v>
      </c>
      <c r="AO193" s="110">
        <v>5.9766718072842249</v>
      </c>
      <c r="AP193" s="110">
        <v>6.3055365801412169</v>
      </c>
      <c r="AQ193" s="110">
        <v>1.6715533757158763</v>
      </c>
      <c r="AR193" s="110">
        <v>5.8204336662584053</v>
      </c>
      <c r="AS193" s="110">
        <v>0.8834973191014095</v>
      </c>
      <c r="AT193" s="110">
        <v>5.3672967136632304</v>
      </c>
      <c r="AU193" s="110">
        <v>25.185982383586584</v>
      </c>
      <c r="AV193" s="110">
        <v>1.1383729481762881</v>
      </c>
      <c r="AW193" s="110">
        <v>2.8161788311582168</v>
      </c>
      <c r="AX193" s="110">
        <v>0.3600093166557341</v>
      </c>
      <c r="AY193" s="110">
        <v>2.4718457429556548</v>
      </c>
      <c r="AZ193" s="110">
        <v>0.36300571402139453</v>
      </c>
    </row>
    <row r="194" spans="1:52" s="110" customFormat="1">
      <c r="A194" s="215">
        <v>0.1923853128939674</v>
      </c>
      <c r="B194" s="215">
        <v>0.12889815963895818</v>
      </c>
      <c r="C194" s="214" t="s">
        <v>996</v>
      </c>
      <c r="D194" s="110">
        <v>60.545169356886888</v>
      </c>
      <c r="E194" s="110">
        <v>0.81328248045604623</v>
      </c>
      <c r="F194" s="110">
        <v>17.709563917158228</v>
      </c>
      <c r="G194" s="110">
        <v>5.8305032103220773</v>
      </c>
      <c r="H194" s="110">
        <v>0.22161659532714473</v>
      </c>
      <c r="I194" s="110">
        <v>2.8278820431555789</v>
      </c>
      <c r="J194" s="110">
        <v>6.4178177957261022</v>
      </c>
      <c r="K194" s="110">
        <v>3.5046268867815051</v>
      </c>
      <c r="L194" s="110">
        <v>2.6035415351053737</v>
      </c>
      <c r="M194" s="110">
        <v>0.26576148700773738</v>
      </c>
      <c r="N194" s="110">
        <v>5.143206179049006</v>
      </c>
      <c r="O194" s="110">
        <v>98.157042267589787</v>
      </c>
      <c r="P194" s="110">
        <v>46.367775872649446</v>
      </c>
      <c r="Q194" s="110">
        <v>0.88846239090218382</v>
      </c>
      <c r="U194" s="110">
        <v>16.227529296958128</v>
      </c>
      <c r="V194" s="110">
        <v>139.15088873430565</v>
      </c>
      <c r="W194" s="110">
        <v>27.755750290364379</v>
      </c>
      <c r="X194" s="110">
        <v>12.498376357375585</v>
      </c>
      <c r="Y194" s="110">
        <v>25.754437631541911</v>
      </c>
      <c r="Z194" s="110">
        <v>78.567316860593422</v>
      </c>
      <c r="AA194" s="110">
        <v>2.7598290209152405</v>
      </c>
      <c r="AB194" s="110">
        <v>100.2164717834271</v>
      </c>
      <c r="AC194" s="110">
        <v>1305.6245366111918</v>
      </c>
      <c r="AD194" s="110">
        <v>9.1355303418282983</v>
      </c>
      <c r="AE194" s="110">
        <v>2.9541126209887101</v>
      </c>
      <c r="AF194" s="110">
        <v>12.596917107775838</v>
      </c>
      <c r="AG194" s="110">
        <v>0.93238756312264237</v>
      </c>
      <c r="AH194" s="110">
        <v>33.257562151797039</v>
      </c>
      <c r="AI194" s="110">
        <v>66.650819448976264</v>
      </c>
      <c r="AJ194" s="110">
        <v>14.211616669446791</v>
      </c>
      <c r="AK194" s="110">
        <v>8.8258731239392318</v>
      </c>
      <c r="AL194" s="110">
        <v>610.86965221472269</v>
      </c>
      <c r="AM194" s="110">
        <v>35.684271651746442</v>
      </c>
      <c r="AN194" s="110">
        <v>245.58801123594012</v>
      </c>
      <c r="AO194" s="110">
        <v>6.0252869887369771</v>
      </c>
      <c r="AP194" s="110">
        <v>6.330934426298982</v>
      </c>
      <c r="AQ194" s="110">
        <v>1.6743497465492312</v>
      </c>
      <c r="AR194" s="110">
        <v>5.8417094375009899</v>
      </c>
      <c r="AS194" s="110">
        <v>0.88716432706442183</v>
      </c>
      <c r="AT194" s="110">
        <v>5.3887986963096912</v>
      </c>
      <c r="AU194" s="110">
        <v>25.273301188625851</v>
      </c>
      <c r="AV194" s="110">
        <v>1.1435657760357361</v>
      </c>
      <c r="AW194" s="110">
        <v>2.8281902483518193</v>
      </c>
      <c r="AX194" s="110">
        <v>0.36133066215928045</v>
      </c>
      <c r="AY194" s="110">
        <v>2.4823921403090932</v>
      </c>
      <c r="AZ194" s="110">
        <v>0.36457435372254421</v>
      </c>
    </row>
    <row r="195" spans="1:52" s="110" customFormat="1">
      <c r="A195" s="215">
        <v>0.19046145976502774</v>
      </c>
      <c r="B195" s="215">
        <v>0.12760917804256858</v>
      </c>
      <c r="C195" s="214" t="s">
        <v>996</v>
      </c>
      <c r="D195" s="110">
        <v>60.646630297705372</v>
      </c>
      <c r="E195" s="110">
        <v>0.80874746623738647</v>
      </c>
      <c r="F195" s="110">
        <v>17.692736681018996</v>
      </c>
      <c r="G195" s="110">
        <v>5.7942887083652703</v>
      </c>
      <c r="H195" s="110">
        <v>0.22138657946327528</v>
      </c>
      <c r="I195" s="110">
        <v>2.8059606996883946</v>
      </c>
      <c r="J195" s="110">
        <v>6.3786974899201789</v>
      </c>
      <c r="K195" s="110">
        <v>3.5055558757283674</v>
      </c>
      <c r="L195" s="110">
        <v>2.6225112016325838</v>
      </c>
      <c r="M195" s="110">
        <v>0.26370704729040523</v>
      </c>
      <c r="N195" s="110">
        <v>5.1648547263121269</v>
      </c>
      <c r="O195" s="110">
        <v>98.138426532918984</v>
      </c>
      <c r="P195" s="110">
        <v>46.329195806094901</v>
      </c>
      <c r="Q195" s="110">
        <v>0.88969818465629902</v>
      </c>
      <c r="U195" s="110">
        <v>16.139644224068384</v>
      </c>
      <c r="V195" s="110">
        <v>138.28877854625864</v>
      </c>
      <c r="W195" s="110">
        <v>27.603624157556741</v>
      </c>
      <c r="X195" s="110">
        <v>12.441759057465847</v>
      </c>
      <c r="Y195" s="110">
        <v>25.592609092902826</v>
      </c>
      <c r="Z195" s="110">
        <v>78.287898751739931</v>
      </c>
      <c r="AA195" s="110">
        <v>2.7797418513769547</v>
      </c>
      <c r="AB195" s="110">
        <v>101.1076431754835</v>
      </c>
      <c r="AC195" s="110">
        <v>1313.0632394001989</v>
      </c>
      <c r="AD195" s="110">
        <v>9.2153010615232773</v>
      </c>
      <c r="AE195" s="110">
        <v>2.9800121737169776</v>
      </c>
      <c r="AF195" s="110">
        <v>12.692138072927287</v>
      </c>
      <c r="AG195" s="110">
        <v>0.93993191808641063</v>
      </c>
      <c r="AH195" s="110">
        <v>33.44733213642774</v>
      </c>
      <c r="AI195" s="110">
        <v>67.03183927359828</v>
      </c>
      <c r="AJ195" s="110">
        <v>14.300837295470725</v>
      </c>
      <c r="AK195" s="110">
        <v>8.8761589108810455</v>
      </c>
      <c r="AL195" s="110">
        <v>608.47567102498761</v>
      </c>
      <c r="AM195" s="110">
        <v>35.878270095456465</v>
      </c>
      <c r="AN195" s="110">
        <v>247.66130697732282</v>
      </c>
      <c r="AO195" s="110">
        <v>6.0743932326286467</v>
      </c>
      <c r="AP195" s="110">
        <v>6.3565888163573305</v>
      </c>
      <c r="AQ195" s="110">
        <v>1.67717436355262</v>
      </c>
      <c r="AR195" s="110">
        <v>5.8632001155238038</v>
      </c>
      <c r="AS195" s="110">
        <v>0.89086837551190901</v>
      </c>
      <c r="AT195" s="110">
        <v>5.4105178707000565</v>
      </c>
      <c r="AU195" s="110">
        <v>25.361502001796826</v>
      </c>
      <c r="AV195" s="110">
        <v>1.148811056701845</v>
      </c>
      <c r="AW195" s="110">
        <v>2.8403229929918217</v>
      </c>
      <c r="AX195" s="110">
        <v>0.36266535458710503</v>
      </c>
      <c r="AY195" s="110">
        <v>2.4930450669287278</v>
      </c>
      <c r="AZ195" s="110">
        <v>0.36615883826916001</v>
      </c>
    </row>
    <row r="196" spans="1:52" s="110" customFormat="1">
      <c r="A196" s="215">
        <v>0.18855684516737745</v>
      </c>
      <c r="B196" s="215">
        <v>0.1263330862621429</v>
      </c>
      <c r="C196" s="214" t="s">
        <v>996</v>
      </c>
      <c r="D196" s="110">
        <v>60.749116096511912</v>
      </c>
      <c r="E196" s="110">
        <v>0.8041666437942957</v>
      </c>
      <c r="F196" s="110">
        <v>17.675739472797549</v>
      </c>
      <c r="G196" s="110">
        <v>5.7577084033583938</v>
      </c>
      <c r="H196" s="110">
        <v>0.22115424020684146</v>
      </c>
      <c r="I196" s="110">
        <v>2.78381792850942</v>
      </c>
      <c r="J196" s="110">
        <v>6.3391820295101544</v>
      </c>
      <c r="K196" s="110">
        <v>3.5064942484019648</v>
      </c>
      <c r="L196" s="110">
        <v>2.6416724809529981</v>
      </c>
      <c r="M196" s="110">
        <v>0.26163185565673636</v>
      </c>
      <c r="N196" s="110">
        <v>5.1867219457698246</v>
      </c>
      <c r="O196" s="110">
        <v>98.119622760524223</v>
      </c>
      <c r="P196" s="110">
        <v>46.289675880711961</v>
      </c>
      <c r="Q196" s="110">
        <v>0.89095235494525027</v>
      </c>
      <c r="U196" s="110">
        <v>16.050871423169653</v>
      </c>
      <c r="V196" s="110">
        <v>137.41796017449394</v>
      </c>
      <c r="W196" s="110">
        <v>27.449961397144982</v>
      </c>
      <c r="X196" s="110">
        <v>12.384569865637825</v>
      </c>
      <c r="Y196" s="110">
        <v>25.429145922560309</v>
      </c>
      <c r="Z196" s="110">
        <v>78.005658237746502</v>
      </c>
      <c r="AA196" s="110">
        <v>2.7998558215403024</v>
      </c>
      <c r="AB196" s="110">
        <v>102.00781629877281</v>
      </c>
      <c r="AC196" s="110">
        <v>1320.577080601216</v>
      </c>
      <c r="AD196" s="110">
        <v>9.2958775460636609</v>
      </c>
      <c r="AE196" s="110">
        <v>3.0061733380889648</v>
      </c>
      <c r="AF196" s="110">
        <v>12.78832086600956</v>
      </c>
      <c r="AG196" s="110">
        <v>0.94755247865587355</v>
      </c>
      <c r="AH196" s="110">
        <v>33.639018989590063</v>
      </c>
      <c r="AI196" s="110">
        <v>67.416707783317477</v>
      </c>
      <c r="AJ196" s="110">
        <v>14.390959139939346</v>
      </c>
      <c r="AK196" s="110">
        <v>8.9269526350646942</v>
      </c>
      <c r="AL196" s="110">
        <v>606.05750820707328</v>
      </c>
      <c r="AM196" s="110">
        <v>36.074228119405987</v>
      </c>
      <c r="AN196" s="110">
        <v>249.75554509993162</v>
      </c>
      <c r="AO196" s="110">
        <v>6.123995499185888</v>
      </c>
      <c r="AP196" s="110">
        <v>6.3825023416687934</v>
      </c>
      <c r="AQ196" s="110">
        <v>1.6800275120408912</v>
      </c>
      <c r="AR196" s="110">
        <v>5.8849078711024028</v>
      </c>
      <c r="AS196" s="110">
        <v>0.89460983859017884</v>
      </c>
      <c r="AT196" s="110">
        <v>5.4324564306903245</v>
      </c>
      <c r="AU196" s="110">
        <v>25.450593732272555</v>
      </c>
      <c r="AV196" s="110">
        <v>1.1541093200009451</v>
      </c>
      <c r="AW196" s="110">
        <v>2.852578290607986</v>
      </c>
      <c r="AX196" s="110">
        <v>0.36401352875662479</v>
      </c>
      <c r="AY196" s="110">
        <v>2.503805598867753</v>
      </c>
      <c r="AZ196" s="110">
        <v>0.3677593277101861</v>
      </c>
    </row>
    <row r="197" spans="1:52" s="110" customFormat="1">
      <c r="A197" s="215">
        <v>0.18667127671570366</v>
      </c>
      <c r="B197" s="215">
        <v>0.12506975539952145</v>
      </c>
      <c r="C197" s="214" t="s">
        <v>996</v>
      </c>
      <c r="D197" s="110">
        <v>60.85263710540741</v>
      </c>
      <c r="E197" s="110">
        <v>0.7995395504174363</v>
      </c>
      <c r="F197" s="110">
        <v>17.65857057560417</v>
      </c>
      <c r="G197" s="110">
        <v>5.7207586003211448</v>
      </c>
      <c r="H197" s="110">
        <v>0.22091955408923156</v>
      </c>
      <c r="I197" s="110">
        <v>2.7614514929751022</v>
      </c>
      <c r="J197" s="110">
        <v>6.2992674230353822</v>
      </c>
      <c r="K197" s="110">
        <v>3.5074420995874172</v>
      </c>
      <c r="L197" s="110">
        <v>2.6610273085493761</v>
      </c>
      <c r="M197" s="110">
        <v>0.25953570249141428</v>
      </c>
      <c r="N197" s="110">
        <v>5.2088100462321458</v>
      </c>
      <c r="O197" s="110">
        <v>98.100629051034574</v>
      </c>
      <c r="P197" s="110">
        <v>46.249183399090008</v>
      </c>
      <c r="Q197" s="110">
        <v>0.8922252499651816</v>
      </c>
      <c r="U197" s="110">
        <v>15.961201927312347</v>
      </c>
      <c r="V197" s="110">
        <v>136.53834565755992</v>
      </c>
      <c r="W197" s="110">
        <v>27.294746487638154</v>
      </c>
      <c r="X197" s="110">
        <v>12.32680300520548</v>
      </c>
      <c r="Y197" s="110">
        <v>25.26403160908302</v>
      </c>
      <c r="Z197" s="110">
        <v>77.720566809470313</v>
      </c>
      <c r="AA197" s="110">
        <v>2.8201729631194414</v>
      </c>
      <c r="AB197" s="110">
        <v>102.91708207987311</v>
      </c>
      <c r="AC197" s="110">
        <v>1328.166819188102</v>
      </c>
      <c r="AD197" s="110">
        <v>9.377267934488291</v>
      </c>
      <c r="AE197" s="110">
        <v>3.0325987566465278</v>
      </c>
      <c r="AF197" s="110">
        <v>12.8854752024563</v>
      </c>
      <c r="AG197" s="110">
        <v>0.955250014584624</v>
      </c>
      <c r="AH197" s="110">
        <v>33.83264207359241</v>
      </c>
      <c r="AI197" s="110">
        <v>67.805463853740903</v>
      </c>
      <c r="AJ197" s="110">
        <v>14.481991306069265</v>
      </c>
      <c r="AK197" s="110">
        <v>8.978259427169391</v>
      </c>
      <c r="AL197" s="110">
        <v>603.61491950210939</v>
      </c>
      <c r="AM197" s="110">
        <v>36.272165517334791</v>
      </c>
      <c r="AN197" s="110">
        <v>251.8709371429708</v>
      </c>
      <c r="AO197" s="110">
        <v>6.1740987987386573</v>
      </c>
      <c r="AP197" s="110">
        <v>6.4086776197611801</v>
      </c>
      <c r="AQ197" s="110">
        <v>1.6829094802108622</v>
      </c>
      <c r="AR197" s="110">
        <v>5.9068348969393716</v>
      </c>
      <c r="AS197" s="110">
        <v>0.89838909422479485</v>
      </c>
      <c r="AT197" s="110">
        <v>5.454616592296655</v>
      </c>
      <c r="AU197" s="110">
        <v>25.540585379217735</v>
      </c>
      <c r="AV197" s="110">
        <v>1.1594611011111473</v>
      </c>
      <c r="AW197" s="110">
        <v>2.8649573791091618</v>
      </c>
      <c r="AX197" s="110">
        <v>0.36537532084704882</v>
      </c>
      <c r="AY197" s="110">
        <v>2.5146748230485865</v>
      </c>
      <c r="AZ197" s="110">
        <v>0.36937598371122254</v>
      </c>
    </row>
    <row r="198" spans="1:52" s="110" customFormat="1">
      <c r="A198" s="215">
        <v>0.18480456394854664</v>
      </c>
      <c r="B198" s="215">
        <v>0.12381905784552626</v>
      </c>
      <c r="C198" s="214" t="s">
        <v>996</v>
      </c>
      <c r="D198" s="110">
        <v>60.957203781059427</v>
      </c>
      <c r="E198" s="110">
        <v>0.79486571872363909</v>
      </c>
      <c r="F198" s="110">
        <v>17.641228255206816</v>
      </c>
      <c r="G198" s="110">
        <v>5.6834355669501866</v>
      </c>
      <c r="H198" s="110">
        <v>0.22068249740477711</v>
      </c>
      <c r="I198" s="110">
        <v>2.7388591338495285</v>
      </c>
      <c r="J198" s="110">
        <v>6.2589496387174313</v>
      </c>
      <c r="K198" s="110">
        <v>3.5083995250272677</v>
      </c>
      <c r="L198" s="110">
        <v>2.6805776394548082</v>
      </c>
      <c r="M198" s="110">
        <v>0.25741837606179602</v>
      </c>
      <c r="N198" s="110">
        <v>5.2311212588203482</v>
      </c>
      <c r="O198" s="110">
        <v>98.081443485893502</v>
      </c>
      <c r="P198" s="110">
        <v>46.207684135174006</v>
      </c>
      <c r="Q198" s="110">
        <v>0.89351722646754572</v>
      </c>
      <c r="U198" s="110">
        <v>15.870626678971634</v>
      </c>
      <c r="V198" s="110">
        <v>135.64984614550534</v>
      </c>
      <c r="W198" s="110">
        <v>27.13796375076257</v>
      </c>
      <c r="X198" s="110">
        <v>12.268452641132406</v>
      </c>
      <c r="Y198" s="110">
        <v>25.097249474257481</v>
      </c>
      <c r="Z198" s="110">
        <v>77.432595669797394</v>
      </c>
      <c r="AA198" s="110">
        <v>2.8406953283508947</v>
      </c>
      <c r="AB198" s="110">
        <v>103.8355323638128</v>
      </c>
      <c r="AC198" s="110">
        <v>1335.833221801118</v>
      </c>
      <c r="AD198" s="110">
        <v>9.4594804480485219</v>
      </c>
      <c r="AE198" s="110">
        <v>3.0592910986238637</v>
      </c>
      <c r="AF198" s="110">
        <v>12.983610895836843</v>
      </c>
      <c r="AG198" s="110">
        <v>0.96302530340154346</v>
      </c>
      <c r="AH198" s="110">
        <v>34.028220946322051</v>
      </c>
      <c r="AI198" s="110">
        <v>68.198146753158511</v>
      </c>
      <c r="AJ198" s="110">
        <v>14.573942989028778</v>
      </c>
      <c r="AK198" s="110">
        <v>9.0300844696993856</v>
      </c>
      <c r="AL198" s="110">
        <v>601.14765818396404</v>
      </c>
      <c r="AM198" s="110">
        <v>36.472102282919451</v>
      </c>
      <c r="AN198" s="110">
        <v>254.00769678240428</v>
      </c>
      <c r="AO198" s="110">
        <v>6.2247081922263021</v>
      </c>
      <c r="AP198" s="110">
        <v>6.4351172946019739</v>
      </c>
      <c r="AQ198" s="110">
        <v>1.6858205591704289</v>
      </c>
      <c r="AR198" s="110">
        <v>5.9289834078858048</v>
      </c>
      <c r="AS198" s="110">
        <v>0.90220652415875047</v>
      </c>
      <c r="AT198" s="110">
        <v>5.477000593919211</v>
      </c>
      <c r="AU198" s="110">
        <v>25.631486032697715</v>
      </c>
      <c r="AV198" s="110">
        <v>1.1648669406164018</v>
      </c>
      <c r="AW198" s="110">
        <v>2.8774615089083291</v>
      </c>
      <c r="AX198" s="110">
        <v>0.3667508684131337</v>
      </c>
      <c r="AY198" s="110">
        <v>2.5256538373726602</v>
      </c>
      <c r="AZ198" s="110">
        <v>0.37100896957085527</v>
      </c>
    </row>
    <row r="199" spans="1:52" s="110" customFormat="1">
      <c r="A199" s="215">
        <v>0.18295651830906118</v>
      </c>
      <c r="B199" s="215">
        <v>0.122580867267071</v>
      </c>
      <c r="C199" s="214" t="s">
        <v>996</v>
      </c>
      <c r="D199" s="110">
        <v>61.062826685758438</v>
      </c>
      <c r="E199" s="110">
        <v>0.79014467660869225</v>
      </c>
      <c r="F199" s="110">
        <v>17.62371075985595</v>
      </c>
      <c r="G199" s="110">
        <v>5.6457355332421484</v>
      </c>
      <c r="H199" s="110">
        <v>0.22044304620835847</v>
      </c>
      <c r="I199" s="110">
        <v>2.7160385690762219</v>
      </c>
      <c r="J199" s="110">
        <v>6.2182246040528337</v>
      </c>
      <c r="K199" s="110">
        <v>3.5093666214311572</v>
      </c>
      <c r="L199" s="110">
        <v>2.7003254484501942</v>
      </c>
      <c r="M199" s="110">
        <v>0.25527966249652501</v>
      </c>
      <c r="N199" s="110">
        <v>5.2536578371922698</v>
      </c>
      <c r="O199" s="110">
        <v>98.062064127165144</v>
      </c>
      <c r="P199" s="110">
        <v>46.165142243824384</v>
      </c>
      <c r="Q199" s="110">
        <v>0.89482865002370859</v>
      </c>
      <c r="U199" s="110">
        <v>15.779136529132531</v>
      </c>
      <c r="V199" s="110">
        <v>134.75237189090475</v>
      </c>
      <c r="W199" s="110">
        <v>26.979597349878141</v>
      </c>
      <c r="X199" s="110">
        <v>12.209512879442432</v>
      </c>
      <c r="Y199" s="110">
        <v>24.9287826714034</v>
      </c>
      <c r="Z199" s="110">
        <v>77.141715730733836</v>
      </c>
      <c r="AA199" s="110">
        <v>2.8614249902008475</v>
      </c>
      <c r="AB199" s="110">
        <v>104.76325992334785</v>
      </c>
      <c r="AC199" s="110">
        <v>1343.5770628243665</v>
      </c>
      <c r="AD199" s="110">
        <v>9.5425233910386531</v>
      </c>
      <c r="AE199" s="110">
        <v>3.0862530602171323</v>
      </c>
      <c r="AF199" s="110">
        <v>13.082737858847494</v>
      </c>
      <c r="AG199" s="110">
        <v>0.97087913048934094</v>
      </c>
      <c r="AH199" s="110">
        <v>34.225775363220677</v>
      </c>
      <c r="AI199" s="110">
        <v>68.594796146509637</v>
      </c>
      <c r="AJ199" s="110">
        <v>14.66682347686667</v>
      </c>
      <c r="AK199" s="110">
        <v>9.0824329975074622</v>
      </c>
      <c r="AL199" s="110">
        <v>598.65547503432231</v>
      </c>
      <c r="AM199" s="110">
        <v>36.674058611792844</v>
      </c>
      <c r="AN199" s="110">
        <v>256.16603985253914</v>
      </c>
      <c r="AO199" s="110">
        <v>6.2758287917087721</v>
      </c>
      <c r="AP199" s="110">
        <v>6.4618240368654023</v>
      </c>
      <c r="AQ199" s="110">
        <v>1.6887610429679711</v>
      </c>
      <c r="AR199" s="110">
        <v>5.9513556411650308</v>
      </c>
      <c r="AS199" s="110">
        <v>0.90606251399102888</v>
      </c>
      <c r="AT199" s="110">
        <v>5.499610696568257</v>
      </c>
      <c r="AU199" s="110">
        <v>25.723304874596685</v>
      </c>
      <c r="AV199" s="110">
        <v>1.1703273845611033</v>
      </c>
      <c r="AW199" s="110">
        <v>2.890091943048902</v>
      </c>
      <c r="AX199" s="110">
        <v>0.36814031039907796</v>
      </c>
      <c r="AY199" s="110">
        <v>2.5367437508313206</v>
      </c>
      <c r="AZ199" s="110">
        <v>0.37265845023715094</v>
      </c>
    </row>
    <row r="200" spans="1:52" s="110" customFormat="1">
      <c r="A200" s="215">
        <v>0.18112695312597057</v>
      </c>
      <c r="B200" s="215">
        <v>0.12135505859440029</v>
      </c>
      <c r="C200" s="214" t="s">
        <v>996</v>
      </c>
      <c r="D200" s="110">
        <v>61.169516488484717</v>
      </c>
      <c r="E200" s="110">
        <v>0.78537594719965509</v>
      </c>
      <c r="F200" s="110">
        <v>17.606016320107603</v>
      </c>
      <c r="G200" s="110">
        <v>5.6076546911128169</v>
      </c>
      <c r="H200" s="110">
        <v>0.22020117631298614</v>
      </c>
      <c r="I200" s="110">
        <v>2.6929874935476299</v>
      </c>
      <c r="J200" s="110">
        <v>6.1770882054017262</v>
      </c>
      <c r="K200" s="110">
        <v>3.5103434864855916</v>
      </c>
      <c r="L200" s="110">
        <v>2.7202727302637157</v>
      </c>
      <c r="M200" s="110">
        <v>0.25311934576392808</v>
      </c>
      <c r="N200" s="110">
        <v>5.2764220577699694</v>
      </c>
      <c r="O200" s="110">
        <v>98.042489017338525</v>
      </c>
      <c r="P200" s="110">
        <v>46.121520163878451</v>
      </c>
      <c r="Q200" s="110">
        <v>0.89615989529945361</v>
      </c>
      <c r="U200" s="110">
        <v>15.686722236365762</v>
      </c>
      <c r="V200" s="110">
        <v>133.84583223979308</v>
      </c>
      <c r="W200" s="110">
        <v>26.819631288378723</v>
      </c>
      <c r="X200" s="110">
        <v>12.149977766624277</v>
      </c>
      <c r="Y200" s="110">
        <v>24.758614183672009</v>
      </c>
      <c r="Z200" s="110">
        <v>76.847897610467626</v>
      </c>
      <c r="AA200" s="110">
        <v>2.8823640425745376</v>
      </c>
      <c r="AB200" s="110">
        <v>105.70035846833275</v>
      </c>
      <c r="AC200" s="110">
        <v>1351.3991244640117</v>
      </c>
      <c r="AD200" s="110">
        <v>9.6264051516347475</v>
      </c>
      <c r="AE200" s="110">
        <v>3.1134873648567978</v>
      </c>
      <c r="AF200" s="110">
        <v>13.182866104312799</v>
      </c>
      <c r="AG200" s="110">
        <v>0.97881228916388396</v>
      </c>
      <c r="AH200" s="110">
        <v>34.425325279279896</v>
      </c>
      <c r="AI200" s="110">
        <v>68.995452099389567</v>
      </c>
      <c r="AJ200" s="110">
        <v>14.760642151450401</v>
      </c>
      <c r="AK200" s="110">
        <v>9.1353102983237022</v>
      </c>
      <c r="AL200" s="110">
        <v>596.13811831751252</v>
      </c>
      <c r="AM200" s="110">
        <v>36.87805490358415</v>
      </c>
      <c r="AN200" s="110">
        <v>258.34618436782688</v>
      </c>
      <c r="AO200" s="110">
        <v>6.3274657608829852</v>
      </c>
      <c r="AP200" s="110">
        <v>6.4888005442021992</v>
      </c>
      <c r="AQ200" s="110">
        <v>1.6917312286220543</v>
      </c>
      <c r="AR200" s="110">
        <v>5.9739538565985928</v>
      </c>
      <c r="AS200" s="110">
        <v>0.90995745321555255</v>
      </c>
      <c r="AT200" s="110">
        <v>5.5224491840925465</v>
      </c>
      <c r="AU200" s="110">
        <v>25.816051179545145</v>
      </c>
      <c r="AV200" s="110">
        <v>1.1758429845052463</v>
      </c>
      <c r="AW200" s="110">
        <v>2.9028499573323092</v>
      </c>
      <c r="AX200" s="110">
        <v>0.36954378715255709</v>
      </c>
      <c r="AY200" s="110">
        <v>2.5479456836178467</v>
      </c>
      <c r="AZ200" s="110">
        <v>0.37432459232431836</v>
      </c>
    </row>
    <row r="201" spans="1:52" s="110" customFormat="1">
      <c r="A201" s="215">
        <v>0.17931568359471087</v>
      </c>
      <c r="B201" s="215">
        <v>0.12014150800845629</v>
      </c>
      <c r="C201" s="214" t="s">
        <v>996</v>
      </c>
      <c r="D201" s="110">
        <v>61.277283965986001</v>
      </c>
      <c r="E201" s="110">
        <v>0.78055904880668825</v>
      </c>
      <c r="F201" s="110">
        <v>17.588143148644626</v>
      </c>
      <c r="G201" s="110">
        <v>5.5691891940124822</v>
      </c>
      <c r="H201" s="110">
        <v>0.21995686328735747</v>
      </c>
      <c r="I201" s="110">
        <v>2.669703578872284</v>
      </c>
      <c r="J201" s="110">
        <v>6.1355362875723243</v>
      </c>
      <c r="K201" s="110">
        <v>3.511330218863808</v>
      </c>
      <c r="L201" s="110">
        <v>2.7404214997723235</v>
      </c>
      <c r="M201" s="110">
        <v>0.25093720765019378</v>
      </c>
      <c r="N201" s="110">
        <v>5.2994162199696655</v>
      </c>
      <c r="O201" s="110">
        <v>98.02271617912983</v>
      </c>
      <c r="P201" s="110">
        <v>46.076778514162321</v>
      </c>
      <c r="Q201" s="110">
        <v>0.89751134633982499</v>
      </c>
      <c r="U201" s="110">
        <v>15.593374465894277</v>
      </c>
      <c r="V201" s="110">
        <v>132.93013562250854</v>
      </c>
      <c r="W201" s="110">
        <v>26.658049408076277</v>
      </c>
      <c r="X201" s="110">
        <v>12.089841289030181</v>
      </c>
      <c r="Y201" s="110">
        <v>24.586726822327165</v>
      </c>
      <c r="Z201" s="110">
        <v>76.55111163040074</v>
      </c>
      <c r="AA201" s="110">
        <v>2.9035146005277599</v>
      </c>
      <c r="AB201" s="110">
        <v>106.64692265518619</v>
      </c>
      <c r="AC201" s="110">
        <v>1359.3001968272895</v>
      </c>
      <c r="AD201" s="110">
        <v>9.7111342027419134</v>
      </c>
      <c r="AE201" s="110">
        <v>3.1409967634827227</v>
      </c>
      <c r="AF201" s="110">
        <v>13.284005746196945</v>
      </c>
      <c r="AG201" s="110">
        <v>0.98682558075433147</v>
      </c>
      <c r="AH201" s="110">
        <v>34.626890851056885</v>
      </c>
      <c r="AI201" s="110">
        <v>69.400155082096575</v>
      </c>
      <c r="AJ201" s="110">
        <v>14.855408489413765</v>
      </c>
      <c r="AK201" s="110">
        <v>9.1887217132896009</v>
      </c>
      <c r="AL201" s="110">
        <v>593.59533375507829</v>
      </c>
      <c r="AM201" s="110">
        <v>37.084111763979401</v>
      </c>
      <c r="AN201" s="110">
        <v>260.54835054488518</v>
      </c>
      <c r="AO201" s="110">
        <v>6.3796243156044126</v>
      </c>
      <c r="AP201" s="110">
        <v>6.5160495415120954</v>
      </c>
      <c r="AQ201" s="110">
        <v>1.6947314161514313</v>
      </c>
      <c r="AR201" s="110">
        <v>5.9967803368345134</v>
      </c>
      <c r="AS201" s="110">
        <v>0.91389173526052592</v>
      </c>
      <c r="AT201" s="110">
        <v>5.5455183634100109</v>
      </c>
      <c r="AU201" s="110">
        <v>25.909734315856721</v>
      </c>
      <c r="AV201" s="110">
        <v>1.1814142975801383</v>
      </c>
      <c r="AW201" s="110">
        <v>2.9157368404468622</v>
      </c>
      <c r="AX201" s="110">
        <v>0.37096144043889961</v>
      </c>
      <c r="AY201" s="110">
        <v>2.5592607672406005</v>
      </c>
      <c r="AZ201" s="110">
        <v>0.37600756412953795</v>
      </c>
    </row>
    <row r="202" spans="1:52" s="110" customFormat="1">
      <c r="A202" s="215">
        <v>0.17752252675876376</v>
      </c>
      <c r="B202" s="215">
        <v>0.11894009292837172</v>
      </c>
      <c r="C202" s="214" t="s">
        <v>996</v>
      </c>
      <c r="D202" s="110">
        <v>61.386140003866089</v>
      </c>
      <c r="E202" s="110">
        <v>0.77569349487439854</v>
      </c>
      <c r="F202" s="110">
        <v>17.570089440096165</v>
      </c>
      <c r="G202" s="110">
        <v>5.5303351565373964</v>
      </c>
      <c r="H202" s="110">
        <v>0.21971008245338913</v>
      </c>
      <c r="I202" s="110">
        <v>2.6461844731396114</v>
      </c>
      <c r="J202" s="110">
        <v>6.0935646534012111</v>
      </c>
      <c r="K202" s="110">
        <v>3.5123269182357437</v>
      </c>
      <c r="L202" s="110">
        <v>2.7607737922052604</v>
      </c>
      <c r="M202" s="110">
        <v>0.24873302773733086</v>
      </c>
      <c r="N202" s="110">
        <v>5.3226426464340051</v>
      </c>
      <c r="O202" s="110">
        <v>98.002743615282654</v>
      </c>
      <c r="P202" s="110">
        <v>46.030875981847387</v>
      </c>
      <c r="Q202" s="110">
        <v>0.8988833968647636</v>
      </c>
      <c r="U202" s="110">
        <v>15.499083788650353</v>
      </c>
      <c r="V202" s="110">
        <v>132.00518954444337</v>
      </c>
      <c r="W202" s="110">
        <v>26.494835387568756</v>
      </c>
      <c r="X202" s="110">
        <v>12.029097372268469</v>
      </c>
      <c r="Y202" s="110">
        <v>24.413103225009142</v>
      </c>
      <c r="Z202" s="110">
        <v>76.251327812151359</v>
      </c>
      <c r="AA202" s="110">
        <v>2.9248788004805095</v>
      </c>
      <c r="AB202" s="110">
        <v>107.60304809645228</v>
      </c>
      <c r="AC202" s="110">
        <v>1367.2810780023176</v>
      </c>
      <c r="AD202" s="110">
        <v>9.7967191028501617</v>
      </c>
      <c r="AE202" s="110">
        <v>3.1687840348220409</v>
      </c>
      <c r="AF202" s="110">
        <v>13.386167000625376</v>
      </c>
      <c r="AG202" s="110">
        <v>0.99491981468407642</v>
      </c>
      <c r="AH202" s="110">
        <v>34.830492438710415</v>
      </c>
      <c r="AI202" s="110">
        <v>69.808945973719815</v>
      </c>
      <c r="AJ202" s="110">
        <v>14.951132063114134</v>
      </c>
      <c r="AK202" s="110">
        <v>9.2426726374975789</v>
      </c>
      <c r="AL202" s="110">
        <v>591.02686450009435</v>
      </c>
      <c r="AM202" s="110">
        <v>37.292250006802888</v>
      </c>
      <c r="AN202" s="110">
        <v>262.77276082474208</v>
      </c>
      <c r="AO202" s="110">
        <v>6.4323097244139351</v>
      </c>
      <c r="AP202" s="110">
        <v>6.5435737812190613</v>
      </c>
      <c r="AQ202" s="110">
        <v>1.6977619086053475</v>
      </c>
      <c r="AR202" s="110">
        <v>6.0198373875778675</v>
      </c>
      <c r="AS202" s="110">
        <v>0.91786575752817579</v>
      </c>
      <c r="AT202" s="110">
        <v>5.5688205647407827</v>
      </c>
      <c r="AU202" s="110">
        <v>26.004363746474471</v>
      </c>
      <c r="AV202" s="110">
        <v>1.1870418865446757</v>
      </c>
      <c r="AW202" s="110">
        <v>2.9287538940979259</v>
      </c>
      <c r="AX202" s="110">
        <v>0.37239341345540722</v>
      </c>
      <c r="AY202" s="110">
        <v>2.5706901446373212</v>
      </c>
      <c r="AZ202" s="110">
        <v>0.37770753564996179</v>
      </c>
    </row>
    <row r="203" spans="1:52" s="110" customFormat="1">
      <c r="A203" s="215">
        <v>0.17574730149117612</v>
      </c>
      <c r="B203" s="215">
        <v>0.11775069199908801</v>
      </c>
      <c r="C203" s="214" t="s">
        <v>996</v>
      </c>
      <c r="D203" s="110">
        <v>61.496095597684359</v>
      </c>
      <c r="E203" s="110">
        <v>0.77077879393269177</v>
      </c>
      <c r="F203" s="110">
        <v>17.551853370855294</v>
      </c>
      <c r="G203" s="110">
        <v>5.4910886540373101</v>
      </c>
      <c r="H203" s="110">
        <v>0.21946080888372413</v>
      </c>
      <c r="I203" s="110">
        <v>2.6224278006823663</v>
      </c>
      <c r="J203" s="110">
        <v>6.0511690633293798</v>
      </c>
      <c r="K203" s="110">
        <v>3.513333685278103</v>
      </c>
      <c r="L203" s="110">
        <v>2.7813316633496412</v>
      </c>
      <c r="M203" s="110">
        <v>0.24650658338090367</v>
      </c>
      <c r="N203" s="110">
        <v>5.346103683266672</v>
      </c>
      <c r="O203" s="110">
        <v>97.982569308366323</v>
      </c>
      <c r="P203" s="110">
        <v>45.983769202486279</v>
      </c>
      <c r="Q203" s="110">
        <v>0.9002764505760158</v>
      </c>
      <c r="U203" s="110">
        <v>15.403840680323155</v>
      </c>
      <c r="V203" s="110">
        <v>131.07090057670075</v>
      </c>
      <c r="W203" s="110">
        <v>26.329972740591462</v>
      </c>
      <c r="X203" s="110">
        <v>11.967739880589971</v>
      </c>
      <c r="Y203" s="110">
        <v>24.237725853980834</v>
      </c>
      <c r="Z203" s="110">
        <v>75.948515874525725</v>
      </c>
      <c r="AA203" s="110">
        <v>2.9464588004327821</v>
      </c>
      <c r="AB203" s="110">
        <v>108.56883137045844</v>
      </c>
      <c r="AC203" s="110">
        <v>1375.3425741387098</v>
      </c>
      <c r="AD203" s="110">
        <v>9.8831684968988966</v>
      </c>
      <c r="AE203" s="110">
        <v>3.196851985669837</v>
      </c>
      <c r="AF203" s="110">
        <v>13.48936018691672</v>
      </c>
      <c r="AG203" s="110">
        <v>1.0030958085525057</v>
      </c>
      <c r="AH203" s="110">
        <v>35.036150608057412</v>
      </c>
      <c r="AI203" s="110">
        <v>70.221866066268532</v>
      </c>
      <c r="AJ203" s="110">
        <v>15.047822541599354</v>
      </c>
      <c r="AK203" s="110">
        <v>9.2971685205359407</v>
      </c>
      <c r="AL203" s="110">
        <v>588.43245111122155</v>
      </c>
      <c r="AM203" s="110">
        <v>37.502490656119541</v>
      </c>
      <c r="AN203" s="110">
        <v>265.01963989530458</v>
      </c>
      <c r="AO203" s="110">
        <v>6.4855273090700178</v>
      </c>
      <c r="AP203" s="110">
        <v>6.5713760435493294</v>
      </c>
      <c r="AQ203" s="110">
        <v>1.7008230120941517</v>
      </c>
      <c r="AR203" s="110">
        <v>6.0431273378236794</v>
      </c>
      <c r="AS203" s="110">
        <v>0.92187992143489284</v>
      </c>
      <c r="AT203" s="110">
        <v>5.5923581418425723</v>
      </c>
      <c r="AU203" s="110">
        <v>26.099949029926744</v>
      </c>
      <c r="AV203" s="110">
        <v>1.1927263198421882</v>
      </c>
      <c r="AW203" s="110">
        <v>2.9419024331394041</v>
      </c>
      <c r="AX203" s="110">
        <v>0.37383985084581894</v>
      </c>
      <c r="AY203" s="110">
        <v>2.5822349702905747</v>
      </c>
      <c r="AZ203" s="110">
        <v>0.37942467859988488</v>
      </c>
    </row>
    <row r="204" spans="1:52" s="110" customFormat="1">
      <c r="A204" s="215">
        <v>0.17398982847626437</v>
      </c>
      <c r="B204" s="215">
        <v>0.11657318507909714</v>
      </c>
      <c r="C204" s="214" t="s">
        <v>996</v>
      </c>
      <c r="D204" s="110">
        <v>61.607161854066447</v>
      </c>
      <c r="E204" s="110">
        <v>0.76581444954712941</v>
      </c>
      <c r="F204" s="110">
        <v>17.533433098894822</v>
      </c>
      <c r="G204" s="110">
        <v>5.4514457222190416</v>
      </c>
      <c r="H204" s="110">
        <v>0.21920901739921403</v>
      </c>
      <c r="I204" s="110">
        <v>2.5984311618366642</v>
      </c>
      <c r="J204" s="110">
        <v>6.0083452349739952</v>
      </c>
      <c r="K204" s="110">
        <v>3.5143506216845268</v>
      </c>
      <c r="L204" s="110">
        <v>2.8020971897581064</v>
      </c>
      <c r="M204" s="110">
        <v>0.24425764968754288</v>
      </c>
      <c r="N204" s="110">
        <v>5.3698017002693659</v>
      </c>
      <c r="O204" s="110">
        <v>97.962191220572052</v>
      </c>
      <c r="P204" s="110">
        <v>45.935412630995209</v>
      </c>
      <c r="Q204" s="110">
        <v>0.90169092147582508</v>
      </c>
      <c r="U204" s="110">
        <v>15.307635520396696</v>
      </c>
      <c r="V204" s="110">
        <v>130.12717434665774</v>
      </c>
      <c r="W204" s="110">
        <v>26.16344481435177</v>
      </c>
      <c r="X204" s="110">
        <v>11.905762616268253</v>
      </c>
      <c r="Y204" s="110">
        <v>24.060576994356282</v>
      </c>
      <c r="Z204" s="110">
        <v>75.642645230459422</v>
      </c>
      <c r="AA204" s="110">
        <v>2.9682567801825521</v>
      </c>
      <c r="AB204" s="110">
        <v>109.54437003107071</v>
      </c>
      <c r="AC204" s="110">
        <v>1383.4854995290048</v>
      </c>
      <c r="AD204" s="110">
        <v>9.9704911171501429</v>
      </c>
      <c r="AE204" s="110">
        <v>3.2252034511726606</v>
      </c>
      <c r="AF204" s="110">
        <v>13.593595728625147</v>
      </c>
      <c r="AG204" s="110">
        <v>1.0113543882175857</v>
      </c>
      <c r="AH204" s="110">
        <v>35.243886132650331</v>
      </c>
      <c r="AI204" s="110">
        <v>70.638957068842998</v>
      </c>
      <c r="AJ204" s="110">
        <v>15.145489691584423</v>
      </c>
      <c r="AK204" s="110">
        <v>9.3522148670393364</v>
      </c>
      <c r="AL204" s="110">
        <v>585.81183152650158</v>
      </c>
      <c r="AM204" s="110">
        <v>37.714854948358585</v>
      </c>
      <c r="AN204" s="110">
        <v>267.28921471405459</v>
      </c>
      <c r="AO204" s="110">
        <v>6.539282445086263</v>
      </c>
      <c r="AP204" s="110">
        <v>6.599459136812226</v>
      </c>
      <c r="AQ204" s="110">
        <v>1.7039150358202162</v>
      </c>
      <c r="AR204" s="110">
        <v>6.0666525400921767</v>
      </c>
      <c r="AS204" s="110">
        <v>0.92593463245177876</v>
      </c>
      <c r="AT204" s="110">
        <v>5.6161334722484204</v>
      </c>
      <c r="AU204" s="110">
        <v>26.196499821292676</v>
      </c>
      <c r="AV204" s="110">
        <v>1.1984681716578574</v>
      </c>
      <c r="AW204" s="110">
        <v>2.9551837857065535</v>
      </c>
      <c r="AX204" s="110">
        <v>0.37530089871492173</v>
      </c>
      <c r="AY204" s="110">
        <v>2.5938964103443656</v>
      </c>
      <c r="AZ204" s="110">
        <v>0.38115916642808995</v>
      </c>
    </row>
    <row r="205" spans="1:52" s="110" customFormat="1">
      <c r="A205" s="215">
        <v>0.17224993019150173</v>
      </c>
      <c r="B205" s="215">
        <v>0.11540745322830616</v>
      </c>
      <c r="C205" s="214" t="s">
        <v>996</v>
      </c>
      <c r="D205" s="110">
        <v>61.719349991826135</v>
      </c>
      <c r="E205" s="110">
        <v>0.7607999602687836</v>
      </c>
      <c r="F205" s="110">
        <v>17.514826763581212</v>
      </c>
      <c r="G205" s="110">
        <v>5.4114023567460423</v>
      </c>
      <c r="H205" s="110">
        <v>0.21895468256637554</v>
      </c>
      <c r="I205" s="110">
        <v>2.5741921326995914</v>
      </c>
      <c r="J205" s="110">
        <v>5.9650888426958275</v>
      </c>
      <c r="K205" s="110">
        <v>3.515377830175864</v>
      </c>
      <c r="L205" s="110">
        <v>2.8230724689585767</v>
      </c>
      <c r="M205" s="110">
        <v>0.24198599949222893</v>
      </c>
      <c r="N205" s="110">
        <v>5.3937390911811773</v>
      </c>
      <c r="O205" s="110">
        <v>97.941607293507118</v>
      </c>
      <c r="P205" s="110">
        <v>45.885758402775863</v>
      </c>
      <c r="Q205" s="110">
        <v>0.90312723419792929</v>
      </c>
      <c r="U205" s="110">
        <v>15.210458591178048</v>
      </c>
      <c r="V205" s="110">
        <v>129.17391552843245</v>
      </c>
      <c r="W205" s="110">
        <v>25.995234787847032</v>
      </c>
      <c r="X205" s="110">
        <v>11.843159318973591</v>
      </c>
      <c r="Y205" s="110">
        <v>23.881638752311279</v>
      </c>
      <c r="Z205" s="110">
        <v>75.333684983927796</v>
      </c>
      <c r="AA205" s="110">
        <v>2.9902749415459566</v>
      </c>
      <c r="AB205" s="110">
        <v>110.52976261754777</v>
      </c>
      <c r="AC205" s="110">
        <v>1391.7106766909189</v>
      </c>
      <c r="AD205" s="110">
        <v>10.058695784070595</v>
      </c>
      <c r="AE205" s="110">
        <v>3.2538412951149072</v>
      </c>
      <c r="AF205" s="110">
        <v>13.698884154593255</v>
      </c>
      <c r="AG205" s="110">
        <v>1.0196963878792829</v>
      </c>
      <c r="AH205" s="110">
        <v>35.45371999587551</v>
      </c>
      <c r="AI205" s="110">
        <v>71.06026111184751</v>
      </c>
      <c r="AJ205" s="110">
        <v>15.24414337843803</v>
      </c>
      <c r="AK205" s="110">
        <v>9.407817237244787</v>
      </c>
      <c r="AL205" s="110">
        <v>583.1647410368854</v>
      </c>
      <c r="AM205" s="110">
        <v>37.929364334458633</v>
      </c>
      <c r="AN205" s="110">
        <v>269.58171453097378</v>
      </c>
      <c r="AO205" s="110">
        <v>6.5935805622743899</v>
      </c>
      <c r="AP205" s="110">
        <v>6.6278258976838398</v>
      </c>
      <c r="AQ205" s="110">
        <v>1.7070382921091702</v>
      </c>
      <c r="AR205" s="110">
        <v>6.0904153706664159</v>
      </c>
      <c r="AS205" s="110">
        <v>0.93003030014560284</v>
      </c>
      <c r="AT205" s="110">
        <v>5.6401489575068533</v>
      </c>
      <c r="AU205" s="110">
        <v>26.294025873177453</v>
      </c>
      <c r="AV205" s="110">
        <v>1.204268021976715</v>
      </c>
      <c r="AW205" s="110">
        <v>2.9685992933501391</v>
      </c>
      <c r="AX205" s="110">
        <v>0.37677670464330837</v>
      </c>
      <c r="AY205" s="110">
        <v>2.6056756427219323</v>
      </c>
      <c r="AZ205" s="110">
        <v>0.38291117433536787</v>
      </c>
    </row>
    <row r="206" spans="1:52" s="110" customFormat="1">
      <c r="A206" s="215">
        <v>0.17052743088958672</v>
      </c>
      <c r="B206" s="215">
        <v>0.1142533786960231</v>
      </c>
      <c r="C206" s="214" t="s">
        <v>996</v>
      </c>
      <c r="D206" s="110">
        <v>61.832671343098554</v>
      </c>
      <c r="E206" s="110">
        <v>0.75573481958358579</v>
      </c>
      <c r="F206" s="110">
        <v>17.496032485486655</v>
      </c>
      <c r="G206" s="110">
        <v>5.3709545128339222</v>
      </c>
      <c r="H206" s="110">
        <v>0.21869777869482154</v>
      </c>
      <c r="I206" s="110">
        <v>2.5497082648843667</v>
      </c>
      <c r="J206" s="110">
        <v>5.9213955171623258</v>
      </c>
      <c r="K206" s="110">
        <v>3.516415414510548</v>
      </c>
      <c r="L206" s="110">
        <v>2.8442596196661225</v>
      </c>
      <c r="M206" s="110">
        <v>0.23969140333534619</v>
      </c>
      <c r="N206" s="110">
        <v>5.4179182739203808</v>
      </c>
      <c r="O206" s="110">
        <v>97.920815447986996</v>
      </c>
      <c r="P206" s="110">
        <v>45.834756184085812</v>
      </c>
      <c r="Q206" s="110">
        <v>0.90458582435142909</v>
      </c>
      <c r="U206" s="110">
        <v>15.112300076815778</v>
      </c>
      <c r="V206" s="110">
        <v>128.2110278332554</v>
      </c>
      <c r="W206" s="110">
        <v>25.82532567016548</v>
      </c>
      <c r="X206" s="110">
        <v>11.779923665140599</v>
      </c>
      <c r="Y206" s="110">
        <v>23.700893053275927</v>
      </c>
      <c r="Z206" s="110">
        <v>75.021603926825165</v>
      </c>
      <c r="AA206" s="110">
        <v>3.0125155085796984</v>
      </c>
      <c r="AB206" s="110">
        <v>111.5251086644943</v>
      </c>
      <c r="AC206" s="110">
        <v>1400.0189364504281</v>
      </c>
      <c r="AD206" s="110">
        <v>10.147791407222567</v>
      </c>
      <c r="AE206" s="110">
        <v>3.2827684102080856</v>
      </c>
      <c r="AF206" s="110">
        <v>13.805236100015588</v>
      </c>
      <c r="AG206" s="110">
        <v>1.0281226501638254</v>
      </c>
      <c r="AH206" s="110">
        <v>35.665673393072659</v>
      </c>
      <c r="AI206" s="110">
        <v>71.48582075124601</v>
      </c>
      <c r="AJ206" s="110">
        <v>15.343793567179048</v>
      </c>
      <c r="AK206" s="110">
        <v>9.4639812475533223</v>
      </c>
      <c r="AL206" s="110">
        <v>580.49091225949542</v>
      </c>
      <c r="AM206" s="110">
        <v>38.146040482034444</v>
      </c>
      <c r="AN206" s="110">
        <v>271.89737091170025</v>
      </c>
      <c r="AO206" s="110">
        <v>6.6484271452926995</v>
      </c>
      <c r="AP206" s="110">
        <v>6.6564791914935508</v>
      </c>
      <c r="AQ206" s="110">
        <v>1.7101930964414473</v>
      </c>
      <c r="AR206" s="110">
        <v>6.1144182298323155</v>
      </c>
      <c r="AS206" s="110">
        <v>0.93416733822017273</v>
      </c>
      <c r="AT206" s="110">
        <v>5.6644070234244621</v>
      </c>
      <c r="AU206" s="110">
        <v>26.392537036697433</v>
      </c>
      <c r="AV206" s="110">
        <v>1.2101264566422278</v>
      </c>
      <c r="AW206" s="110">
        <v>2.9821503111719427</v>
      </c>
      <c r="AX206" s="110">
        <v>0.37826741770228473</v>
      </c>
      <c r="AY206" s="110">
        <v>2.6175738572447274</v>
      </c>
      <c r="AZ206" s="110">
        <v>0.38468087929221423</v>
      </c>
    </row>
    <row r="207" spans="1:52" s="110" customFormat="1">
      <c r="A207" s="215">
        <v>0.16882215658069086</v>
      </c>
      <c r="B207" s="215">
        <v>0.11311084490906288</v>
      </c>
      <c r="C207" s="214" t="s">
        <v>996</v>
      </c>
      <c r="D207" s="110">
        <v>61.94713735448483</v>
      </c>
      <c r="E207" s="110">
        <v>0.75061851586116379</v>
      </c>
      <c r="F207" s="110">
        <v>17.477048366199224</v>
      </c>
      <c r="G207" s="110">
        <v>5.3300981048418814</v>
      </c>
      <c r="H207" s="110">
        <v>0.21843827983466599</v>
      </c>
      <c r="I207" s="110">
        <v>2.5249770852730284</v>
      </c>
      <c r="J207" s="110">
        <v>5.8772608449062638</v>
      </c>
      <c r="K207" s="110">
        <v>3.5174634794950772</v>
      </c>
      <c r="L207" s="110">
        <v>2.8656607819969766</v>
      </c>
      <c r="M207" s="110">
        <v>0.23737362943950505</v>
      </c>
      <c r="N207" s="110">
        <v>5.442341690828667</v>
      </c>
      <c r="O207" s="110">
        <v>97.899813583825249</v>
      </c>
      <c r="P207" s="110">
        <v>45.782353010674214</v>
      </c>
      <c r="Q207" s="110">
        <v>0.90606713887811274</v>
      </c>
      <c r="U207" s="110">
        <v>15.013150062308435</v>
      </c>
      <c r="V207" s="110">
        <v>127.23841399974323</v>
      </c>
      <c r="W207" s="110">
        <v>25.653700298769973</v>
      </c>
      <c r="X207" s="110">
        <v>11.716049267329495</v>
      </c>
      <c r="Y207" s="110">
        <v>23.518321640108901</v>
      </c>
      <c r="Z207" s="110">
        <v>74.706370535812397</v>
      </c>
      <c r="AA207" s="110">
        <v>3.0349807278057002</v>
      </c>
      <c r="AB207" s="110">
        <v>112.53050871191502</v>
      </c>
      <c r="AC207" s="110">
        <v>1408.41111802569</v>
      </c>
      <c r="AD207" s="110">
        <v>10.237786986163952</v>
      </c>
      <c r="AE207" s="110">
        <v>3.3119877183830133</v>
      </c>
      <c r="AF207" s="110">
        <v>13.912662307512893</v>
      </c>
      <c r="AG207" s="110">
        <v>1.0366340262088178</v>
      </c>
      <c r="AH207" s="110">
        <v>35.879767733675841</v>
      </c>
      <c r="AI207" s="110">
        <v>71.915678972860647</v>
      </c>
      <c r="AJ207" s="110">
        <v>15.444450323483107</v>
      </c>
      <c r="AK207" s="110">
        <v>9.5207125710972971</v>
      </c>
      <c r="AL207" s="110">
        <v>577.79007511061661</v>
      </c>
      <c r="AM207" s="110">
        <v>38.364905277565555</v>
      </c>
      <c r="AN207" s="110">
        <v>274.23641776091893</v>
      </c>
      <c r="AO207" s="110">
        <v>6.7038277342000834</v>
      </c>
      <c r="AP207" s="110">
        <v>6.6854219125134602</v>
      </c>
      <c r="AQ207" s="110">
        <v>1.7133797674841516</v>
      </c>
      <c r="AR207" s="110">
        <v>6.1386635421211029</v>
      </c>
      <c r="AS207" s="110">
        <v>0.93834616455812214</v>
      </c>
      <c r="AT207" s="110">
        <v>5.6889101203109353</v>
      </c>
      <c r="AU207" s="110">
        <v>26.492043262475192</v>
      </c>
      <c r="AV207" s="110">
        <v>1.2160440674154731</v>
      </c>
      <c r="AW207" s="110">
        <v>2.9958382079616435</v>
      </c>
      <c r="AX207" s="110">
        <v>0.37977318846892755</v>
      </c>
      <c r="AY207" s="110">
        <v>2.629592255752601</v>
      </c>
      <c r="AZ207" s="110">
        <v>0.38646846005670549</v>
      </c>
    </row>
    <row r="208" spans="1:52" s="110" customFormat="1">
      <c r="A208" s="215">
        <v>0.16713393501488394</v>
      </c>
      <c r="B208" s="215">
        <v>0.11197973645997225</v>
      </c>
      <c r="C208" s="214" t="s">
        <v>996</v>
      </c>
      <c r="D208" s="110">
        <v>62.062759588208337</v>
      </c>
      <c r="E208" s="110">
        <v>0.74545053230316161</v>
      </c>
      <c r="F208" s="110">
        <v>17.457872488131112</v>
      </c>
      <c r="G208" s="110">
        <v>5.2888290058600216</v>
      </c>
      <c r="H208" s="110">
        <v>0.21817615977390278</v>
      </c>
      <c r="I208" s="110">
        <v>2.4999960957666256</v>
      </c>
      <c r="J208" s="110">
        <v>5.832680367879937</v>
      </c>
      <c r="K208" s="110">
        <v>3.5185221309946013</v>
      </c>
      <c r="L208" s="110">
        <v>2.887278117684708</v>
      </c>
      <c r="M208" s="110">
        <v>0.2350324436861301</v>
      </c>
      <c r="N208" s="110">
        <v>5.467011808917845</v>
      </c>
      <c r="O208" s="110">
        <v>97.878599579621465</v>
      </c>
      <c r="P208" s="110">
        <v>45.728493113594524</v>
      </c>
      <c r="Q208" s="110">
        <v>0.90757163642385275</v>
      </c>
      <c r="U208" s="110">
        <v>14.912998532503037</v>
      </c>
      <c r="V208" s="110">
        <v>126.25597578407435</v>
      </c>
      <c r="W208" s="110">
        <v>25.480341337764408</v>
      </c>
      <c r="X208" s="110">
        <v>11.651529673580905</v>
      </c>
      <c r="Y208" s="110">
        <v>23.333906071253317</v>
      </c>
      <c r="Z208" s="110">
        <v>74.387952969132826</v>
      </c>
      <c r="AA208" s="110">
        <v>3.0576728684380252</v>
      </c>
      <c r="AB208" s="110">
        <v>113.5460643153703</v>
      </c>
      <c r="AC208" s="110">
        <v>1416.8880691118131</v>
      </c>
      <c r="AD208" s="110">
        <v>10.328691611357272</v>
      </c>
      <c r="AE208" s="110">
        <v>3.3415021710849606</v>
      </c>
      <c r="AF208" s="110">
        <v>14.021173628217241</v>
      </c>
      <c r="AG208" s="110">
        <v>1.0452313757492142</v>
      </c>
      <c r="AH208" s="110">
        <v>36.096024643376026</v>
      </c>
      <c r="AI208" s="110">
        <v>72.349879196713815</v>
      </c>
      <c r="AJ208" s="110">
        <v>15.546123814699326</v>
      </c>
      <c r="AK208" s="110">
        <v>9.5780169383134339</v>
      </c>
      <c r="AL208" s="110">
        <v>575.06195677841572</v>
      </c>
      <c r="AM208" s="110">
        <v>38.585980828607084</v>
      </c>
      <c r="AN208" s="110">
        <v>276.59909134598826</v>
      </c>
      <c r="AO208" s="110">
        <v>6.7597879250156225</v>
      </c>
      <c r="AP208" s="110">
        <v>6.7146569842507429</v>
      </c>
      <c r="AQ208" s="110">
        <v>1.7165986271232465</v>
      </c>
      <c r="AR208" s="110">
        <v>6.1631537565542205</v>
      </c>
      <c r="AS208" s="110">
        <v>0.94256720126312143</v>
      </c>
      <c r="AT208" s="110">
        <v>5.7136607232265657</v>
      </c>
      <c r="AU208" s="110">
        <v>26.592554601644643</v>
      </c>
      <c r="AV208" s="110">
        <v>1.2220214520349129</v>
      </c>
      <c r="AW208" s="110">
        <v>3.0096643663350786</v>
      </c>
      <c r="AX208" s="110">
        <v>0.38129416904129404</v>
      </c>
      <c r="AY208" s="110">
        <v>2.6417320522252008</v>
      </c>
      <c r="AZ208" s="110">
        <v>0.38827409719255523</v>
      </c>
    </row>
    <row r="209" spans="1:52" s="110" customFormat="1">
      <c r="A209" s="215">
        <v>0.16546259566473509</v>
      </c>
      <c r="B209" s="215">
        <v>0.11085993909537252</v>
      </c>
      <c r="C209" s="214" t="s">
        <v>996</v>
      </c>
      <c r="D209" s="110">
        <v>62.179549723282584</v>
      </c>
      <c r="E209" s="110">
        <v>0.74023034689103817</v>
      </c>
      <c r="F209" s="110">
        <v>17.438502914324939</v>
      </c>
      <c r="G209" s="110">
        <v>5.2471430472924858</v>
      </c>
      <c r="H209" s="110">
        <v>0.21791139203575813</v>
      </c>
      <c r="I209" s="110">
        <v>2.4747627730328854</v>
      </c>
      <c r="J209" s="110">
        <v>5.7876495830048595</v>
      </c>
      <c r="K209" s="110">
        <v>3.5195914759436158</v>
      </c>
      <c r="L209" s="110">
        <v>2.9091138102985781</v>
      </c>
      <c r="M209" s="110">
        <v>0.23266760959181199</v>
      </c>
      <c r="N209" s="110">
        <v>5.4919311201190348</v>
      </c>
      <c r="O209" s="110">
        <v>97.857171292546937</v>
      </c>
      <c r="P209" s="110">
        <v>45.673117730989496</v>
      </c>
      <c r="Q209" s="110">
        <v>0.90909978772473088</v>
      </c>
      <c r="U209" s="110">
        <v>14.811835371083443</v>
      </c>
      <c r="V209" s="110">
        <v>125.26361395006538</v>
      </c>
      <c r="W209" s="110">
        <v>25.305231276142624</v>
      </c>
      <c r="X209" s="110">
        <v>11.586358366764147</v>
      </c>
      <c r="Y209" s="110">
        <v>23.147627718873938</v>
      </c>
      <c r="Z209" s="110">
        <v>74.066319063395881</v>
      </c>
      <c r="AA209" s="110">
        <v>3.080594222612091</v>
      </c>
      <c r="AB209" s="110">
        <v>114.57187805623423</v>
      </c>
      <c r="AC209" s="110">
        <v>1425.4506459664829</v>
      </c>
      <c r="AD209" s="110">
        <v>10.420514465087896</v>
      </c>
      <c r="AE209" s="110">
        <v>3.3713147495717761</v>
      </c>
      <c r="AF209" s="110">
        <v>14.130781022868099</v>
      </c>
      <c r="AG209" s="110">
        <v>1.05391556720416</v>
      </c>
      <c r="AH209" s="110">
        <v>36.314465966305505</v>
      </c>
      <c r="AI209" s="110">
        <v>72.788465281413977</v>
      </c>
      <c r="AJ209" s="110">
        <v>15.648824310877327</v>
      </c>
      <c r="AK209" s="110">
        <v>9.6359001375216522</v>
      </c>
      <c r="AL209" s="110">
        <v>572.30628169538454</v>
      </c>
      <c r="AM209" s="110">
        <v>38.809289466022769</v>
      </c>
      <c r="AN209" s="110">
        <v>278.9856303208058</v>
      </c>
      <c r="AO209" s="110">
        <v>6.8163133702838437</v>
      </c>
      <c r="AP209" s="110">
        <v>6.7441873597429476</v>
      </c>
      <c r="AQ209" s="110">
        <v>1.7198500004960697</v>
      </c>
      <c r="AR209" s="110">
        <v>6.1878913468907024</v>
      </c>
      <c r="AS209" s="110">
        <v>0.9468308747025147</v>
      </c>
      <c r="AT209" s="110">
        <v>5.7386613322322528</v>
      </c>
      <c r="AU209" s="110">
        <v>26.694081206866311</v>
      </c>
      <c r="AV209" s="110">
        <v>1.2280592142767712</v>
      </c>
      <c r="AW209" s="110">
        <v>3.0236301828739021</v>
      </c>
      <c r="AX209" s="110">
        <v>0.3828305130537854</v>
      </c>
      <c r="AY209" s="110">
        <v>2.6539944729045941</v>
      </c>
      <c r="AZ209" s="110">
        <v>0.390097973087353</v>
      </c>
    </row>
    <row r="210" spans="1:52" s="110" customFormat="1">
      <c r="A210" s="215">
        <v>0.16380796970808775</v>
      </c>
      <c r="B210" s="215">
        <v>0.1097513397044188</v>
      </c>
      <c r="C210" s="214" t="s">
        <v>996</v>
      </c>
      <c r="D210" s="110">
        <v>62.297519556690915</v>
      </c>
      <c r="E210" s="110">
        <v>0.73495743233333788</v>
      </c>
      <c r="F210" s="110">
        <v>17.418937688258101</v>
      </c>
      <c r="G210" s="110">
        <v>5.2050360184363909</v>
      </c>
      <c r="H210" s="110">
        <v>0.21764394987601607</v>
      </c>
      <c r="I210" s="110">
        <v>2.4492745682513299</v>
      </c>
      <c r="J210" s="110">
        <v>5.7421639417169041</v>
      </c>
      <c r="K210" s="110">
        <v>3.5206716223567618</v>
      </c>
      <c r="L210" s="110">
        <v>2.9311700654641033</v>
      </c>
      <c r="M210" s="110">
        <v>0.23027888828442</v>
      </c>
      <c r="N210" s="110">
        <v>5.5171021415343784</v>
      </c>
      <c r="O210" s="110">
        <v>97.835526558128223</v>
      </c>
      <c r="P210" s="110">
        <v>45.616164904512807</v>
      </c>
      <c r="Q210" s="110">
        <v>0.91065207600857156</v>
      </c>
      <c r="U210" s="110">
        <v>14.709650359548501</v>
      </c>
      <c r="V210" s="110">
        <v>124.26122825914725</v>
      </c>
      <c r="W210" s="110">
        <v>25.128352426019614</v>
      </c>
      <c r="X210" s="110">
        <v>11.520528763918938</v>
      </c>
      <c r="Y210" s="110">
        <v>22.959467766975578</v>
      </c>
      <c r="Z210" s="110">
        <v>73.74143633032827</v>
      </c>
      <c r="AA210" s="110">
        <v>3.1037471056161974</v>
      </c>
      <c r="AB210" s="110">
        <v>115.60805355205636</v>
      </c>
      <c r="AC210" s="110">
        <v>1434.0997134964523</v>
      </c>
      <c r="AD210" s="110">
        <v>10.513264822391557</v>
      </c>
      <c r="AE210" s="110">
        <v>3.4014284652150235</v>
      </c>
      <c r="AF210" s="110">
        <v>14.24149556291947</v>
      </c>
      <c r="AG210" s="110">
        <v>1.0626874777647113</v>
      </c>
      <c r="AH210" s="110">
        <v>36.535113767244368</v>
      </c>
      <c r="AI210" s="110">
        <v>73.23148152858586</v>
      </c>
      <c r="AJ210" s="110">
        <v>15.752562185804598</v>
      </c>
      <c r="AK210" s="110">
        <v>9.6943680155097525</v>
      </c>
      <c r="AL210" s="110">
        <v>569.52277151050464</v>
      </c>
      <c r="AM210" s="110">
        <v>39.034853746240636</v>
      </c>
      <c r="AN210" s="110">
        <v>281.39627574991437</v>
      </c>
      <c r="AO210" s="110">
        <v>6.8734097796456828</v>
      </c>
      <c r="AP210" s="110">
        <v>6.7740160218562853</v>
      </c>
      <c r="AQ210" s="110">
        <v>1.7231342160241738</v>
      </c>
      <c r="AR210" s="110">
        <v>6.2128788118770482</v>
      </c>
      <c r="AS210" s="110">
        <v>0.95113761555038667</v>
      </c>
      <c r="AT210" s="110">
        <v>5.7639144726420373</v>
      </c>
      <c r="AU210" s="110">
        <v>26.796633333352844</v>
      </c>
      <c r="AV210" s="110">
        <v>1.2341579640160218</v>
      </c>
      <c r="AW210" s="110">
        <v>3.0377370682666522</v>
      </c>
      <c r="AX210" s="110">
        <v>0.38438237569266559</v>
      </c>
      <c r="AY210" s="110">
        <v>2.6663807564191329</v>
      </c>
      <c r="AZ210" s="110">
        <v>0.39194027197098702</v>
      </c>
    </row>
    <row r="211" spans="1:52" s="110" customFormat="1">
      <c r="A211" s="215">
        <v>0.16216989001100687</v>
      </c>
      <c r="B211" s="215">
        <v>0.10865382630737461</v>
      </c>
      <c r="C211" s="214" t="s">
        <v>996</v>
      </c>
      <c r="D211" s="110">
        <v>62.416681004578116</v>
      </c>
      <c r="E211" s="110">
        <v>0.72963125601242851</v>
      </c>
      <c r="F211" s="110">
        <v>17.39917483364513</v>
      </c>
      <c r="G211" s="110">
        <v>5.1625036660564962</v>
      </c>
      <c r="H211" s="110">
        <v>0.21737380628031699</v>
      </c>
      <c r="I211" s="110">
        <v>2.4235289068558195</v>
      </c>
      <c r="J211" s="110">
        <v>5.696218849506848</v>
      </c>
      <c r="K211" s="110">
        <v>3.5217626793397376</v>
      </c>
      <c r="L211" s="110">
        <v>2.9534491110858463</v>
      </c>
      <c r="M211" s="110">
        <v>0.22786603847897352</v>
      </c>
      <c r="N211" s="110">
        <v>5.5425274156912909</v>
      </c>
      <c r="O211" s="110">
        <v>97.813663190028507</v>
      </c>
      <c r="P211" s="110">
        <v>45.55756925890374</v>
      </c>
      <c r="Q211" s="110">
        <v>0.91222899741261287</v>
      </c>
      <c r="U211" s="110">
        <v>14.606433176179872</v>
      </c>
      <c r="V211" s="110">
        <v>123.24871746024003</v>
      </c>
      <c r="W211" s="110">
        <v>24.949686920844854</v>
      </c>
      <c r="X211" s="110">
        <v>11.454034215590443</v>
      </c>
      <c r="Y211" s="110">
        <v>22.769407209502489</v>
      </c>
      <c r="Z211" s="110">
        <v>73.413271953492298</v>
      </c>
      <c r="AA211" s="110">
        <v>3.1271338561253961</v>
      </c>
      <c r="AB211" s="110">
        <v>116.65469546702822</v>
      </c>
      <c r="AC211" s="110">
        <v>1442.8361453449063</v>
      </c>
      <c r="AD211" s="110">
        <v>10.606952051991215</v>
      </c>
      <c r="AE211" s="110">
        <v>3.4318463598041626</v>
      </c>
      <c r="AF211" s="110">
        <v>14.353328431658229</v>
      </c>
      <c r="AG211" s="110">
        <v>1.0715479934824399</v>
      </c>
      <c r="AH211" s="110">
        <v>36.757990333849285</v>
      </c>
      <c r="AI211" s="110">
        <v>73.67897268734535</v>
      </c>
      <c r="AJ211" s="110">
        <v>15.857347918054369</v>
      </c>
      <c r="AK211" s="110">
        <v>9.7534264781239948</v>
      </c>
      <c r="AL211" s="110">
        <v>566.71114506113088</v>
      </c>
      <c r="AM211" s="110">
        <v>39.262696453531412</v>
      </c>
      <c r="AN211" s="110">
        <v>283.83127113285235</v>
      </c>
      <c r="AO211" s="110">
        <v>6.9310829204152178</v>
      </c>
      <c r="AP211" s="110">
        <v>6.8041459835869293</v>
      </c>
      <c r="AQ211" s="110">
        <v>1.7264516054465016</v>
      </c>
      <c r="AR211" s="110">
        <v>6.2381186754996198</v>
      </c>
      <c r="AS211" s="110">
        <v>0.95548785883106535</v>
      </c>
      <c r="AT211" s="110">
        <v>5.7894226952781835</v>
      </c>
      <c r="AU211" s="110">
        <v>26.900221339904896</v>
      </c>
      <c r="AV211" s="110">
        <v>1.2403183172879924</v>
      </c>
      <c r="AW211" s="110">
        <v>3.0519864474512488</v>
      </c>
      <c r="AX211" s="110">
        <v>0.38594991371173648</v>
      </c>
      <c r="AY211" s="110">
        <v>2.6788921539085662</v>
      </c>
      <c r="AZ211" s="110">
        <v>0.39380117993425379</v>
      </c>
    </row>
    <row r="212" spans="1:52" s="110" customFormat="1">
      <c r="A212" s="215">
        <v>0.1605481911108968</v>
      </c>
      <c r="B212" s="215">
        <v>0.10756728804430087</v>
      </c>
      <c r="C212" s="214" t="s">
        <v>996</v>
      </c>
      <c r="D212" s="110">
        <v>62.537046103454081</v>
      </c>
      <c r="E212" s="110">
        <v>0.72425127993070171</v>
      </c>
      <c r="F212" s="110">
        <v>17.379212354238089</v>
      </c>
      <c r="G212" s="110">
        <v>5.1195416939555916</v>
      </c>
      <c r="H212" s="110">
        <v>0.21710093396142904</v>
      </c>
      <c r="I212" s="110">
        <v>2.3975231882744956</v>
      </c>
      <c r="J212" s="110">
        <v>5.649809665456285</v>
      </c>
      <c r="K212" s="110">
        <v>3.5228647571003191</v>
      </c>
      <c r="L212" s="110">
        <v>2.9759531975724554</v>
      </c>
      <c r="M212" s="110">
        <v>0.22542881645327001</v>
      </c>
      <c r="N212" s="110">
        <v>5.5682095107992833</v>
      </c>
      <c r="O212" s="110">
        <v>97.791578979826781</v>
      </c>
      <c r="P212" s="110">
        <v>45.497261763065993</v>
      </c>
      <c r="Q212" s="110">
        <v>0.91383106141806936</v>
      </c>
      <c r="U212" s="110">
        <v>14.502173394999437</v>
      </c>
      <c r="V212" s="110">
        <v>122.22597927952566</v>
      </c>
      <c r="W212" s="110">
        <v>24.769216713597622</v>
      </c>
      <c r="X212" s="110">
        <v>11.38686800515762</v>
      </c>
      <c r="Y212" s="110">
        <v>22.577426848418561</v>
      </c>
      <c r="Z212" s="110">
        <v>73.081792784971114</v>
      </c>
      <c r="AA212" s="110">
        <v>3.1507568364377181</v>
      </c>
      <c r="AB212" s="110">
        <v>117.71190952255535</v>
      </c>
      <c r="AC212" s="110">
        <v>1451.6608239797083</v>
      </c>
      <c r="AD212" s="110">
        <v>10.701585617243396</v>
      </c>
      <c r="AE212" s="110">
        <v>3.462571505853798</v>
      </c>
      <c r="AF212" s="110">
        <v>14.466290925333743</v>
      </c>
      <c r="AG212" s="110">
        <v>1.0804980093589336</v>
      </c>
      <c r="AH212" s="110">
        <v>36.983118178904753</v>
      </c>
      <c r="AI212" s="110">
        <v>74.13098395881957</v>
      </c>
      <c r="AJ212" s="110">
        <v>15.963192092044038</v>
      </c>
      <c r="AK212" s="110">
        <v>9.8130814908656543</v>
      </c>
      <c r="AL212" s="110">
        <v>563.87111834459176</v>
      </c>
      <c r="AM212" s="110">
        <v>39.492840602309968</v>
      </c>
      <c r="AN212" s="110">
        <v>286.29086242874934</v>
      </c>
      <c r="AO212" s="110">
        <v>6.9893386181622228</v>
      </c>
      <c r="AP212" s="110">
        <v>6.8345802883653581</v>
      </c>
      <c r="AQ212" s="110">
        <v>1.7298025038528928</v>
      </c>
      <c r="AR212" s="110">
        <v>6.2636134872395912</v>
      </c>
      <c r="AS212" s="110">
        <v>0.95988204396306409</v>
      </c>
      <c r="AT212" s="110">
        <v>5.8151885767288363</v>
      </c>
      <c r="AU212" s="110">
        <v>27.004855689957473</v>
      </c>
      <c r="AV212" s="110">
        <v>1.2465408963505888</v>
      </c>
      <c r="AW212" s="110">
        <v>3.0663797597589224</v>
      </c>
      <c r="AX212" s="110">
        <v>0.38753328544817173</v>
      </c>
      <c r="AY212" s="110">
        <v>2.691529929150418</v>
      </c>
      <c r="AZ212" s="110">
        <v>0.39568088494765452</v>
      </c>
    </row>
    <row r="213" spans="1:52" s="110" customFormat="1">
      <c r="A213" s="215">
        <v>0.15894270919978784</v>
      </c>
      <c r="B213" s="215">
        <v>0.10649161516385786</v>
      </c>
      <c r="C213" s="214" t="s">
        <v>996</v>
      </c>
      <c r="D213" s="110">
        <v>62.6586270114096</v>
      </c>
      <c r="E213" s="110">
        <v>0.71881696065623035</v>
      </c>
      <c r="F213" s="110">
        <v>17.359048233624915</v>
      </c>
      <c r="G213" s="110">
        <v>5.0761457625405368</v>
      </c>
      <c r="H213" s="110">
        <v>0.21682530535649172</v>
      </c>
      <c r="I213" s="110">
        <v>2.371254785667098</v>
      </c>
      <c r="J213" s="110">
        <v>5.6029317017688482</v>
      </c>
      <c r="K213" s="110">
        <v>3.5239779669594919</v>
      </c>
      <c r="L213" s="110">
        <v>2.9986845980639791</v>
      </c>
      <c r="M213" s="110">
        <v>0.22296697602326646</v>
      </c>
      <c r="N213" s="110">
        <v>5.5941510210093766</v>
      </c>
      <c r="O213" s="110">
        <v>97.769271696794718</v>
      </c>
      <c r="P213" s="110">
        <v>45.435169470813982</v>
      </c>
      <c r="Q213" s="110">
        <v>0.91545879130239549</v>
      </c>
      <c r="U213" s="110">
        <v>14.39686048471617</v>
      </c>
      <c r="V213" s="110">
        <v>121.19291041011722</v>
      </c>
      <c r="W213" s="110">
        <v>24.586923574964054</v>
      </c>
      <c r="X213" s="110">
        <v>11.319023348154769</v>
      </c>
      <c r="Y213" s="110">
        <v>22.383507291768129</v>
      </c>
      <c r="Z213" s="110">
        <v>72.746965342020431</v>
      </c>
      <c r="AA213" s="110">
        <v>3.1746184327127902</v>
      </c>
      <c r="AB213" s="110">
        <v>118.77980250793627</v>
      </c>
      <c r="AC213" s="110">
        <v>1460.5746407825386</v>
      </c>
      <c r="AD213" s="110">
        <v>10.797175077094082</v>
      </c>
      <c r="AE213" s="110">
        <v>3.4936070069140355</v>
      </c>
      <c r="AF213" s="110">
        <v>14.580394454298906</v>
      </c>
      <c r="AG213" s="110">
        <v>1.0895384294361998</v>
      </c>
      <c r="AH213" s="110">
        <v>37.210520042597146</v>
      </c>
      <c r="AI213" s="110">
        <v>74.587561000712725</v>
      </c>
      <c r="AJ213" s="110">
        <v>16.070105399104307</v>
      </c>
      <c r="AK213" s="110">
        <v>9.8733390794935918</v>
      </c>
      <c r="AL213" s="110">
        <v>561.00240448950183</v>
      </c>
      <c r="AM213" s="110">
        <v>39.725309439460034</v>
      </c>
      <c r="AN213" s="110">
        <v>288.77529808117049</v>
      </c>
      <c r="AO213" s="110">
        <v>7.0481827573006113</v>
      </c>
      <c r="AP213" s="110">
        <v>6.8653220103637702</v>
      </c>
      <c r="AQ213" s="110">
        <v>1.7331872497179346</v>
      </c>
      <c r="AR213" s="110">
        <v>6.2893658223304714</v>
      </c>
      <c r="AS213" s="110">
        <v>0.96432061480346687</v>
      </c>
      <c r="AT213" s="110">
        <v>5.8412147196082831</v>
      </c>
      <c r="AU213" s="110">
        <v>27.110546952636845</v>
      </c>
      <c r="AV213" s="110">
        <v>1.2528263297471509</v>
      </c>
      <c r="AW213" s="110">
        <v>3.0809184590596024</v>
      </c>
      <c r="AX213" s="110">
        <v>0.3891326508385104</v>
      </c>
      <c r="AY213" s="110">
        <v>2.7042953586876419</v>
      </c>
      <c r="AZ213" s="110">
        <v>0.39757957688038253</v>
      </c>
    </row>
    <row r="214" spans="1:52" s="110" customFormat="1">
      <c r="A214" s="215">
        <v>0.15735328210778995</v>
      </c>
      <c r="B214" s="215">
        <v>0.10542669901221928</v>
      </c>
      <c r="C214" s="214" t="s">
        <v>996</v>
      </c>
      <c r="D214" s="110">
        <v>62.781436009344468</v>
      </c>
      <c r="E214" s="110">
        <v>0.71332774926787534</v>
      </c>
      <c r="F214" s="110">
        <v>17.338680435025751</v>
      </c>
      <c r="G214" s="110">
        <v>5.0323114883839155</v>
      </c>
      <c r="H214" s="110">
        <v>0.2165468926242318</v>
      </c>
      <c r="I214" s="110">
        <v>2.3447210456596252</v>
      </c>
      <c r="J214" s="110">
        <v>5.5555802232966895</v>
      </c>
      <c r="K214" s="110">
        <v>3.5251024213626971</v>
      </c>
      <c r="L214" s="110">
        <v>3.0216456086614785</v>
      </c>
      <c r="M214" s="110">
        <v>0.22048026851821234</v>
      </c>
      <c r="N214" s="110">
        <v>5.6203545666761379</v>
      </c>
      <c r="O214" s="110">
        <v>97.746739087671429</v>
      </c>
      <c r="P214" s="110">
        <v>45.371215239239156</v>
      </c>
      <c r="Q214" s="110">
        <v>0.91711272461009208</v>
      </c>
      <c r="U214" s="110">
        <v>14.290483807662364</v>
      </c>
      <c r="V214" s="110">
        <v>120.14940650162383</v>
      </c>
      <c r="W214" s="110">
        <v>24.402789091495801</v>
      </c>
      <c r="X214" s="110">
        <v>11.250493391586232</v>
      </c>
      <c r="Y214" s="110">
        <v>22.187628951717183</v>
      </c>
      <c r="Z214" s="110">
        <v>72.408755803686404</v>
      </c>
      <c r="AA214" s="110">
        <v>3.1987210552128635</v>
      </c>
      <c r="AB214" s="110">
        <v>119.85848229114934</v>
      </c>
      <c r="AC214" s="110">
        <v>1469.5784961389329</v>
      </c>
      <c r="AD214" s="110">
        <v>10.89373008704427</v>
      </c>
      <c r="AE214" s="110">
        <v>3.5249559978839726</v>
      </c>
      <c r="AF214" s="110">
        <v>14.69565054416271</v>
      </c>
      <c r="AG214" s="110">
        <v>1.0986701668879839</v>
      </c>
      <c r="AH214" s="110">
        <v>37.440218894811686</v>
      </c>
      <c r="AI214" s="110">
        <v>75.048749931917925</v>
      </c>
      <c r="AJ214" s="110">
        <v>16.178098638559124</v>
      </c>
      <c r="AK214" s="110">
        <v>9.9342053306329241</v>
      </c>
      <c r="AL214" s="110">
        <v>558.10471372678467</v>
      </c>
      <c r="AM214" s="110">
        <v>39.960126446682317</v>
      </c>
      <c r="AN214" s="110">
        <v>291.28482904321208</v>
      </c>
      <c r="AO214" s="110">
        <v>7.1076212816828219</v>
      </c>
      <c r="AP214" s="110">
        <v>6.8963742548066111</v>
      </c>
      <c r="AQ214" s="110">
        <v>1.7366061849351484</v>
      </c>
      <c r="AR214" s="110">
        <v>6.3153782820182292</v>
      </c>
      <c r="AS214" s="110">
        <v>0.96880401969276253</v>
      </c>
      <c r="AT214" s="110">
        <v>5.8675037528198457</v>
      </c>
      <c r="AU214" s="110">
        <v>27.217305803828129</v>
      </c>
      <c r="AV214" s="110">
        <v>1.2591752523699409</v>
      </c>
      <c r="AW214" s="110">
        <v>3.0956040139087744</v>
      </c>
      <c r="AX214" s="110">
        <v>0.39074817143481205</v>
      </c>
      <c r="AY214" s="110">
        <v>2.7171897319575651</v>
      </c>
      <c r="AZ214" s="110">
        <v>0.39949744751950178</v>
      </c>
    </row>
    <row r="215" spans="1:52" s="110" customFormat="1">
      <c r="A215" s="215">
        <v>0.15577974928671207</v>
      </c>
      <c r="B215" s="215">
        <v>0.10437243202209709</v>
      </c>
      <c r="C215" s="214" t="s">
        <v>996</v>
      </c>
      <c r="D215" s="110">
        <v>62.905485502207974</v>
      </c>
      <c r="E215" s="110">
        <v>0.70778309129984007</v>
      </c>
      <c r="F215" s="110">
        <v>17.318106901087202</v>
      </c>
      <c r="G215" s="110">
        <v>4.9880344437812694</v>
      </c>
      <c r="H215" s="110">
        <v>0.21626566764215108</v>
      </c>
      <c r="I215" s="110">
        <v>2.3179192880763195</v>
      </c>
      <c r="J215" s="110">
        <v>5.507750447062187</v>
      </c>
      <c r="K215" s="110">
        <v>3.5262382338911871</v>
      </c>
      <c r="L215" s="110">
        <v>3.044838548658952</v>
      </c>
      <c r="M215" s="110">
        <v>0.21796844275553143</v>
      </c>
      <c r="N215" s="110">
        <v>5.6468227946223619</v>
      </c>
      <c r="O215" s="110">
        <v>97.72397887643578</v>
      </c>
      <c r="P215" s="110">
        <v>45.305317422409267</v>
      </c>
      <c r="Q215" s="110">
        <v>0.91879341364295264</v>
      </c>
      <c r="U215" s="110">
        <v>14.183032618719126</v>
      </c>
      <c r="V215" s="110">
        <v>119.09536214961032</v>
      </c>
      <c r="W215" s="110">
        <v>24.216794663750093</v>
      </c>
      <c r="X215" s="110">
        <v>11.181271213234176</v>
      </c>
      <c r="Y215" s="110">
        <v>21.989772042574817</v>
      </c>
      <c r="Z215" s="110">
        <v>72.067130007389409</v>
      </c>
      <c r="AA215" s="110">
        <v>3.2230671385462708</v>
      </c>
      <c r="AB215" s="110">
        <v>120.94805782974839</v>
      </c>
      <c r="AC215" s="110">
        <v>1478.67329952923</v>
      </c>
      <c r="AD215" s="110">
        <v>10.991260400125269</v>
      </c>
      <c r="AE215" s="110">
        <v>3.5566216453283532</v>
      </c>
      <c r="AF215" s="110">
        <v>14.81207083695443</v>
      </c>
      <c r="AG215" s="110">
        <v>1.107894144112008</v>
      </c>
      <c r="AH215" s="110">
        <v>37.672237937452628</v>
      </c>
      <c r="AI215" s="110">
        <v>75.514597337175715</v>
      </c>
      <c r="AJ215" s="110">
        <v>16.287182718816513</v>
      </c>
      <c r="AK215" s="110">
        <v>9.9956863923898247</v>
      </c>
      <c r="AL215" s="110">
        <v>555.1777533604037</v>
      </c>
      <c r="AM215" s="110">
        <v>40.197315342866446</v>
      </c>
      <c r="AN215" s="110">
        <v>293.81970880285002</v>
      </c>
      <c r="AO215" s="110">
        <v>7.1676601952002059</v>
      </c>
      <c r="AP215" s="110">
        <v>6.9277401582842275</v>
      </c>
      <c r="AQ215" s="110">
        <v>1.7400596548515261</v>
      </c>
      <c r="AR215" s="110">
        <v>6.3416534938240448</v>
      </c>
      <c r="AS215" s="110">
        <v>0.9733327115001319</v>
      </c>
      <c r="AT215" s="110">
        <v>5.8940583318214239</v>
      </c>
      <c r="AU215" s="110">
        <v>27.32514302725367</v>
      </c>
      <c r="AV215" s="110">
        <v>1.265588305524274</v>
      </c>
      <c r="AW215" s="110">
        <v>3.1104379076958164</v>
      </c>
      <c r="AX215" s="110">
        <v>0.39238001042097537</v>
      </c>
      <c r="AY215" s="110">
        <v>2.7302143514221338</v>
      </c>
      <c r="AZ215" s="110">
        <v>0.40143469058931913</v>
      </c>
    </row>
    <row r="216" spans="1:52" s="110" customFormat="1">
      <c r="A216" s="215">
        <v>0.15422195179384496</v>
      </c>
      <c r="B216" s="215">
        <v>0.10332870770187613</v>
      </c>
      <c r="C216" s="214" t="s">
        <v>996</v>
      </c>
      <c r="D216" s="110">
        <v>63.030788020251919</v>
      </c>
      <c r="E216" s="110">
        <v>0.70218242668566311</v>
      </c>
      <c r="F216" s="110">
        <v>17.297325553674526</v>
      </c>
      <c r="G216" s="110">
        <v>4.9433101563038484</v>
      </c>
      <c r="H216" s="110">
        <v>0.21598160200368571</v>
      </c>
      <c r="I216" s="110">
        <v>2.2908468056689402</v>
      </c>
      <c r="J216" s="110">
        <v>5.4594375417748102</v>
      </c>
      <c r="K216" s="110">
        <v>3.5273855192735004</v>
      </c>
      <c r="L216" s="110">
        <v>3.0682657607776123</v>
      </c>
      <c r="M216" s="110">
        <v>0.21543124501544975</v>
      </c>
      <c r="N216" s="110">
        <v>5.6735583784064261</v>
      </c>
      <c r="O216" s="110">
        <v>97.700988764076556</v>
      </c>
      <c r="P216" s="110">
        <v>45.237389537842951</v>
      </c>
      <c r="Q216" s="110">
        <v>0.92050142597069007</v>
      </c>
      <c r="U216" s="110">
        <v>14.07449606423101</v>
      </c>
      <c r="V216" s="110">
        <v>118.03067088495021</v>
      </c>
      <c r="W216" s="110">
        <v>24.028921504410995</v>
      </c>
      <c r="X216" s="110">
        <v>11.11134982095937</v>
      </c>
      <c r="Y216" s="110">
        <v>21.789916578794649</v>
      </c>
      <c r="Z216" s="110">
        <v>71.72205344547325</v>
      </c>
      <c r="AA216" s="110">
        <v>3.2476591419133487</v>
      </c>
      <c r="AB216" s="110">
        <v>122.04863918186864</v>
      </c>
      <c r="AC216" s="110">
        <v>1487.8599696204392</v>
      </c>
      <c r="AD216" s="110">
        <v>11.089775867883851</v>
      </c>
      <c r="AE216" s="110">
        <v>3.5886071477974246</v>
      </c>
      <c r="AF216" s="110">
        <v>14.929667092299601</v>
      </c>
      <c r="AG216" s="110">
        <v>1.1172112928231437</v>
      </c>
      <c r="AH216" s="110">
        <v>37.906600606786917</v>
      </c>
      <c r="AI216" s="110">
        <v>75.985150271779546</v>
      </c>
      <c r="AJ216" s="110">
        <v>16.397368658470445</v>
      </c>
      <c r="AK216" s="110">
        <v>10.057788474972552</v>
      </c>
      <c r="AL216" s="110">
        <v>552.22122773779665</v>
      </c>
      <c r="AM216" s="110">
        <v>40.436900086486773</v>
      </c>
      <c r="AN216" s="110">
        <v>296.38019340854493</v>
      </c>
      <c r="AO216" s="110">
        <v>7.2283055623894832</v>
      </c>
      <c r="AP216" s="110">
        <v>6.9594228890696987</v>
      </c>
      <c r="AQ216" s="110">
        <v>1.7435480083024126</v>
      </c>
      <c r="AR216" s="110">
        <v>6.368194111809717</v>
      </c>
      <c r="AS216" s="110">
        <v>0.97790714766919185</v>
      </c>
      <c r="AT216" s="110">
        <v>5.9208811388937246</v>
      </c>
      <c r="AU216" s="110">
        <v>27.434069515562296</v>
      </c>
      <c r="AV216" s="110">
        <v>1.2720661369932975</v>
      </c>
      <c r="AW216" s="110">
        <v>3.1254216387938385</v>
      </c>
      <c r="AX216" s="110">
        <v>0.3940283326292211</v>
      </c>
      <c r="AY216" s="110">
        <v>2.7433705326994757</v>
      </c>
      <c r="AZ216" s="110">
        <v>0.40339150177095284</v>
      </c>
    </row>
    <row r="217" spans="1:52" s="110" customFormat="1">
      <c r="A217" s="215">
        <v>0.1526797322759065</v>
      </c>
      <c r="B217" s="215">
        <v>0.10229542062485736</v>
      </c>
      <c r="C217" s="214" t="s">
        <v>996</v>
      </c>
      <c r="D217" s="110">
        <v>63.157356220296307</v>
      </c>
      <c r="E217" s="110">
        <v>0.6965251897016459</v>
      </c>
      <c r="F217" s="110">
        <v>17.276334293661719</v>
      </c>
      <c r="G217" s="110">
        <v>4.8981341083468575</v>
      </c>
      <c r="H217" s="110">
        <v>0.21569466701533685</v>
      </c>
      <c r="I217" s="110">
        <v>2.2635008638433045</v>
      </c>
      <c r="J217" s="110">
        <v>5.4106366273431155</v>
      </c>
      <c r="K217" s="110">
        <v>3.5285443933970493</v>
      </c>
      <c r="L217" s="110">
        <v>3.0919296114025219</v>
      </c>
      <c r="M217" s="110">
        <v>0.21286841901536718</v>
      </c>
      <c r="N217" s="110">
        <v>5.700564018592349</v>
      </c>
      <c r="O217" s="110">
        <v>97.677766428360158</v>
      </c>
      <c r="P217" s="110">
        <v>45.167339902893787</v>
      </c>
      <c r="Q217" s="110">
        <v>0.9222373449629403</v>
      </c>
      <c r="U217" s="110">
        <v>13.964863180909678</v>
      </c>
      <c r="V217" s="110">
        <v>116.95522516307132</v>
      </c>
      <c r="W217" s="110">
        <v>23.839150636391704</v>
      </c>
      <c r="X217" s="110">
        <v>11.04072215199492</v>
      </c>
      <c r="Y217" s="110">
        <v>21.588042372956096</v>
      </c>
      <c r="Z217" s="110">
        <v>71.37349126171955</v>
      </c>
      <c r="AA217" s="110">
        <v>3.2724995493548419</v>
      </c>
      <c r="AB217" s="110">
        <v>123.16033751734365</v>
      </c>
      <c r="AC217" s="110">
        <v>1497.1394343590346</v>
      </c>
      <c r="AD217" s="110">
        <v>11.189286441377371</v>
      </c>
      <c r="AE217" s="110">
        <v>3.6209157361500224</v>
      </c>
      <c r="AF217" s="110">
        <v>15.048451188607856</v>
      </c>
      <c r="AG217" s="110">
        <v>1.1266225541475232</v>
      </c>
      <c r="AH217" s="110">
        <v>38.143330575811454</v>
      </c>
      <c r="AI217" s="110">
        <v>76.460456266328876</v>
      </c>
      <c r="AJ217" s="110">
        <v>16.508667587413811</v>
      </c>
      <c r="AK217" s="110">
        <v>10.120517851318741</v>
      </c>
      <c r="AL217" s="110">
        <v>549.23483822001174</v>
      </c>
      <c r="AM217" s="110">
        <v>40.678904878022458</v>
      </c>
      <c r="AN217" s="110">
        <v>298.96654149510545</v>
      </c>
      <c r="AO217" s="110">
        <v>7.289563509045319</v>
      </c>
      <c r="AP217" s="110">
        <v>6.991425647438863</v>
      </c>
      <c r="AQ217" s="110">
        <v>1.7470715976467426</v>
      </c>
      <c r="AR217" s="110">
        <v>6.39500281684575</v>
      </c>
      <c r="AS217" s="110">
        <v>0.98252779026420189</v>
      </c>
      <c r="AT217" s="110">
        <v>5.9479748834112005</v>
      </c>
      <c r="AU217" s="110">
        <v>27.544096271429595</v>
      </c>
      <c r="AV217" s="110">
        <v>1.2786094011034224</v>
      </c>
      <c r="AW217" s="110">
        <v>3.1405567207110332</v>
      </c>
      <c r="AX217" s="110">
        <v>0.39569330455674206</v>
      </c>
      <c r="AY217" s="110">
        <v>2.7566596046967913</v>
      </c>
      <c r="AZ217" s="110">
        <v>0.40536807872209801</v>
      </c>
    </row>
    <row r="218" spans="1:52" s="110" customFormat="1">
      <c r="A218" s="215">
        <v>0.15115293495314744</v>
      </c>
      <c r="B218" s="215">
        <v>0.10127246641860879</v>
      </c>
      <c r="C218" s="214" t="s">
        <v>996</v>
      </c>
      <c r="D218" s="110">
        <v>63.285202887007806</v>
      </c>
      <c r="E218" s="110">
        <v>0.69081080890970936</v>
      </c>
      <c r="F218" s="110">
        <v>17.255131000719491</v>
      </c>
      <c r="G218" s="110">
        <v>4.8525017366731298</v>
      </c>
      <c r="H218" s="110">
        <v>0.21540483369377234</v>
      </c>
      <c r="I218" s="110">
        <v>2.2358787003830662</v>
      </c>
      <c r="J218" s="110">
        <v>5.361342774381809</v>
      </c>
      <c r="K218" s="110">
        <v>3.5297149733198259</v>
      </c>
      <c r="L218" s="110">
        <v>3.1158324908216226</v>
      </c>
      <c r="M218" s="110">
        <v>0.21027970588397066</v>
      </c>
      <c r="N218" s="110">
        <v>5.7278424430225749</v>
      </c>
      <c r="O218" s="110">
        <v>97.654309523596126</v>
      </c>
      <c r="P218" s="110">
        <v>45.095071237828584</v>
      </c>
      <c r="Q218" s="110">
        <v>0.92400177034369346</v>
      </c>
      <c r="U218" s="110">
        <v>13.854122894726514</v>
      </c>
      <c r="V218" s="110">
        <v>115.86891635309263</v>
      </c>
      <c r="W218" s="110">
        <v>23.647462890917673</v>
      </c>
      <c r="X218" s="110">
        <v>10.969381072232851</v>
      </c>
      <c r="Y218" s="110">
        <v>21.384129033725234</v>
      </c>
      <c r="Z218" s="110">
        <v>71.021408247826926</v>
      </c>
      <c r="AA218" s="110">
        <v>3.2975908700028147</v>
      </c>
      <c r="AB218" s="110">
        <v>124.28326512893457</v>
      </c>
      <c r="AC218" s="110">
        <v>1506.5126310646865</v>
      </c>
      <c r="AD218" s="110">
        <v>11.289802172178906</v>
      </c>
      <c r="AE218" s="110">
        <v>3.6535506738799191</v>
      </c>
      <c r="AF218" s="110">
        <v>15.168435124272762</v>
      </c>
      <c r="AG218" s="110">
        <v>1.1361288787176036</v>
      </c>
      <c r="AH218" s="110">
        <v>38.382451756644322</v>
      </c>
      <c r="AI218" s="110">
        <v>76.940563331530214</v>
      </c>
      <c r="AJ218" s="110">
        <v>16.621090747962665</v>
      </c>
      <c r="AK218" s="110">
        <v>10.183880857729035</v>
      </c>
      <c r="AL218" s="110">
        <v>546.2182831515421</v>
      </c>
      <c r="AM218" s="110">
        <v>40.923354162401935</v>
      </c>
      <c r="AN218" s="110">
        <v>301.57901430981303</v>
      </c>
      <c r="AO218" s="110">
        <v>7.3514402228390932</v>
      </c>
      <c r="AP218" s="110">
        <v>7.0237516659935739</v>
      </c>
      <c r="AQ218" s="110">
        <v>1.7506307788026316</v>
      </c>
      <c r="AR218" s="110">
        <v>6.4220823168821468</v>
      </c>
      <c r="AS218" s="110">
        <v>0.98719510601673732</v>
      </c>
      <c r="AT218" s="110">
        <v>5.9753423021157221</v>
      </c>
      <c r="AU218" s="110">
        <v>27.655234408669294</v>
      </c>
      <c r="AV218" s="110">
        <v>1.2852187587904171</v>
      </c>
      <c r="AW218" s="110">
        <v>3.1558446822435529</v>
      </c>
      <c r="AX218" s="110">
        <v>0.39737509438252083</v>
      </c>
      <c r="AY218" s="110">
        <v>2.7700829097445849</v>
      </c>
      <c r="AZ218" s="110">
        <v>0.40736462109699217</v>
      </c>
    </row>
    <row r="219" spans="1:52" s="110" customFormat="1">
      <c r="A219" s="215">
        <v>0.14964140560361597</v>
      </c>
      <c r="B219" s="215">
        <v>0.1002597417544227</v>
      </c>
      <c r="C219" s="214" t="s">
        <v>1409</v>
      </c>
      <c r="D219" s="110">
        <v>63.414340934191145</v>
      </c>
      <c r="E219" s="110">
        <v>0.68503870709967241</v>
      </c>
      <c r="F219" s="110">
        <v>17.233713533101078</v>
      </c>
      <c r="G219" s="110">
        <v>4.8064084319521925</v>
      </c>
      <c r="H219" s="110">
        <v>0.21511207276289912</v>
      </c>
      <c r="I219" s="110">
        <v>2.2079775251707048</v>
      </c>
      <c r="J219" s="110">
        <v>5.3115510037138218</v>
      </c>
      <c r="K219" s="110">
        <v>3.5308973772822267</v>
      </c>
      <c r="L219" s="110">
        <v>3.1399768134671788</v>
      </c>
      <c r="M219" s="110">
        <v>0.20766484413508532</v>
      </c>
      <c r="N219" s="110">
        <v>5.7553964070935102</v>
      </c>
      <c r="O219" s="110">
        <v>97.630615680400126</v>
      </c>
      <c r="P219" s="110">
        <v>45.020480231985381</v>
      </c>
      <c r="Q219" s="110">
        <v>0.92579531876926524</v>
      </c>
      <c r="U219" s="110">
        <v>13.742264019794026</v>
      </c>
      <c r="V219" s="110">
        <v>114.77163472685153</v>
      </c>
      <c r="W219" s="110">
        <v>23.45383890559037</v>
      </c>
      <c r="X219" s="110">
        <v>10.897319375503489</v>
      </c>
      <c r="Y219" s="110">
        <v>21.178155963795071</v>
      </c>
      <c r="Z219" s="110">
        <v>70.665768839854579</v>
      </c>
      <c r="AA219" s="110">
        <v>3.3229356383341004</v>
      </c>
      <c r="AB219" s="110">
        <v>125.41753544367288</v>
      </c>
      <c r="AC219" s="110">
        <v>1515.9805065249409</v>
      </c>
      <c r="AD219" s="110">
        <v>11.391333213392578</v>
      </c>
      <c r="AE219" s="110">
        <v>3.6865152574454711</v>
      </c>
      <c r="AF219" s="110">
        <v>15.289631018883776</v>
      </c>
      <c r="AG219" s="110">
        <v>1.1457312267681898</v>
      </c>
      <c r="AH219" s="110">
        <v>38.623988302940148</v>
      </c>
      <c r="AI219" s="110">
        <v>77.425519963046725</v>
      </c>
      <c r="AJ219" s="110">
        <v>16.73464949599181</v>
      </c>
      <c r="AK219" s="110">
        <v>10.247883894507108</v>
      </c>
      <c r="AL219" s="110">
        <v>543.17125782985568</v>
      </c>
      <c r="AM219" s="110">
        <v>41.170272631472116</v>
      </c>
      <c r="AN219" s="110">
        <v>304.21787573881062</v>
      </c>
      <c r="AO219" s="110">
        <v>7.4139419539439153</v>
      </c>
      <c r="AP219" s="110">
        <v>7.0564042099882318</v>
      </c>
      <c r="AQ219" s="110">
        <v>1.7542259112833276</v>
      </c>
      <c r="AR219" s="110">
        <v>6.4494353472219421</v>
      </c>
      <c r="AS219" s="110">
        <v>0.99190956637283378</v>
      </c>
      <c r="AT219" s="110">
        <v>6.0029861593930169</v>
      </c>
      <c r="AU219" s="110">
        <v>27.76749515335586</v>
      </c>
      <c r="AV219" s="110">
        <v>1.2918948776661694</v>
      </c>
      <c r="AW219" s="110">
        <v>3.1712870676299363</v>
      </c>
      <c r="AX219" s="110">
        <v>0.39907387198431754</v>
      </c>
      <c r="AY219" s="110">
        <v>2.7836418037322552</v>
      </c>
      <c r="AZ219" s="110">
        <v>0.40938133056658221</v>
      </c>
    </row>
    <row r="220" spans="1:52" s="110" customFormat="1">
      <c r="A220" s="215">
        <v>0.14814499154757982</v>
      </c>
      <c r="B220" s="215">
        <v>9.9257144336878489E-2</v>
      </c>
      <c r="C220" s="214" t="s">
        <v>1409</v>
      </c>
      <c r="D220" s="110">
        <v>63.494662741338139</v>
      </c>
      <c r="E220" s="110">
        <v>0.68147536892431326</v>
      </c>
      <c r="F220" s="110">
        <v>17.218005831455969</v>
      </c>
      <c r="G220" s="110">
        <v>4.7799993692350835</v>
      </c>
      <c r="H220" s="110">
        <v>0.21598504568131521</v>
      </c>
      <c r="I220" s="110">
        <v>2.1938026261031398</v>
      </c>
      <c r="J220" s="110">
        <v>5.2838138284059548</v>
      </c>
      <c r="K220" s="110">
        <v>3.5327639411094807</v>
      </c>
      <c r="L220" s="110">
        <v>3.1531961657417158</v>
      </c>
      <c r="M220" s="110">
        <v>0.20662675603302808</v>
      </c>
      <c r="N220" s="110">
        <v>5.773127683932838</v>
      </c>
      <c r="O220" s="110">
        <v>97.606686666443551</v>
      </c>
      <c r="P220" s="110">
        <v>44.997440872093534</v>
      </c>
      <c r="Q220" s="110">
        <v>0.9265345555400516</v>
      </c>
      <c r="U220" s="110">
        <v>13.64608988191927</v>
      </c>
      <c r="V220" s="110">
        <v>113.99020857242559</v>
      </c>
      <c r="W220" s="110">
        <v>23.420485104009387</v>
      </c>
      <c r="X220" s="110">
        <v>10.839705568613516</v>
      </c>
      <c r="Y220" s="110">
        <v>21.039336285239415</v>
      </c>
      <c r="Z220" s="110">
        <v>70.537372350270431</v>
      </c>
      <c r="AA220" s="110">
        <v>3.3100922967926385</v>
      </c>
      <c r="AB220" s="110">
        <v>125.77575073672733</v>
      </c>
      <c r="AC220" s="110">
        <v>1522.4846193711783</v>
      </c>
      <c r="AD220" s="110">
        <v>11.446075833696609</v>
      </c>
      <c r="AE220" s="110">
        <v>3.7016755477399204</v>
      </c>
      <c r="AF220" s="110">
        <v>15.356576942175325</v>
      </c>
      <c r="AG220" s="110">
        <v>1.1514615226043314</v>
      </c>
      <c r="AH220" s="110">
        <v>38.78823607405505</v>
      </c>
      <c r="AI220" s="110">
        <v>77.77737073844753</v>
      </c>
      <c r="AJ220" s="110">
        <v>16.820719914789407</v>
      </c>
      <c r="AK220" s="110">
        <v>10.296718091540416</v>
      </c>
      <c r="AL220" s="110">
        <v>540.94233138357515</v>
      </c>
      <c r="AM220" s="110">
        <v>41.37027573532167</v>
      </c>
      <c r="AN220" s="110">
        <v>305.78251993956093</v>
      </c>
      <c r="AO220" s="110">
        <v>7.4507638692039162</v>
      </c>
      <c r="AP220" s="110">
        <v>7.0786298257545672</v>
      </c>
      <c r="AQ220" s="110">
        <v>1.7590343182605479</v>
      </c>
      <c r="AR220" s="110">
        <v>6.4698014287628371</v>
      </c>
      <c r="AS220" s="110">
        <v>0.9957675908718604</v>
      </c>
      <c r="AT220" s="110">
        <v>6.0254363592554521</v>
      </c>
      <c r="AU220" s="110">
        <v>27.833540763105034</v>
      </c>
      <c r="AV220" s="110">
        <v>1.2974126804570483</v>
      </c>
      <c r="AW220" s="110">
        <v>3.1833758049596477</v>
      </c>
      <c r="AX220" s="110">
        <v>0.40013418210959589</v>
      </c>
      <c r="AY220" s="110">
        <v>2.7929247873540071</v>
      </c>
      <c r="AZ220" s="110">
        <v>0.41077443509034139</v>
      </c>
    </row>
    <row r="221" spans="1:52" s="110" customFormat="1">
      <c r="A221" s="215">
        <v>0.14666354163210402</v>
      </c>
      <c r="B221" s="215">
        <v>9.8264572893509691E-2</v>
      </c>
      <c r="C221" s="214" t="s">
        <v>1409</v>
      </c>
      <c r="D221" s="110">
        <v>63.575795879870455</v>
      </c>
      <c r="E221" s="110">
        <v>0.67787603743405145</v>
      </c>
      <c r="F221" s="110">
        <v>17.202139466157877</v>
      </c>
      <c r="G221" s="110">
        <v>4.7533235483087104</v>
      </c>
      <c r="H221" s="110">
        <v>0.21686683650799815</v>
      </c>
      <c r="I221" s="110">
        <v>2.1794845462369126</v>
      </c>
      <c r="J221" s="110">
        <v>5.2557964796101286</v>
      </c>
      <c r="K221" s="110">
        <v>3.5346493591168078</v>
      </c>
      <c r="L221" s="110">
        <v>3.1665490468271069</v>
      </c>
      <c r="M221" s="110">
        <v>0.20557818219256618</v>
      </c>
      <c r="N221" s="110">
        <v>5.7910380645786246</v>
      </c>
      <c r="O221" s="110">
        <v>97.58251594527529</v>
      </c>
      <c r="P221" s="110">
        <v>44.973888948238795</v>
      </c>
      <c r="Q221" s="110">
        <v>0.92728383267407599</v>
      </c>
      <c r="U221" s="110">
        <v>13.548944288106382</v>
      </c>
      <c r="V221" s="110">
        <v>113.20088922452059</v>
      </c>
      <c r="W221" s="110">
        <v>23.386794395341727</v>
      </c>
      <c r="X221" s="110">
        <v>10.781509804078187</v>
      </c>
      <c r="Y221" s="110">
        <v>20.899114387708448</v>
      </c>
      <c r="Z221" s="110">
        <v>70.407678926448042</v>
      </c>
      <c r="AA221" s="110">
        <v>3.2971192245285352</v>
      </c>
      <c r="AB221" s="110">
        <v>126.13758436607527</v>
      </c>
      <c r="AC221" s="110">
        <v>1529.0544303269737</v>
      </c>
      <c r="AD221" s="110">
        <v>11.501371409761287</v>
      </c>
      <c r="AE221" s="110">
        <v>3.716988972279768</v>
      </c>
      <c r="AF221" s="110">
        <v>15.424199086914262</v>
      </c>
      <c r="AG221" s="110">
        <v>1.1572497002165958</v>
      </c>
      <c r="AH221" s="110">
        <v>38.954142913565043</v>
      </c>
      <c r="AI221" s="110">
        <v>78.132775562084703</v>
      </c>
      <c r="AJ221" s="110">
        <v>16.907659731756677</v>
      </c>
      <c r="AK221" s="110">
        <v>10.346045563291232</v>
      </c>
      <c r="AL221" s="110">
        <v>538.69089052874631</v>
      </c>
      <c r="AM221" s="110">
        <v>41.572299072543444</v>
      </c>
      <c r="AN221" s="110">
        <v>307.36296862718757</v>
      </c>
      <c r="AO221" s="110">
        <v>7.4879577230018963</v>
      </c>
      <c r="AP221" s="110">
        <v>7.1010799426902595</v>
      </c>
      <c r="AQ221" s="110">
        <v>1.763891295005215</v>
      </c>
      <c r="AR221" s="110">
        <v>6.4903732282990942</v>
      </c>
      <c r="AS221" s="110">
        <v>0.99966458531532154</v>
      </c>
      <c r="AT221" s="110">
        <v>6.048113328813467</v>
      </c>
      <c r="AU221" s="110">
        <v>27.900253500225418</v>
      </c>
      <c r="AV221" s="110">
        <v>1.3029862186296532</v>
      </c>
      <c r="AW221" s="110">
        <v>3.1955866507472352</v>
      </c>
      <c r="AX221" s="110">
        <v>0.40120520243815988</v>
      </c>
      <c r="AY221" s="110">
        <v>2.8023015384870895</v>
      </c>
      <c r="AZ221" s="110">
        <v>0.41218161137696685</v>
      </c>
    </row>
    <row r="222" spans="1:52" s="110" customFormat="1">
      <c r="A222" s="215">
        <v>0.14519690621578299</v>
      </c>
      <c r="B222" s="215">
        <v>9.7281927164574608E-2</v>
      </c>
      <c r="C222" s="214" t="s">
        <v>1409</v>
      </c>
      <c r="D222" s="110">
        <v>63.657748545054609</v>
      </c>
      <c r="E222" s="110">
        <v>0.67424034906004959</v>
      </c>
      <c r="F222" s="110">
        <v>17.186112834543643</v>
      </c>
      <c r="G222" s="110">
        <v>4.7263782746457084</v>
      </c>
      <c r="H222" s="110">
        <v>0.21775753431272837</v>
      </c>
      <c r="I222" s="110">
        <v>2.1650218393013296</v>
      </c>
      <c r="J222" s="110">
        <v>5.2274961272911131</v>
      </c>
      <c r="K222" s="110">
        <v>3.5365538217504717</v>
      </c>
      <c r="L222" s="110">
        <v>3.1800368054992187</v>
      </c>
      <c r="M222" s="110">
        <v>0.20451901669715017</v>
      </c>
      <c r="N222" s="110">
        <v>5.8091293581602264</v>
      </c>
      <c r="O222" s="110">
        <v>97.558101075408359</v>
      </c>
      <c r="P222" s="110">
        <v>44.949808393123554</v>
      </c>
      <c r="Q222" s="110">
        <v>0.92804331750320124</v>
      </c>
      <c r="U222" s="110">
        <v>13.450817425669124</v>
      </c>
      <c r="V222" s="110">
        <v>112.40359695390949</v>
      </c>
      <c r="W222" s="110">
        <v>23.352763376485509</v>
      </c>
      <c r="X222" s="110">
        <v>10.722726203537453</v>
      </c>
      <c r="Y222" s="110">
        <v>20.757476107374139</v>
      </c>
      <c r="Z222" s="110">
        <v>70.276675468041603</v>
      </c>
      <c r="AA222" s="110">
        <v>3.2840151111304512</v>
      </c>
      <c r="AB222" s="110">
        <v>126.50307288056814</v>
      </c>
      <c r="AC222" s="110">
        <v>1535.6906030095954</v>
      </c>
      <c r="AD222" s="110">
        <v>11.557225526998335</v>
      </c>
      <c r="AE222" s="110">
        <v>3.7324570778755737</v>
      </c>
      <c r="AF222" s="110">
        <v>15.49250428362026</v>
      </c>
      <c r="AG222" s="110">
        <v>1.1630963442693878</v>
      </c>
      <c r="AH222" s="110">
        <v>39.121725579736761</v>
      </c>
      <c r="AI222" s="110">
        <v>78.491770333435383</v>
      </c>
      <c r="AJ222" s="110">
        <v>16.995477728693313</v>
      </c>
      <c r="AK222" s="110">
        <v>10.395871292332462</v>
      </c>
      <c r="AL222" s="110">
        <v>536.41670784710107</v>
      </c>
      <c r="AM222" s="110">
        <v>41.776363049535128</v>
      </c>
      <c r="AN222" s="110">
        <v>308.95938144297202</v>
      </c>
      <c r="AO222" s="110">
        <v>7.525527272292786</v>
      </c>
      <c r="AP222" s="110">
        <v>7.1237568284838879</v>
      </c>
      <c r="AQ222" s="110">
        <v>1.7687973321210404</v>
      </c>
      <c r="AR222" s="110">
        <v>6.5111528237902636</v>
      </c>
      <c r="AS222" s="110">
        <v>1.0036009433390196</v>
      </c>
      <c r="AT222" s="110">
        <v>6.071019358670048</v>
      </c>
      <c r="AU222" s="110">
        <v>27.967640103377317</v>
      </c>
      <c r="AV222" s="110">
        <v>1.308616055167638</v>
      </c>
      <c r="AW222" s="110">
        <v>3.2079208384114648</v>
      </c>
      <c r="AX222" s="110">
        <v>0.40228704115388109</v>
      </c>
      <c r="AY222" s="110">
        <v>2.811773004278082</v>
      </c>
      <c r="AZ222" s="110">
        <v>0.41360300156547736</v>
      </c>
    </row>
    <row r="223" spans="1:52" s="110" customFormat="1">
      <c r="A223" s="215">
        <v>0.14374493715362516</v>
      </c>
      <c r="B223" s="215">
        <v>9.6309107892928861E-2</v>
      </c>
      <c r="C223" s="214" t="s">
        <v>1409</v>
      </c>
      <c r="D223" s="110">
        <v>63.740529014937593</v>
      </c>
      <c r="E223" s="110">
        <v>0.67056793656105795</v>
      </c>
      <c r="F223" s="110">
        <v>17.169924317761591</v>
      </c>
      <c r="G223" s="110">
        <v>4.6991608265012621</v>
      </c>
      <c r="H223" s="110">
        <v>0.21865722906498114</v>
      </c>
      <c r="I223" s="110">
        <v>2.1504130444169025</v>
      </c>
      <c r="J223" s="110">
        <v>5.1989099128274603</v>
      </c>
      <c r="K223" s="110">
        <v>3.5384775213804351</v>
      </c>
      <c r="L223" s="110">
        <v>3.193660804157918</v>
      </c>
      <c r="M223" s="110">
        <v>0.2034491525603663</v>
      </c>
      <c r="N223" s="110">
        <v>5.8274033920810364</v>
      </c>
      <c r="O223" s="110">
        <v>97.533439590694286</v>
      </c>
      <c r="P223" s="110">
        <v>44.925182464616668</v>
      </c>
      <c r="Q223" s="110">
        <v>0.92881318090452836</v>
      </c>
      <c r="U223" s="110">
        <v>13.351699382803204</v>
      </c>
      <c r="V223" s="110">
        <v>111.59825122601947</v>
      </c>
      <c r="W223" s="110">
        <v>23.318388609964074</v>
      </c>
      <c r="X223" s="110">
        <v>10.663348829253884</v>
      </c>
      <c r="Y223" s="110">
        <v>20.61440713733948</v>
      </c>
      <c r="Z223" s="110">
        <v>70.14434874237854</v>
      </c>
      <c r="AA223" s="110">
        <v>3.2707786329505684</v>
      </c>
      <c r="AB223" s="110">
        <v>126.8722531982377</v>
      </c>
      <c r="AC223" s="110">
        <v>1542.3938077395162</v>
      </c>
      <c r="AD223" s="110">
        <v>11.613643827237778</v>
      </c>
      <c r="AE223" s="110">
        <v>3.748081426962246</v>
      </c>
      <c r="AF223" s="110">
        <v>15.561499431808137</v>
      </c>
      <c r="AG223" s="110">
        <v>1.1690020453328143</v>
      </c>
      <c r="AH223" s="110">
        <v>39.291001000112239</v>
      </c>
      <c r="AI223" s="110">
        <v>78.854391314597677</v>
      </c>
      <c r="AJ223" s="110">
        <v>17.084182776104058</v>
      </c>
      <c r="AK223" s="110">
        <v>10.446200311566026</v>
      </c>
      <c r="AL223" s="110">
        <v>534.11955362321692</v>
      </c>
      <c r="AM223" s="110">
        <v>41.982488278819666</v>
      </c>
      <c r="AN223" s="110">
        <v>310.57191964073411</v>
      </c>
      <c r="AO223" s="110">
        <v>7.563476311980553</v>
      </c>
      <c r="AP223" s="110">
        <v>7.146662773729977</v>
      </c>
      <c r="AQ223" s="110">
        <v>1.7737529251673285</v>
      </c>
      <c r="AR223" s="110">
        <v>6.5321423141853838</v>
      </c>
      <c r="AS223" s="110">
        <v>1.0075770625548763</v>
      </c>
      <c r="AT223" s="110">
        <v>6.0941567625655839</v>
      </c>
      <c r="AU223" s="110">
        <v>28.035707379288329</v>
      </c>
      <c r="AV223" s="110">
        <v>1.31430275874136</v>
      </c>
      <c r="AW223" s="110">
        <v>3.2203796138298788</v>
      </c>
      <c r="AX223" s="110">
        <v>0.40337980753339747</v>
      </c>
      <c r="AY223" s="110">
        <v>2.8213401414407007</v>
      </c>
      <c r="AZ223" s="110">
        <v>0.41503874923063955</v>
      </c>
    </row>
    <row r="224" spans="1:52" s="110" customFormat="1">
      <c r="A224" s="215">
        <v>0.1423074877820889</v>
      </c>
      <c r="B224" s="215">
        <v>9.5346016813999568E-2</v>
      </c>
      <c r="C224" s="214" t="s">
        <v>1409</v>
      </c>
      <c r="D224" s="110">
        <v>63.824145651183031</v>
      </c>
      <c r="E224" s="110">
        <v>0.66685842898631886</v>
      </c>
      <c r="F224" s="110">
        <v>17.153572280608003</v>
      </c>
      <c r="G224" s="110">
        <v>4.6716684546381853</v>
      </c>
      <c r="H224" s="110">
        <v>0.21956601164301423</v>
      </c>
      <c r="I224" s="110">
        <v>2.1356566859477844</v>
      </c>
      <c r="J224" s="110">
        <v>5.170034948722761</v>
      </c>
      <c r="K224" s="110">
        <v>3.5404206523197921</v>
      </c>
      <c r="L224" s="110">
        <v>3.2074224189646849</v>
      </c>
      <c r="M224" s="110">
        <v>0.20236848171513006</v>
      </c>
      <c r="N224" s="110">
        <v>5.8458620122030673</v>
      </c>
      <c r="O224" s="110">
        <v>97.508529000074006</v>
      </c>
      <c r="P224" s="110">
        <v>44.899993709920828</v>
      </c>
      <c r="Q224" s="110">
        <v>0.92959359739462011</v>
      </c>
      <c r="U224" s="110">
        <v>13.251580147585104</v>
      </c>
      <c r="V224" s="110">
        <v>110.78477069279724</v>
      </c>
      <c r="W224" s="110">
        <v>23.283666623578785</v>
      </c>
      <c r="X224" s="110">
        <v>10.603371683512906</v>
      </c>
      <c r="Y224" s="110">
        <v>20.469893026193361</v>
      </c>
      <c r="Z224" s="110">
        <v>70.010685383122919</v>
      </c>
      <c r="AA224" s="110">
        <v>3.2574084529708887</v>
      </c>
      <c r="AB224" s="110">
        <v>127.24516261002513</v>
      </c>
      <c r="AC224" s="110">
        <v>1549.164721608123</v>
      </c>
      <c r="AD224" s="110">
        <v>11.670632009297822</v>
      </c>
      <c r="AE224" s="110">
        <v>3.7638635977568646</v>
      </c>
      <c r="AF224" s="110">
        <v>15.63119150068478</v>
      </c>
      <c r="AG224" s="110">
        <v>1.174967399942336</v>
      </c>
      <c r="AH224" s="110">
        <v>39.461986273218777</v>
      </c>
      <c r="AI224" s="110">
        <v>79.220675133953534</v>
      </c>
      <c r="AJ224" s="110">
        <v>17.17378383409471</v>
      </c>
      <c r="AK224" s="110">
        <v>10.497037704731241</v>
      </c>
      <c r="AL224" s="110">
        <v>531.79919582131379</v>
      </c>
      <c r="AM224" s="110">
        <v>42.190695581127279</v>
      </c>
      <c r="AN224" s="110">
        <v>312.20074610312008</v>
      </c>
      <c r="AO224" s="110">
        <v>7.6018086753015304</v>
      </c>
      <c r="AP224" s="110">
        <v>7.1698000921603704</v>
      </c>
      <c r="AQ224" s="110">
        <v>1.7787585747090338</v>
      </c>
      <c r="AR224" s="110">
        <v>6.5533438196349998</v>
      </c>
      <c r="AS224" s="110">
        <v>1.0115933445910952</v>
      </c>
      <c r="AT224" s="110">
        <v>6.1175278776115798</v>
      </c>
      <c r="AU224" s="110">
        <v>28.104462203440864</v>
      </c>
      <c r="AV224" s="110">
        <v>1.3200469037653217</v>
      </c>
      <c r="AW224" s="110">
        <v>3.2329642354646406</v>
      </c>
      <c r="AX224" s="110">
        <v>0.40448361195715138</v>
      </c>
      <c r="AY224" s="110">
        <v>2.8310039163524365</v>
      </c>
      <c r="AZ224" s="110">
        <v>0.41648899939747003</v>
      </c>
    </row>
    <row r="225" spans="1:52" s="110" customFormat="1">
      <c r="A225" s="215">
        <v>0.14088441290426801</v>
      </c>
      <c r="B225" s="215">
        <v>9.4392556645859577E-2</v>
      </c>
      <c r="C225" s="214" t="s">
        <v>1409</v>
      </c>
      <c r="D225" s="110">
        <v>63.908606899915796</v>
      </c>
      <c r="E225" s="110">
        <v>0.66311145163809748</v>
      </c>
      <c r="F225" s="110">
        <v>17.137055071361949</v>
      </c>
      <c r="G225" s="110">
        <v>4.6438983820492172</v>
      </c>
      <c r="H225" s="110">
        <v>0.22048397384304766</v>
      </c>
      <c r="I225" s="110">
        <v>2.120751273352715</v>
      </c>
      <c r="J225" s="110">
        <v>5.1408683183139736</v>
      </c>
      <c r="K225" s="110">
        <v>3.542383410844395</v>
      </c>
      <c r="L225" s="110">
        <v>3.2213230399816206</v>
      </c>
      <c r="M225" s="110">
        <v>0.20127689500277018</v>
      </c>
      <c r="N225" s="110">
        <v>5.8645070830334012</v>
      </c>
      <c r="O225" s="110">
        <v>97.483366787326261</v>
      </c>
      <c r="P225" s="110">
        <v>44.874223927431999</v>
      </c>
      <c r="Q225" s="110">
        <v>0.93038474522676551</v>
      </c>
      <c r="U225" s="110">
        <v>13.150449606960761</v>
      </c>
      <c r="V225" s="110">
        <v>109.96307318449196</v>
      </c>
      <c r="W225" s="110">
        <v>23.248593910058293</v>
      </c>
      <c r="X225" s="110">
        <v>10.542788708016966</v>
      </c>
      <c r="Y225" s="110">
        <v>20.323919176550813</v>
      </c>
      <c r="Z225" s="110">
        <v>69.875671888925311</v>
      </c>
      <c r="AA225" s="110">
        <v>3.2439032206681815</v>
      </c>
      <c r="AB225" s="110">
        <v>127.6218387835478</v>
      </c>
      <c r="AC225" s="110">
        <v>1556.0040285461098</v>
      </c>
      <c r="AD225" s="110">
        <v>11.728195829560493</v>
      </c>
      <c r="AE225" s="110">
        <v>3.7798051844180955</v>
      </c>
      <c r="AF225" s="110">
        <v>15.701587529853107</v>
      </c>
      <c r="AG225" s="110">
        <v>1.1809930106590245</v>
      </c>
      <c r="AH225" s="110">
        <v>39.634698670296082</v>
      </c>
      <c r="AI225" s="110">
        <v>79.590658789868542</v>
      </c>
      <c r="AJ225" s="110">
        <v>17.264289953277185</v>
      </c>
      <c r="AK225" s="110">
        <v>10.548388606918328</v>
      </c>
      <c r="AL225" s="110">
        <v>529.45540006181568</v>
      </c>
      <c r="AM225" s="110">
        <v>42.401005987498607</v>
      </c>
      <c r="AN225" s="110">
        <v>313.84602535805539</v>
      </c>
      <c r="AO225" s="110">
        <v>7.6405282342116081</v>
      </c>
      <c r="AP225" s="110">
        <v>7.1931711208779392</v>
      </c>
      <c r="AQ225" s="110">
        <v>1.7838147863673219</v>
      </c>
      <c r="AR225" s="110">
        <v>6.5747594817053194</v>
      </c>
      <c r="AS225" s="110">
        <v>1.0156501951327304</v>
      </c>
      <c r="AT225" s="110">
        <v>6.1411350645267273</v>
      </c>
      <c r="AU225" s="110">
        <v>28.173911520766659</v>
      </c>
      <c r="AV225" s="110">
        <v>1.325849070456192</v>
      </c>
      <c r="AW225" s="110">
        <v>3.2456759744896524</v>
      </c>
      <c r="AX225" s="110">
        <v>0.40559856592053917</v>
      </c>
      <c r="AY225" s="110">
        <v>2.84076530515217</v>
      </c>
      <c r="AZ225" s="110">
        <v>0.41795389855588466</v>
      </c>
    </row>
    <row r="226" spans="1:52" s="110" customFormat="1">
      <c r="A226" s="215">
        <v>0.13947556877522532</v>
      </c>
      <c r="B226" s="215">
        <v>9.3448631079400976E-2</v>
      </c>
      <c r="C226" s="214" t="s">
        <v>1409</v>
      </c>
      <c r="D226" s="110">
        <v>63.993921292575159</v>
      </c>
      <c r="E226" s="110">
        <v>0.65932662603383341</v>
      </c>
      <c r="F226" s="110">
        <v>17.120371021618467</v>
      </c>
      <c r="G226" s="110">
        <v>4.6158478036765223</v>
      </c>
      <c r="H226" s="110">
        <v>0.22141120838853598</v>
      </c>
      <c r="I226" s="110">
        <v>2.105695301034463</v>
      </c>
      <c r="J226" s="110">
        <v>5.1114070754768148</v>
      </c>
      <c r="K226" s="110">
        <v>3.5443659952126811</v>
      </c>
      <c r="L226" s="110">
        <v>3.2353640713118592</v>
      </c>
      <c r="M226" s="110">
        <v>0.20017428216200264</v>
      </c>
      <c r="N226" s="110">
        <v>5.8833404879125268</v>
      </c>
      <c r="O226" s="110">
        <v>97.457950410813382</v>
      </c>
      <c r="P226" s="110">
        <v>44.84785412611545</v>
      </c>
      <c r="Q226" s="110">
        <v>0.93118680649138486</v>
      </c>
      <c r="U226" s="110">
        <v>13.048297545724051</v>
      </c>
      <c r="V226" s="110">
        <v>109.13307570135531</v>
      </c>
      <c r="W226" s="110">
        <v>23.213166926704261</v>
      </c>
      <c r="X226" s="110">
        <v>10.481593783273592</v>
      </c>
      <c r="Y226" s="110">
        <v>20.176470843578542</v>
      </c>
      <c r="Z226" s="110">
        <v>69.739294622059035</v>
      </c>
      <c r="AA226" s="110">
        <v>3.2302615718775685</v>
      </c>
      <c r="AB226" s="110">
        <v>128.00231976690404</v>
      </c>
      <c r="AC226" s="110">
        <v>1562.9124193925611</v>
      </c>
      <c r="AD226" s="110">
        <v>11.78634110255309</v>
      </c>
      <c r="AE226" s="110">
        <v>3.7959077972072177</v>
      </c>
      <c r="AF226" s="110">
        <v>15.772694630023134</v>
      </c>
      <c r="AG226" s="110">
        <v>1.1870794861304272</v>
      </c>
      <c r="AH226" s="110">
        <v>39.809155637040838</v>
      </c>
      <c r="AI226" s="110">
        <v>79.964379654429152</v>
      </c>
      <c r="AJ226" s="110">
        <v>17.355710275683727</v>
      </c>
      <c r="AK226" s="110">
        <v>10.600258205087103</v>
      </c>
      <c r="AL226" s="110">
        <v>527.08792959767618</v>
      </c>
      <c r="AM226" s="110">
        <v>42.613440741409036</v>
      </c>
      <c r="AN226" s="110">
        <v>315.50792359536376</v>
      </c>
      <c r="AO226" s="110">
        <v>7.679638899777343</v>
      </c>
      <c r="AP226" s="110">
        <v>7.2167782205926558</v>
      </c>
      <c r="AQ226" s="110">
        <v>1.7889220708706433</v>
      </c>
      <c r="AR226" s="110">
        <v>6.5963914635945313</v>
      </c>
      <c r="AS226" s="110">
        <v>1.0197480239626651</v>
      </c>
      <c r="AT226" s="110">
        <v>6.1649807078753609</v>
      </c>
      <c r="AU226" s="110">
        <v>28.244062346348269</v>
      </c>
      <c r="AV226" s="110">
        <v>1.3317098448914146</v>
      </c>
      <c r="AW226" s="110">
        <v>3.2585161149189572</v>
      </c>
      <c r="AX226" s="110">
        <v>0.40672478204517332</v>
      </c>
      <c r="AY226" s="110">
        <v>2.8506252938387693</v>
      </c>
      <c r="AZ226" s="110">
        <v>0.4194335946754954</v>
      </c>
    </row>
    <row r="227" spans="1:52" s="110" customFormat="1">
      <c r="A227" s="215">
        <v>0.13808081308747308</v>
      </c>
      <c r="B227" s="215">
        <v>9.2514144768606976E-2</v>
      </c>
      <c r="C227" s="214" t="s">
        <v>1409</v>
      </c>
      <c r="D227" s="110">
        <v>64.080097446776534</v>
      </c>
      <c r="E227" s="110">
        <v>0.65550356986791014</v>
      </c>
      <c r="F227" s="110">
        <v>17.103518446119999</v>
      </c>
      <c r="G227" s="110">
        <v>4.5875138861283462</v>
      </c>
      <c r="H227" s="110">
        <v>0.22234780893953426</v>
      </c>
      <c r="I227" s="110">
        <v>2.0904872481877441</v>
      </c>
      <c r="J227" s="110">
        <v>5.0816482443281696</v>
      </c>
      <c r="K227" s="110">
        <v>3.5463686056856973</v>
      </c>
      <c r="L227" s="110">
        <v>3.2495469312413929</v>
      </c>
      <c r="M227" s="110">
        <v>0.19906053181779304</v>
      </c>
      <c r="N227" s="110">
        <v>5.9023641292045719</v>
      </c>
      <c r="O227" s="110">
        <v>97.432277303224623</v>
      </c>
      <c r="P227" s="110">
        <v>44.820864482207739</v>
      </c>
      <c r="Q227" s="110">
        <v>0.93199996721970324</v>
      </c>
      <c r="U227" s="110">
        <v>12.945113645484952</v>
      </c>
      <c r="V227" s="110">
        <v>108.29469440525769</v>
      </c>
      <c r="W227" s="110">
        <v>23.177382095033522</v>
      </c>
      <c r="X227" s="110">
        <v>10.419780727977255</v>
      </c>
      <c r="Y227" s="110">
        <v>20.027533133505546</v>
      </c>
      <c r="Z227" s="110">
        <v>69.601539807042599</v>
      </c>
      <c r="AA227" s="110">
        <v>3.2164821286547274</v>
      </c>
      <c r="AB227" s="110">
        <v>128.38664399251638</v>
      </c>
      <c r="AC227" s="110">
        <v>1569.8905919647341</v>
      </c>
      <c r="AD227" s="110">
        <v>11.845073701535512</v>
      </c>
      <c r="AE227" s="110">
        <v>3.8121730626507753</v>
      </c>
      <c r="AF227" s="110">
        <v>15.844519983730232</v>
      </c>
      <c r="AG227" s="110">
        <v>1.1932274411520458</v>
      </c>
      <c r="AH227" s="110">
        <v>39.985374795368877</v>
      </c>
      <c r="AI227" s="110">
        <v>80.341875477217656</v>
      </c>
      <c r="AJ227" s="110">
        <v>17.448054035690333</v>
      </c>
      <c r="AK227" s="110">
        <v>10.652651738590917</v>
      </c>
      <c r="AL227" s="110">
        <v>524.69654529046466</v>
      </c>
      <c r="AM227" s="110">
        <v>42.828021300914514</v>
      </c>
      <c r="AN227" s="110">
        <v>317.18660868355403</v>
      </c>
      <c r="AO227" s="110">
        <v>7.7191446225710152</v>
      </c>
      <c r="AP227" s="110">
        <v>7.2406237758600458</v>
      </c>
      <c r="AQ227" s="110">
        <v>1.7940809441063215</v>
      </c>
      <c r="AR227" s="110">
        <v>6.6182419503513108</v>
      </c>
      <c r="AS227" s="110">
        <v>1.023887245003003</v>
      </c>
      <c r="AT227" s="110">
        <v>6.1890672163083247</v>
      </c>
      <c r="AU227" s="110">
        <v>28.314921766127672</v>
      </c>
      <c r="AV227" s="110">
        <v>1.3376298190684071</v>
      </c>
      <c r="AW227" s="110">
        <v>3.2714859537364362</v>
      </c>
      <c r="AX227" s="110">
        <v>0.40786237409025833</v>
      </c>
      <c r="AY227" s="110">
        <v>2.860584878370688</v>
      </c>
      <c r="AZ227" s="110">
        <v>0.42092823722055672</v>
      </c>
    </row>
    <row r="228" spans="1:52" s="110" customFormat="1">
      <c r="A228" s="215">
        <v>0.13670000495659834</v>
      </c>
      <c r="B228" s="215">
        <v>9.1589003320920889E-2</v>
      </c>
      <c r="C228" s="214" t="s">
        <v>1409</v>
      </c>
      <c r="D228" s="110">
        <v>64.167144067181965</v>
      </c>
      <c r="E228" s="110">
        <v>0.6516418969730382</v>
      </c>
      <c r="F228" s="110">
        <v>17.08649564258619</v>
      </c>
      <c r="G228" s="110">
        <v>4.5588937673928145</v>
      </c>
      <c r="H228" s="110">
        <v>0.22329387010215881</v>
      </c>
      <c r="I228" s="110">
        <v>2.0751255786456038</v>
      </c>
      <c r="J228" s="110">
        <v>5.0515888189254978</v>
      </c>
      <c r="K228" s="110">
        <v>3.5483914445473297</v>
      </c>
      <c r="L228" s="110">
        <v>3.263873052382336</v>
      </c>
      <c r="M228" s="110">
        <v>0.19793553147010653</v>
      </c>
      <c r="N228" s="110">
        <v>5.9215799284894661</v>
      </c>
      <c r="O228" s="110">
        <v>97.406344871316776</v>
      </c>
      <c r="P228" s="110">
        <v>44.793234293036981</v>
      </c>
      <c r="Q228" s="110">
        <v>0.93282441749081502</v>
      </c>
      <c r="U228" s="110">
        <v>12.840887483627274</v>
      </c>
      <c r="V228" s="110">
        <v>107.44784461121967</v>
      </c>
      <c r="W228" s="110">
        <v>23.141235800416613</v>
      </c>
      <c r="X228" s="110">
        <v>10.357343298384995</v>
      </c>
      <c r="Y228" s="110">
        <v>19.877091002118675</v>
      </c>
      <c r="Z228" s="110">
        <v>69.462393529248217</v>
      </c>
      <c r="AA228" s="110">
        <v>3.2025634991367053</v>
      </c>
      <c r="AB228" s="110">
        <v>128.7748502810137</v>
      </c>
      <c r="AC228" s="110">
        <v>1576.9392511285453</v>
      </c>
      <c r="AD228" s="110">
        <v>11.904399559093513</v>
      </c>
      <c r="AE228" s="110">
        <v>3.828602623704874</v>
      </c>
      <c r="AF228" s="110">
        <v>15.917070846060634</v>
      </c>
      <c r="AG228" s="110">
        <v>1.1994374967294386</v>
      </c>
      <c r="AH228" s="110">
        <v>40.163373945195175</v>
      </c>
      <c r="AI228" s="110">
        <v>80.723184389125237</v>
      </c>
      <c r="AJ228" s="110">
        <v>17.541330560949532</v>
      </c>
      <c r="AK228" s="110">
        <v>10.705574499705879</v>
      </c>
      <c r="AL228" s="110">
        <v>522.28100558621043</v>
      </c>
      <c r="AM228" s="110">
        <v>43.044769340819045</v>
      </c>
      <c r="AN228" s="110">
        <v>318.88225018677656</v>
      </c>
      <c r="AO228" s="110">
        <v>7.7590493930696738</v>
      </c>
      <c r="AP228" s="110">
        <v>7.2647101953220563</v>
      </c>
      <c r="AQ228" s="110">
        <v>1.7992919271726631</v>
      </c>
      <c r="AR228" s="110">
        <v>6.6403131490955323</v>
      </c>
      <c r="AS228" s="110">
        <v>1.0280682763568798</v>
      </c>
      <c r="AT228" s="110">
        <v>6.2133970228062676</v>
      </c>
      <c r="AU228" s="110">
        <v>28.38649693762202</v>
      </c>
      <c r="AV228" s="110">
        <v>1.3436095909643591</v>
      </c>
      <c r="AW228" s="110">
        <v>3.2845868010268195</v>
      </c>
      <c r="AX228" s="110">
        <v>0.40901145696408153</v>
      </c>
      <c r="AY228" s="110">
        <v>2.8706450647665651</v>
      </c>
      <c r="AZ228" s="110">
        <v>0.42243797716506315</v>
      </c>
    </row>
    <row r="229" spans="1:52" s="110" customFormat="1">
      <c r="A229" s="215">
        <v>0.13533300490703237</v>
      </c>
      <c r="B229" s="215">
        <v>9.0673113287711701E-2</v>
      </c>
      <c r="C229" s="214" t="s">
        <v>1409</v>
      </c>
      <c r="D229" s="110">
        <v>64.255069946379365</v>
      </c>
      <c r="E229" s="110">
        <v>0.64774121728124845</v>
      </c>
      <c r="F229" s="110">
        <v>17.069300891541939</v>
      </c>
      <c r="G229" s="110">
        <v>4.5299845565488441</v>
      </c>
      <c r="H229" s="110">
        <v>0.22424948743814319</v>
      </c>
      <c r="I229" s="110">
        <v>2.0596087407242498</v>
      </c>
      <c r="J229" s="110">
        <v>5.0212257629632031</v>
      </c>
      <c r="K229" s="110">
        <v>3.550434716124736</v>
      </c>
      <c r="L229" s="110">
        <v>3.2783438818176318</v>
      </c>
      <c r="M229" s="110">
        <v>0.19679916748254445</v>
      </c>
      <c r="N229" s="110">
        <v>5.9409898267570371</v>
      </c>
      <c r="O229" s="110">
        <v>97.380150495652288</v>
      </c>
      <c r="P229" s="110">
        <v>44.764941927735116</v>
      </c>
      <c r="Q229" s="110">
        <v>0.93366035154226878</v>
      </c>
      <c r="U229" s="110">
        <v>12.735608532255883</v>
      </c>
      <c r="V229" s="110">
        <v>106.59244077885806</v>
      </c>
      <c r="W229" s="110">
        <v>23.104724391712665</v>
      </c>
      <c r="X229" s="110">
        <v>10.294275187685745</v>
      </c>
      <c r="Y229" s="110">
        <v>19.725129253243054</v>
      </c>
      <c r="Z229" s="110">
        <v>69.321841733496328</v>
      </c>
      <c r="AA229" s="110">
        <v>3.1885042774013304</v>
      </c>
      <c r="AB229" s="110">
        <v>129.16697784515242</v>
      </c>
      <c r="AC229" s="110">
        <v>1584.0591088697686</v>
      </c>
      <c r="AD229" s="110">
        <v>11.964324667737959</v>
      </c>
      <c r="AE229" s="110">
        <v>3.8451981399211355</v>
      </c>
      <c r="AF229" s="110">
        <v>15.990354545384271</v>
      </c>
      <c r="AG229" s="110">
        <v>1.2057102801409463</v>
      </c>
      <c r="AH229" s="110">
        <v>40.343171066231847</v>
      </c>
      <c r="AI229" s="110">
        <v>81.108344906203598</v>
      </c>
      <c r="AJ229" s="110">
        <v>17.635549273332565</v>
      </c>
      <c r="AK229" s="110">
        <v>10.759031834165437</v>
      </c>
      <c r="AL229" s="110">
        <v>519.8410664910042</v>
      </c>
      <c r="AM229" s="110">
        <v>43.263706754864018</v>
      </c>
      <c r="AN229" s="110">
        <v>320.59501938195081</v>
      </c>
      <c r="AO229" s="110">
        <v>7.7993572420582176</v>
      </c>
      <c r="AP229" s="110">
        <v>7.2890399119503497</v>
      </c>
      <c r="AQ229" s="110">
        <v>1.8045555464315939</v>
      </c>
      <c r="AR229" s="110">
        <v>6.6626072892412109</v>
      </c>
      <c r="AS229" s="110">
        <v>1.0322915403506947</v>
      </c>
      <c r="AT229" s="110">
        <v>6.2379725849254024</v>
      </c>
      <c r="AU229" s="110">
        <v>28.458795090646614</v>
      </c>
      <c r="AV229" s="110">
        <v>1.3496497645966337</v>
      </c>
      <c r="AW229" s="110">
        <v>3.2978199801080144</v>
      </c>
      <c r="AX229" s="110">
        <v>0.41017214673562014</v>
      </c>
      <c r="AY229" s="110">
        <v>2.8808068692068454</v>
      </c>
      <c r="AZ229" s="110">
        <v>0.4239629670079989</v>
      </c>
    </row>
    <row r="230" spans="1:52" s="110" customFormat="1">
      <c r="A230" s="215">
        <v>0.13397967485796206</v>
      </c>
      <c r="B230" s="215">
        <v>8.9766382154834581E-2</v>
      </c>
      <c r="C230" s="214" t="s">
        <v>1409</v>
      </c>
      <c r="D230" s="110">
        <v>64.343883965770686</v>
      </c>
      <c r="E230" s="110">
        <v>0.64380113678449102</v>
      </c>
      <c r="F230" s="110">
        <v>17.051932456143707</v>
      </c>
      <c r="G230" s="110">
        <v>4.5007833334741258</v>
      </c>
      <c r="H230" s="110">
        <v>0.22521475747449105</v>
      </c>
      <c r="I230" s="110">
        <v>2.0439351670663166</v>
      </c>
      <c r="J230" s="110">
        <v>4.9905560094659354</v>
      </c>
      <c r="K230" s="110">
        <v>3.5524986268089851</v>
      </c>
      <c r="L230" s="110">
        <v>3.2929608812472235</v>
      </c>
      <c r="M230" s="110">
        <v>0.19565132507086555</v>
      </c>
      <c r="N230" s="110">
        <v>5.9605957846030675</v>
      </c>
      <c r="O230" s="110">
        <v>97.353691530334629</v>
      </c>
      <c r="P230" s="110">
        <v>44.735964774595523</v>
      </c>
      <c r="Q230" s="110">
        <v>0.9345079678843109</v>
      </c>
      <c r="U230" s="110">
        <v>12.629266157133266</v>
      </c>
      <c r="V230" s="110">
        <v>105.72839650374532</v>
      </c>
      <c r="W230" s="110">
        <v>23.067844180900597</v>
      </c>
      <c r="X230" s="110">
        <v>10.230570025363269</v>
      </c>
      <c r="Y230" s="110">
        <v>19.571632537207069</v>
      </c>
      <c r="Z230" s="110">
        <v>69.179870222635827</v>
      </c>
      <c r="AA230" s="110">
        <v>3.1743030433251933</v>
      </c>
      <c r="AB230" s="110">
        <v>129.56306629377735</v>
      </c>
      <c r="AC230" s="110">
        <v>1591.2508843659537</v>
      </c>
      <c r="AD230" s="110">
        <v>12.024855080510125</v>
      </c>
      <c r="AE230" s="110">
        <v>3.8619612876143288</v>
      </c>
      <c r="AF230" s="110">
        <v>16.064378484095016</v>
      </c>
      <c r="AG230" s="110">
        <v>1.212046425001055</v>
      </c>
      <c r="AH230" s="110">
        <v>40.52478431980424</v>
      </c>
      <c r="AI230" s="110">
        <v>81.497395933555481</v>
      </c>
      <c r="AJ230" s="110">
        <v>17.730719689881077</v>
      </c>
      <c r="AK230" s="110">
        <v>10.813029141700344</v>
      </c>
      <c r="AL230" s="110">
        <v>517.37648154635133</v>
      </c>
      <c r="AM230" s="110">
        <v>43.484855657939754</v>
      </c>
      <c r="AN230" s="110">
        <v>322.32508927606619</v>
      </c>
      <c r="AO230" s="110">
        <v>7.8400722410365447</v>
      </c>
      <c r="AP230" s="110">
        <v>7.3136153832920598</v>
      </c>
      <c r="AQ230" s="110">
        <v>1.8098723335618268</v>
      </c>
      <c r="AR230" s="110">
        <v>6.6851266227216932</v>
      </c>
      <c r="AS230" s="110">
        <v>1.0365574635767703</v>
      </c>
      <c r="AT230" s="110">
        <v>6.26279638504574</v>
      </c>
      <c r="AU230" s="110">
        <v>28.531823528045191</v>
      </c>
      <c r="AV230" s="110">
        <v>1.3557509500837797</v>
      </c>
      <c r="AW230" s="110">
        <v>3.3111868276647769</v>
      </c>
      <c r="AX230" s="110">
        <v>0.41134456064626518</v>
      </c>
      <c r="AY230" s="110">
        <v>2.8910713181364214</v>
      </c>
      <c r="AZ230" s="110">
        <v>0.42550336078874207</v>
      </c>
    </row>
    <row r="231" spans="1:52" s="110" customFormat="1">
      <c r="A231" s="215">
        <v>0.13263987810938244</v>
      </c>
      <c r="B231" s="215">
        <v>8.8868718333286231E-2</v>
      </c>
      <c r="C231" s="214" t="s">
        <v>1409</v>
      </c>
      <c r="D231" s="110">
        <v>64.433595096468991</v>
      </c>
      <c r="E231" s="110">
        <v>0.63982125749483709</v>
      </c>
      <c r="F231" s="110">
        <v>17.03438858200408</v>
      </c>
      <c r="G231" s="110">
        <v>4.4712871485501688</v>
      </c>
      <c r="H231" s="110">
        <v>0.22618977771322626</v>
      </c>
      <c r="I231" s="110">
        <v>2.0281032744825458</v>
      </c>
      <c r="J231" s="110">
        <v>4.9595764604787966</v>
      </c>
      <c r="K231" s="110">
        <v>3.5545833850759032</v>
      </c>
      <c r="L231" s="110">
        <v>3.3077255271357004</v>
      </c>
      <c r="M231" s="110">
        <v>0.19449188829139194</v>
      </c>
      <c r="N231" s="110">
        <v>5.9803997824273409</v>
      </c>
      <c r="O231" s="110">
        <v>97.326965302741044</v>
      </c>
      <c r="P231" s="110">
        <v>44.706279184806235</v>
      </c>
      <c r="Q231" s="110">
        <v>0.93536746941792626</v>
      </c>
      <c r="U231" s="110">
        <v>12.521849616605371</v>
      </c>
      <c r="V231" s="110">
        <v>104.85562450868193</v>
      </c>
      <c r="W231" s="110">
        <v>23.030591442706587</v>
      </c>
      <c r="X231" s="110">
        <v>10.166221376552688</v>
      </c>
      <c r="Y231" s="110">
        <v>19.416585349291935</v>
      </c>
      <c r="Z231" s="110">
        <v>69.036464656110084</v>
      </c>
      <c r="AA231" s="110">
        <v>3.1599583624402068</v>
      </c>
      <c r="AB231" s="110">
        <v>129.96315563582277</v>
      </c>
      <c r="AC231" s="110">
        <v>1598.5153040590699</v>
      </c>
      <c r="AD231" s="110">
        <v>12.085996911593124</v>
      </c>
      <c r="AE231" s="110">
        <v>3.8788937600316959</v>
      </c>
      <c r="AF231" s="110">
        <v>16.139150139358396</v>
      </c>
      <c r="AG231" s="110">
        <v>1.2184465713243973</v>
      </c>
      <c r="AH231" s="110">
        <v>40.708232050685446</v>
      </c>
      <c r="AI231" s="110">
        <v>81.890376769264449</v>
      </c>
      <c r="AJ231" s="110">
        <v>17.826851423768467</v>
      </c>
      <c r="AK231" s="110">
        <v>10.867571876584089</v>
      </c>
      <c r="AL231" s="110">
        <v>514.88700180427782</v>
      </c>
      <c r="AM231" s="110">
        <v>43.708238388319288</v>
      </c>
      <c r="AN231" s="110">
        <v>324.07263462365751</v>
      </c>
      <c r="AO231" s="110">
        <v>7.8811985026308156</v>
      </c>
      <c r="AP231" s="110">
        <v>7.3384390917180298</v>
      </c>
      <c r="AQ231" s="110">
        <v>1.8152428256125672</v>
      </c>
      <c r="AR231" s="110">
        <v>6.707873424217131</v>
      </c>
      <c r="AS231" s="110">
        <v>1.0408664769364426</v>
      </c>
      <c r="AT231" s="110">
        <v>6.287870930621839</v>
      </c>
      <c r="AU231" s="110">
        <v>28.605589626427594</v>
      </c>
      <c r="AV231" s="110">
        <v>1.3619137637071597</v>
      </c>
      <c r="AW231" s="110">
        <v>3.3246886938837292</v>
      </c>
      <c r="AX231" s="110">
        <v>0.41252881712166423</v>
      </c>
      <c r="AY231" s="110">
        <v>2.9014394483683161</v>
      </c>
      <c r="AZ231" s="110">
        <v>0.4270593141026241</v>
      </c>
    </row>
    <row r="232" spans="1:52" s="110" customFormat="1">
      <c r="A232" s="215">
        <v>0.1313134793282886</v>
      </c>
      <c r="B232" s="215">
        <v>8.7980031149953369E-2</v>
      </c>
      <c r="C232" s="214" t="s">
        <v>1409</v>
      </c>
      <c r="D232" s="110">
        <v>64.524212400204661</v>
      </c>
      <c r="E232" s="110">
        <v>0.63580117740427755</v>
      </c>
      <c r="F232" s="110">
        <v>17.016667497014556</v>
      </c>
      <c r="G232" s="110">
        <v>4.4414930223643525</v>
      </c>
      <c r="H232" s="110">
        <v>0.22717464664124168</v>
      </c>
      <c r="I232" s="110">
        <v>2.012111463791868</v>
      </c>
      <c r="J232" s="110">
        <v>4.9282839867544146</v>
      </c>
      <c r="K232" s="110">
        <v>3.5566892015071341</v>
      </c>
      <c r="L232" s="110">
        <v>3.3226393108614345</v>
      </c>
      <c r="M232" s="110">
        <v>0.19332074002929736</v>
      </c>
      <c r="N232" s="110">
        <v>6.0004038206336787</v>
      </c>
      <c r="O232" s="110">
        <v>97.299969113252573</v>
      </c>
      <c r="P232" s="110">
        <v>44.675860412264662</v>
      </c>
      <c r="Q232" s="110">
        <v>0.93623906355682673</v>
      </c>
      <c r="U232" s="110">
        <v>12.413348060516586</v>
      </c>
      <c r="V232" s="110">
        <v>103.97403663488053</v>
      </c>
      <c r="W232" s="110">
        <v>22.99296241422779</v>
      </c>
      <c r="X232" s="110">
        <v>10.101222741390483</v>
      </c>
      <c r="Y232" s="110">
        <v>19.259972028165535</v>
      </c>
      <c r="Z232" s="110">
        <v>68.891610548508311</v>
      </c>
      <c r="AA232" s="110">
        <v>3.1454687857887054</v>
      </c>
      <c r="AB232" s="110">
        <v>130.3672862843535</v>
      </c>
      <c r="AC232" s="110">
        <v>1605.8531017288844</v>
      </c>
      <c r="AD232" s="110">
        <v>12.147756336929486</v>
      </c>
      <c r="AE232" s="110">
        <v>3.8959972675239865</v>
      </c>
      <c r="AF232" s="110">
        <v>16.214677063866862</v>
      </c>
      <c r="AG232" s="110">
        <v>1.2249113655903998</v>
      </c>
      <c r="AH232" s="110">
        <v>40.893532788949287</v>
      </c>
      <c r="AI232" s="110">
        <v>82.287327108364423</v>
      </c>
      <c r="AJ232" s="110">
        <v>17.92395418527088</v>
      </c>
      <c r="AK232" s="110">
        <v>10.922665548183831</v>
      </c>
      <c r="AL232" s="110">
        <v>512.37237580218334</v>
      </c>
      <c r="AM232" s="110">
        <v>43.93387750991478</v>
      </c>
      <c r="AN232" s="110">
        <v>325.83783194445687</v>
      </c>
      <c r="AO232" s="110">
        <v>7.9227401810088667</v>
      </c>
      <c r="AP232" s="110">
        <v>7.3635135446735562</v>
      </c>
      <c r="AQ232" s="110">
        <v>1.82066756505776</v>
      </c>
      <c r="AR232" s="110">
        <v>6.7308499913842406</v>
      </c>
      <c r="AS232" s="110">
        <v>1.0452190156835865</v>
      </c>
      <c r="AT232" s="110">
        <v>6.3131987544360806</v>
      </c>
      <c r="AU232" s="110">
        <v>28.680100836914871</v>
      </c>
      <c r="AV232" s="110">
        <v>1.3681388279732003</v>
      </c>
      <c r="AW232" s="110">
        <v>3.3383269425897422</v>
      </c>
      <c r="AX232" s="110">
        <v>0.41372503578368353</v>
      </c>
      <c r="AY232" s="110">
        <v>2.9119123071884121</v>
      </c>
      <c r="AZ232" s="110">
        <v>0.42863098411664641</v>
      </c>
    </row>
    <row r="233" spans="1:52" s="110" customFormat="1">
      <c r="A233" s="215">
        <v>0.13000034453500572</v>
      </c>
      <c r="B233" s="215">
        <v>8.7100230838453835E-2</v>
      </c>
      <c r="C233" s="214" t="s">
        <v>1409</v>
      </c>
      <c r="D233" s="110">
        <v>64.615745030240674</v>
      </c>
      <c r="E233" s="110">
        <v>0.6317404904441164</v>
      </c>
      <c r="F233" s="110">
        <v>16.998767411166551</v>
      </c>
      <c r="G233" s="110">
        <v>4.4113979454089831</v>
      </c>
      <c r="H233" s="110">
        <v>0.22816946374024707</v>
      </c>
      <c r="I233" s="110">
        <v>1.9959581196598704</v>
      </c>
      <c r="J233" s="110">
        <v>4.8966754274368567</v>
      </c>
      <c r="K233" s="110">
        <v>3.5588162888114074</v>
      </c>
      <c r="L233" s="110">
        <v>3.3377037388672264</v>
      </c>
      <c r="M233" s="110">
        <v>0.19213776198677757</v>
      </c>
      <c r="N233" s="110">
        <v>6.0206099198319984</v>
      </c>
      <c r="O233" s="110">
        <v>97.272700234981372</v>
      </c>
      <c r="P233" s="110">
        <v>44.644682549151298</v>
      </c>
      <c r="Q233" s="110">
        <v>0.9371229623535442</v>
      </c>
      <c r="U233" s="110">
        <v>12.303750529113776</v>
      </c>
      <c r="V233" s="110">
        <v>103.08354383306094</v>
      </c>
      <c r="W233" s="110">
        <v>22.954953294552237</v>
      </c>
      <c r="X233" s="110">
        <v>10.035567554357954</v>
      </c>
      <c r="Y233" s="110">
        <v>19.101776754300488</v>
      </c>
      <c r="Z233" s="110">
        <v>68.745293268102472</v>
      </c>
      <c r="AA233" s="110">
        <v>3.1308328497770876</v>
      </c>
      <c r="AB233" s="110">
        <v>130.77549906064715</v>
      </c>
      <c r="AC233" s="110">
        <v>1613.2650185670809</v>
      </c>
      <c r="AD233" s="110">
        <v>12.210139594845002</v>
      </c>
      <c r="AE233" s="110">
        <v>3.9132735377182186</v>
      </c>
      <c r="AF233" s="110">
        <v>16.290966886602682</v>
      </c>
      <c r="AG233" s="110">
        <v>1.231441460808584</v>
      </c>
      <c r="AH233" s="110">
        <v>41.080705251842055</v>
      </c>
      <c r="AI233" s="110">
        <v>82.68828704684924</v>
      </c>
      <c r="AJ233" s="110">
        <v>18.022037782748061</v>
      </c>
      <c r="AK233" s="110">
        <v>10.978315721516903</v>
      </c>
      <c r="AL233" s="110">
        <v>509.83234953744147</v>
      </c>
      <c r="AM233" s="110">
        <v>44.161795814556683</v>
      </c>
      <c r="AN233" s="110">
        <v>327.62085954122381</v>
      </c>
      <c r="AO233" s="110">
        <v>7.9647014722998266</v>
      </c>
      <c r="AP233" s="110">
        <v>7.3888412749316625</v>
      </c>
      <c r="AQ233" s="110">
        <v>1.8261470998508837</v>
      </c>
      <c r="AR233" s="110">
        <v>6.7540586450883913</v>
      </c>
      <c r="AS233" s="110">
        <v>1.0496155194685801</v>
      </c>
      <c r="AT233" s="110">
        <v>6.3387824148545064</v>
      </c>
      <c r="AU233" s="110">
        <v>28.755364685891916</v>
      </c>
      <c r="AV233" s="110">
        <v>1.3744267716762713</v>
      </c>
      <c r="AW233" s="110">
        <v>3.352102951383694</v>
      </c>
      <c r="AX233" s="110">
        <v>0.41493333746249084</v>
      </c>
      <c r="AY233" s="110">
        <v>2.9224909524612364</v>
      </c>
      <c r="AZ233" s="110">
        <v>0.43021852958535572</v>
      </c>
    </row>
    <row r="234" spans="1:52" s="110" customFormat="1">
      <c r="A234" s="215">
        <v>0.12870034108965567</v>
      </c>
      <c r="B234" s="215">
        <v>8.6229228530069299E-2</v>
      </c>
      <c r="C234" s="214" t="s">
        <v>1409</v>
      </c>
      <c r="D234" s="110">
        <v>64.708202232297268</v>
      </c>
      <c r="E234" s="110">
        <v>0.62763878644395366</v>
      </c>
      <c r="F234" s="110">
        <v>16.980686516370589</v>
      </c>
      <c r="G234" s="110">
        <v>4.380998877777297</v>
      </c>
      <c r="H234" s="110">
        <v>0.22917432949681821</v>
      </c>
      <c r="I234" s="110">
        <v>1.9796416104356303</v>
      </c>
      <c r="J234" s="110">
        <v>4.8647475897423531</v>
      </c>
      <c r="K234" s="110">
        <v>3.5609648618460268</v>
      </c>
      <c r="L234" s="110">
        <v>3.352920332812471</v>
      </c>
      <c r="M234" s="110">
        <v>0.19094283467110104</v>
      </c>
      <c r="N234" s="110">
        <v>6.0410201210424228</v>
      </c>
      <c r="O234" s="110">
        <v>97.245155913495324</v>
      </c>
      <c r="P234" s="110">
        <v>44.612718456909953</v>
      </c>
      <c r="Q234" s="110">
        <v>0.93801938262978479</v>
      </c>
      <c r="U234" s="110">
        <v>12.193045951939219</v>
      </c>
      <c r="V234" s="110">
        <v>102.18405615445529</v>
      </c>
      <c r="W234" s="110">
        <v>22.91656024437491</v>
      </c>
      <c r="X234" s="110">
        <v>9.9692491836180253</v>
      </c>
      <c r="Y234" s="110">
        <v>18.941983548376196</v>
      </c>
      <c r="Z234" s="110">
        <v>68.597498035369313</v>
      </c>
      <c r="AA234" s="110">
        <v>3.1160490760279789</v>
      </c>
      <c r="AB234" s="110">
        <v>131.18783519831752</v>
      </c>
      <c r="AC234" s="110">
        <v>1620.7518032521277</v>
      </c>
      <c r="AD234" s="110">
        <v>12.273152986678857</v>
      </c>
      <c r="AE234" s="110">
        <v>3.9307243156921907</v>
      </c>
      <c r="AF234" s="110">
        <v>16.368027313608565</v>
      </c>
      <c r="AG234" s="110">
        <v>1.2380375165845277</v>
      </c>
      <c r="AH234" s="110">
        <v>41.269768345673143</v>
      </c>
      <c r="AI234" s="110">
        <v>83.093297085722796</v>
      </c>
      <c r="AJ234" s="110">
        <v>18.121112123634106</v>
      </c>
      <c r="AK234" s="110">
        <v>11.034528017812937</v>
      </c>
      <c r="AL234" s="110">
        <v>507.26666644174264</v>
      </c>
      <c r="AM234" s="110">
        <v>44.39201632429598</v>
      </c>
      <c r="AN234" s="110">
        <v>329.42189751775612</v>
      </c>
      <c r="AO234" s="110">
        <v>8.0070866150179683</v>
      </c>
      <c r="AP234" s="110">
        <v>7.4144248408489419</v>
      </c>
      <c r="AQ234" s="110">
        <v>1.8316819834803015</v>
      </c>
      <c r="AR234" s="110">
        <v>6.777501729638038</v>
      </c>
      <c r="AS234" s="110">
        <v>1.0540564323827153</v>
      </c>
      <c r="AT234" s="110">
        <v>6.3646244960852396</v>
      </c>
      <c r="AU234" s="110">
        <v>28.831388775767721</v>
      </c>
      <c r="AV234" s="110">
        <v>1.3807782299622018</v>
      </c>
      <c r="AW234" s="110">
        <v>3.3660181117816252</v>
      </c>
      <c r="AX234" s="110">
        <v>0.41615384420876084</v>
      </c>
      <c r="AY234" s="110">
        <v>2.933176452736816</v>
      </c>
      <c r="AZ234" s="110">
        <v>0.43182211086688033</v>
      </c>
    </row>
    <row r="235" spans="1:52" s="110" customFormat="1">
      <c r="A235" s="215">
        <v>0.12741333767875912</v>
      </c>
      <c r="B235" s="215">
        <v>8.5366936244768613E-2</v>
      </c>
      <c r="C235" s="214" t="s">
        <v>1409</v>
      </c>
      <c r="D235" s="110">
        <v>64.801593345485742</v>
      </c>
      <c r="E235" s="110">
        <v>0.62349565109025384</v>
      </c>
      <c r="F235" s="110">
        <v>16.962422986273655</v>
      </c>
      <c r="G235" s="110">
        <v>4.3502927488564014</v>
      </c>
      <c r="H235" s="110">
        <v>0.2301893454125466</v>
      </c>
      <c r="I235" s="110">
        <v>1.963160287986903</v>
      </c>
      <c r="J235" s="110">
        <v>4.8324972486367939</v>
      </c>
      <c r="K235" s="110">
        <v>3.5631351376385716</v>
      </c>
      <c r="L235" s="110">
        <v>3.3682906297268591</v>
      </c>
      <c r="M235" s="110">
        <v>0.18973583738253891</v>
      </c>
      <c r="N235" s="110">
        <v>6.0616364859014364</v>
      </c>
      <c r="O235" s="110">
        <v>97.217333366539705</v>
      </c>
      <c r="P235" s="110">
        <v>44.579939692247628</v>
      </c>
      <c r="Q235" s="110">
        <v>0.93892854611121768</v>
      </c>
      <c r="U235" s="110">
        <v>12.081223146712393</v>
      </c>
      <c r="V235" s="110">
        <v>101.27548274172231</v>
      </c>
      <c r="W235" s="110">
        <v>22.877779385609934</v>
      </c>
      <c r="X235" s="110">
        <v>9.9022609303453688</v>
      </c>
      <c r="Y235" s="110">
        <v>18.780576269664792</v>
      </c>
      <c r="Z235" s="110">
        <v>68.448209921497423</v>
      </c>
      <c r="AA235" s="110">
        <v>3.1011159712308993</v>
      </c>
      <c r="AB235" s="110">
        <v>131.60433634747949</v>
      </c>
      <c r="AC235" s="110">
        <v>1628.3142120249024</v>
      </c>
      <c r="AD235" s="110">
        <v>12.336802877420125</v>
      </c>
      <c r="AE235" s="110">
        <v>3.9483513641507484</v>
      </c>
      <c r="AF235" s="110">
        <v>16.445866128766017</v>
      </c>
      <c r="AG235" s="110">
        <v>1.2447001991864908</v>
      </c>
      <c r="AH235" s="110">
        <v>41.460741167724741</v>
      </c>
      <c r="AI235" s="110">
        <v>83.502398135090019</v>
      </c>
      <c r="AJ235" s="110">
        <v>18.221187215438189</v>
      </c>
      <c r="AK235" s="110">
        <v>11.091308115081658</v>
      </c>
      <c r="AL235" s="110">
        <v>504.67506735517816</v>
      </c>
      <c r="AM235" s="110">
        <v>44.62456229372961</v>
      </c>
      <c r="AN235" s="110">
        <v>331.24112779708167</v>
      </c>
      <c r="AO235" s="110">
        <v>8.0498998904908383</v>
      </c>
      <c r="AP235" s="110">
        <v>7.4402668266239713</v>
      </c>
      <c r="AQ235" s="110">
        <v>1.8372727750251681</v>
      </c>
      <c r="AR235" s="110">
        <v>6.8011816130215195</v>
      </c>
      <c r="AS235" s="110">
        <v>1.0585422030030536</v>
      </c>
      <c r="AT235" s="110">
        <v>6.3907276084395157</v>
      </c>
      <c r="AU235" s="110">
        <v>28.908180785743276</v>
      </c>
      <c r="AV235" s="110">
        <v>1.3871938443924343</v>
      </c>
      <c r="AW235" s="110">
        <v>3.3800738293552932</v>
      </c>
      <c r="AX235" s="110">
        <v>0.41738667930600326</v>
      </c>
      <c r="AY235" s="110">
        <v>2.9439698873586138</v>
      </c>
      <c r="AZ235" s="110">
        <v>0.43344188993912736</v>
      </c>
    </row>
    <row r="236" spans="1:52" s="110" customFormat="1">
      <c r="A236" s="215">
        <v>0.12613920430197154</v>
      </c>
      <c r="B236" s="215">
        <v>8.4513266882320928E-2</v>
      </c>
      <c r="C236" s="214" t="s">
        <v>1409</v>
      </c>
      <c r="D236" s="110">
        <v>64.895927803251865</v>
      </c>
      <c r="E236" s="110">
        <v>0.61931066588449646</v>
      </c>
      <c r="F236" s="110">
        <v>16.943974976074731</v>
      </c>
      <c r="G236" s="110">
        <v>4.3192764570171134</v>
      </c>
      <c r="H236" s="110">
        <v>0.23121461401429247</v>
      </c>
      <c r="I236" s="110">
        <v>1.946512487533643</v>
      </c>
      <c r="J236" s="110">
        <v>4.7999211465099672</v>
      </c>
      <c r="K236" s="110">
        <v>3.5653273354088189</v>
      </c>
      <c r="L236" s="110">
        <v>3.383816182165635</v>
      </c>
      <c r="M236" s="110">
        <v>0.18851664820217309</v>
      </c>
      <c r="N236" s="110">
        <v>6.0824610968701371</v>
      </c>
      <c r="O236" s="110">
        <v>97.189229783756261</v>
      </c>
      <c r="P236" s="110">
        <v>44.546316427729685</v>
      </c>
      <c r="Q236" s="110">
        <v>0.93985067956687629</v>
      </c>
      <c r="U236" s="110">
        <v>11.968270818200446</v>
      </c>
      <c r="V236" s="110">
        <v>100.35773181976981</v>
      </c>
      <c r="W236" s="110">
        <v>22.838606800998846</v>
      </c>
      <c r="X236" s="110">
        <v>9.8345960280497575</v>
      </c>
      <c r="Y236" s="110">
        <v>18.617538614400743</v>
      </c>
      <c r="Z236" s="110">
        <v>68.297413846879365</v>
      </c>
      <c r="AA236" s="110">
        <v>3.086032026991425</v>
      </c>
      <c r="AB236" s="110">
        <v>132.02504457895623</v>
      </c>
      <c r="AC236" s="110">
        <v>1635.9530087650787</v>
      </c>
      <c r="AD236" s="110">
        <v>12.401095696350698</v>
      </c>
      <c r="AE236" s="110">
        <v>3.9661564636038369</v>
      </c>
      <c r="AF236" s="110">
        <v>16.524491194581628</v>
      </c>
      <c r="AG236" s="110">
        <v>1.2514301816127162</v>
      </c>
      <c r="AH236" s="110">
        <v>41.6536430081809</v>
      </c>
      <c r="AI236" s="110">
        <v>83.915631518289246</v>
      </c>
      <c r="AJ236" s="110">
        <v>18.322273166755444</v>
      </c>
      <c r="AK236" s="110">
        <v>11.148661748686425</v>
      </c>
      <c r="AL236" s="110">
        <v>502.05729050006249</v>
      </c>
      <c r="AM236" s="110">
        <v>44.85945721234944</v>
      </c>
      <c r="AN236" s="110">
        <v>333.07873413983475</v>
      </c>
      <c r="AO236" s="110">
        <v>8.0931456232917167</v>
      </c>
      <c r="AP236" s="110">
        <v>7.4663698425583442</v>
      </c>
      <c r="AQ236" s="110">
        <v>1.8429200392119018</v>
      </c>
      <c r="AR236" s="110">
        <v>6.8251006871462483</v>
      </c>
      <c r="AS236" s="110">
        <v>1.0630732844377389</v>
      </c>
      <c r="AT236" s="110">
        <v>6.4170943885953502</v>
      </c>
      <c r="AU236" s="110">
        <v>28.985748472587275</v>
      </c>
      <c r="AV236" s="110">
        <v>1.393674263008831</v>
      </c>
      <c r="AW236" s="110">
        <v>3.3942715238741497</v>
      </c>
      <c r="AX236" s="110">
        <v>0.41863196728301583</v>
      </c>
      <c r="AY236" s="110">
        <v>2.954872346572551</v>
      </c>
      <c r="AZ236" s="110">
        <v>0.43507803041614457</v>
      </c>
    </row>
    <row r="237" spans="1:52" s="110" customFormat="1">
      <c r="A237" s="215">
        <v>0.12487781225895182</v>
      </c>
      <c r="B237" s="215">
        <v>8.3668134213497725E-2</v>
      </c>
      <c r="C237" s="214" t="s">
        <v>1409</v>
      </c>
      <c r="D237" s="110">
        <v>64.991215134328769</v>
      </c>
      <c r="E237" s="110">
        <v>0.61508340810090323</v>
      </c>
      <c r="F237" s="110">
        <v>16.925340622338446</v>
      </c>
      <c r="G237" s="110">
        <v>4.2879468693006606</v>
      </c>
      <c r="H237" s="110">
        <v>0.23225023886454083</v>
      </c>
      <c r="I237" s="110">
        <v>1.9296965274798454</v>
      </c>
      <c r="J237" s="110">
        <v>4.7670159928465061</v>
      </c>
      <c r="K237" s="110">
        <v>3.5675416765908872</v>
      </c>
      <c r="L237" s="110">
        <v>3.3994985583664192</v>
      </c>
      <c r="M237" s="110">
        <v>0.18728514397958138</v>
      </c>
      <c r="N237" s="110">
        <v>6.1034960574445831</v>
      </c>
      <c r="O237" s="110">
        <v>97.160842326399248</v>
      </c>
      <c r="P237" s="110">
        <v>44.511817366504253</v>
      </c>
      <c r="Q237" s="110">
        <v>0.94078601495335246</v>
      </c>
      <c r="U237" s="110">
        <v>11.85417755707727</v>
      </c>
      <c r="V237" s="110">
        <v>99.430710686484474</v>
      </c>
      <c r="W237" s="110">
        <v>22.799038533714924</v>
      </c>
      <c r="X237" s="110">
        <v>9.7662476418925745</v>
      </c>
      <c r="Y237" s="110">
        <v>18.452854114134031</v>
      </c>
      <c r="Z237" s="110">
        <v>68.145094579588402</v>
      </c>
      <c r="AA237" s="110">
        <v>3.0707957196788245</v>
      </c>
      <c r="AB237" s="110">
        <v>132.4500023885287</v>
      </c>
      <c r="AC237" s="110">
        <v>1643.6689650682872</v>
      </c>
      <c r="AD237" s="110">
        <v>12.466037937694713</v>
      </c>
      <c r="AE237" s="110">
        <v>3.9841414125463506</v>
      </c>
      <c r="AF237" s="110">
        <v>16.603910452981236</v>
      </c>
      <c r="AG237" s="110">
        <v>1.2582281436594087</v>
      </c>
      <c r="AH237" s="110">
        <v>41.848493352076012</v>
      </c>
      <c r="AI237" s="110">
        <v>84.333038976066248</v>
      </c>
      <c r="AJ237" s="110">
        <v>18.424380188288026</v>
      </c>
      <c r="AK237" s="110">
        <v>11.206594711923564</v>
      </c>
      <c r="AL237" s="110">
        <v>499.4130714544911</v>
      </c>
      <c r="AM237" s="110">
        <v>45.096724806914928</v>
      </c>
      <c r="AN237" s="110">
        <v>334.93490216281771</v>
      </c>
      <c r="AO237" s="110">
        <v>8.1368281816764441</v>
      </c>
      <c r="AP237" s="110">
        <v>7.4927365253203373</v>
      </c>
      <c r="AQ237" s="110">
        <v>1.8486243464712291</v>
      </c>
      <c r="AR237" s="110">
        <v>6.8492613680803176</v>
      </c>
      <c r="AS237" s="110">
        <v>1.0676501343717644</v>
      </c>
      <c r="AT237" s="110">
        <v>6.4437274998638694</v>
      </c>
      <c r="AU237" s="110">
        <v>29.064099671419598</v>
      </c>
      <c r="AV237" s="110">
        <v>1.4002201403991308</v>
      </c>
      <c r="AW237" s="110">
        <v>3.4086126294487524</v>
      </c>
      <c r="AX237" s="110">
        <v>0.41988983392646284</v>
      </c>
      <c r="AY237" s="110">
        <v>2.9658849316371345</v>
      </c>
      <c r="AZ237" s="110">
        <v>0.43673069756464683</v>
      </c>
    </row>
    <row r="238" spans="1:52" s="110" customFormat="1">
      <c r="A238" s="215">
        <v>0.12362903413636231</v>
      </c>
      <c r="B238" s="215">
        <v>8.2831452871362746E-2</v>
      </c>
      <c r="C238" s="214" t="s">
        <v>1409</v>
      </c>
      <c r="D238" s="110">
        <v>65.087464963699375</v>
      </c>
      <c r="E238" s="110">
        <v>0.61081345074373838</v>
      </c>
      <c r="F238" s="110">
        <v>16.906518042806844</v>
      </c>
      <c r="G238" s="110">
        <v>4.256300821102224</v>
      </c>
      <c r="H238" s="110">
        <v>0.23329632457186242</v>
      </c>
      <c r="I238" s="110">
        <v>1.9127107092436861</v>
      </c>
      <c r="J238" s="110">
        <v>4.7337784638935148</v>
      </c>
      <c r="K238" s="110">
        <v>3.5697783848556028</v>
      </c>
      <c r="L238" s="110">
        <v>3.4153393424076155</v>
      </c>
      <c r="M238" s="110">
        <v>0.18604120032039781</v>
      </c>
      <c r="N238" s="110">
        <v>6.1247434923682658</v>
      </c>
      <c r="O238" s="110">
        <v>97.132168127048729</v>
      </c>
      <c r="P238" s="110">
        <v>44.476409650642928</v>
      </c>
      <c r="Q238" s="110">
        <v>0.9417347895639816</v>
      </c>
      <c r="U238" s="110">
        <v>11.73893183877103</v>
      </c>
      <c r="V238" s="110">
        <v>98.494325703367963</v>
      </c>
      <c r="W238" s="110">
        <v>22.759070586963485</v>
      </c>
      <c r="X238" s="110">
        <v>9.6972088679964301</v>
      </c>
      <c r="Y238" s="110">
        <v>18.286506134066645</v>
      </c>
      <c r="Z238" s="110">
        <v>67.991236733839955</v>
      </c>
      <c r="AA238" s="110">
        <v>3.0554055102721573</v>
      </c>
      <c r="AB238" s="110">
        <v>132.87925270122818</v>
      </c>
      <c r="AC238" s="110">
        <v>1651.4628603240533</v>
      </c>
      <c r="AD238" s="110">
        <v>12.531636161274525</v>
      </c>
      <c r="AE238" s="110">
        <v>4.0023080276397991</v>
      </c>
      <c r="AF238" s="110">
        <v>16.684131926112151</v>
      </c>
      <c r="AG238" s="110">
        <v>1.265094771989401</v>
      </c>
      <c r="AH238" s="110">
        <v>42.045311881262997</v>
      </c>
      <c r="AI238" s="110">
        <v>84.754662670790495</v>
      </c>
      <c r="AJ238" s="110">
        <v>18.527518593876493</v>
      </c>
      <c r="AK238" s="110">
        <v>11.265112856607544</v>
      </c>
      <c r="AL238" s="110">
        <v>496.74214312563117</v>
      </c>
      <c r="AM238" s="110">
        <v>45.336389043849763</v>
      </c>
      <c r="AN238" s="110">
        <v>336.80981935774997</v>
      </c>
      <c r="AO238" s="110">
        <v>8.1809519780246536</v>
      </c>
      <c r="AP238" s="110">
        <v>7.5193695382112402</v>
      </c>
      <c r="AQ238" s="110">
        <v>1.8543862729958021</v>
      </c>
      <c r="AR238" s="110">
        <v>6.8736660962965495</v>
      </c>
      <c r="AS238" s="110">
        <v>1.0722732151132044</v>
      </c>
      <c r="AT238" s="110">
        <v>6.4706296324583343</v>
      </c>
      <c r="AU238" s="110">
        <v>29.143242296502752</v>
      </c>
      <c r="AV238" s="110">
        <v>1.4068321377630699</v>
      </c>
      <c r="AW238" s="110">
        <v>3.4230985946756238</v>
      </c>
      <c r="AX238" s="110">
        <v>0.42116040629358109</v>
      </c>
      <c r="AY238" s="110">
        <v>2.9770087549346935</v>
      </c>
      <c r="AZ238" s="110">
        <v>0.43840005832070972</v>
      </c>
    </row>
    <row r="239" spans="1:52" s="110" customFormat="1">
      <c r="A239" s="215">
        <v>0.12239274379499869</v>
      </c>
      <c r="B239" s="215">
        <v>8.2003138342649121E-2</v>
      </c>
      <c r="C239" s="214" t="s">
        <v>1409</v>
      </c>
      <c r="D239" s="110">
        <v>65.184687013568677</v>
      </c>
      <c r="E239" s="110">
        <v>0.60650036250417794</v>
      </c>
      <c r="F239" s="110">
        <v>16.887505336209269</v>
      </c>
      <c r="G239" s="110">
        <v>4.2243351158512779</v>
      </c>
      <c r="H239" s="110">
        <v>0.23435297680148018</v>
      </c>
      <c r="I239" s="110">
        <v>1.8955533170859495</v>
      </c>
      <c r="J239" s="110">
        <v>4.7002052023248373</v>
      </c>
      <c r="K239" s="110">
        <v>3.5720376861330934</v>
      </c>
      <c r="L239" s="110">
        <v>3.4313401343684196</v>
      </c>
      <c r="M239" s="110">
        <v>0.18478469157374774</v>
      </c>
      <c r="N239" s="110">
        <v>6.1462055478467335</v>
      </c>
      <c r="O239" s="110">
        <v>97.103204289320942</v>
      </c>
      <c r="P239" s="110">
        <v>44.440058762533425</v>
      </c>
      <c r="Q239" s="110">
        <v>0.94269724618321982</v>
      </c>
      <c r="U239" s="110">
        <v>11.622522022300082</v>
      </c>
      <c r="V239" s="110">
        <v>97.548482286078567</v>
      </c>
      <c r="W239" s="110">
        <v>22.718698923578195</v>
      </c>
      <c r="X239" s="110">
        <v>9.6274727327477994</v>
      </c>
      <c r="Y239" s="110">
        <v>18.118477871372317</v>
      </c>
      <c r="Z239" s="110">
        <v>67.835824768437476</v>
      </c>
      <c r="AA239" s="110">
        <v>3.039859844204817</v>
      </c>
      <c r="AB239" s="110">
        <v>133.3128388756721</v>
      </c>
      <c r="AC239" s="110">
        <v>1659.3354817945242</v>
      </c>
      <c r="AD239" s="110">
        <v>12.597896993173325</v>
      </c>
      <c r="AE239" s="110">
        <v>4.0206581438958073</v>
      </c>
      <c r="AF239" s="110">
        <v>16.765163717153481</v>
      </c>
      <c r="AG239" s="110">
        <v>1.2720307602015146</v>
      </c>
      <c r="AH239" s="110">
        <v>42.244118476401361</v>
      </c>
      <c r="AI239" s="110">
        <v>85.180545190713971</v>
      </c>
      <c r="AJ239" s="110">
        <v>18.631698801541614</v>
      </c>
      <c r="AK239" s="110">
        <v>11.324222093662071</v>
      </c>
      <c r="AL239" s="110">
        <v>494.04423572274237</v>
      </c>
      <c r="AM239" s="110">
        <v>45.57847413166273</v>
      </c>
      <c r="AN239" s="110">
        <v>338.7036751102068</v>
      </c>
      <c r="AO239" s="110">
        <v>8.2255214692854715</v>
      </c>
      <c r="AP239" s="110">
        <v>7.5462715714343744</v>
      </c>
      <c r="AQ239" s="110">
        <v>1.8602064007984009</v>
      </c>
      <c r="AR239" s="110">
        <v>6.8983173369190061</v>
      </c>
      <c r="AS239" s="110">
        <v>1.0769429936399115</v>
      </c>
      <c r="AT239" s="110">
        <v>6.4978035037658746</v>
      </c>
      <c r="AU239" s="110">
        <v>29.223184342041293</v>
      </c>
      <c r="AV239" s="110">
        <v>1.41351092297917</v>
      </c>
      <c r="AW239" s="110">
        <v>3.4377308827835749</v>
      </c>
      <c r="AX239" s="110">
        <v>0.42244381272501369</v>
      </c>
      <c r="AY239" s="110">
        <v>2.9882449400837432</v>
      </c>
      <c r="AZ239" s="110">
        <v>0.44008628130663185</v>
      </c>
    </row>
    <row r="240" spans="1:52" s="110" customFormat="1">
      <c r="A240" s="215">
        <v>0.12116881635704871</v>
      </c>
      <c r="B240" s="215">
        <v>8.1183106959222637E-2</v>
      </c>
      <c r="C240" s="214" t="s">
        <v>1409</v>
      </c>
      <c r="D240" s="110">
        <v>65.282891104345751</v>
      </c>
      <c r="E240" s="110">
        <v>0.60214370771674308</v>
      </c>
      <c r="F240" s="110">
        <v>16.868300582070304</v>
      </c>
      <c r="G240" s="110">
        <v>4.1920465246887062</v>
      </c>
      <c r="H240" s="110">
        <v>0.23542030228594257</v>
      </c>
      <c r="I240" s="110">
        <v>1.8782226179367207</v>
      </c>
      <c r="J240" s="110">
        <v>4.6662928169019304</v>
      </c>
      <c r="K240" s="110">
        <v>3.5743198086356092</v>
      </c>
      <c r="L240" s="110">
        <v>3.447502550490444</v>
      </c>
      <c r="M240" s="110">
        <v>0.18351549081955576</v>
      </c>
      <c r="N240" s="110">
        <v>6.1678843917643773</v>
      </c>
      <c r="O240" s="110">
        <v>97.073947887575699</v>
      </c>
      <c r="P240" s="110">
        <v>44.402728418701663</v>
      </c>
      <c r="Q240" s="110">
        <v>0.94367363324642473</v>
      </c>
      <c r="U240" s="110">
        <v>11.504936349097104</v>
      </c>
      <c r="V240" s="110">
        <v>96.593084894877151</v>
      </c>
      <c r="W240" s="110">
        <v>22.677919465613254</v>
      </c>
      <c r="X240" s="110">
        <v>9.5570321920926169</v>
      </c>
      <c r="Y240" s="110">
        <v>17.948752353499255</v>
      </c>
      <c r="Z240" s="110">
        <v>67.67884298520265</v>
      </c>
      <c r="AA240" s="110">
        <v>3.0241571512075036</v>
      </c>
      <c r="AB240" s="110">
        <v>133.75080470844372</v>
      </c>
      <c r="AC240" s="110">
        <v>1667.2876246939898</v>
      </c>
      <c r="AD240" s="110">
        <v>12.664827126404438</v>
      </c>
      <c r="AE240" s="110">
        <v>4.0391936148614729</v>
      </c>
      <c r="AF240" s="110">
        <v>16.847014011134622</v>
      </c>
      <c r="AG240" s="110">
        <v>1.2790368089006192</v>
      </c>
      <c r="AH240" s="110">
        <v>42.444933218965367</v>
      </c>
      <c r="AI240" s="110">
        <v>85.610729554273036</v>
      </c>
      <c r="AJ240" s="110">
        <v>18.736931334536685</v>
      </c>
      <c r="AK240" s="110">
        <v>11.383928393717147</v>
      </c>
      <c r="AL240" s="110">
        <v>491.31907672992543</v>
      </c>
      <c r="AM240" s="110">
        <v>45.823004523393003</v>
      </c>
      <c r="AN240" s="110">
        <v>340.61666071874907</v>
      </c>
      <c r="AO240" s="110">
        <v>8.2705411574277115</v>
      </c>
      <c r="AP240" s="110">
        <v>7.5734453423668331</v>
      </c>
      <c r="AQ240" s="110">
        <v>1.8660853177707231</v>
      </c>
      <c r="AR240" s="110">
        <v>6.9232175799719924</v>
      </c>
      <c r="AS240" s="110">
        <v>1.0816599416466863</v>
      </c>
      <c r="AT240" s="110">
        <v>6.5252518586219752</v>
      </c>
      <c r="AU240" s="110">
        <v>29.303933882989313</v>
      </c>
      <c r="AV240" s="110">
        <v>1.4202571706722005</v>
      </c>
      <c r="AW240" s="110">
        <v>3.4525109717815052</v>
      </c>
      <c r="AX240" s="110">
        <v>0.42374018285777387</v>
      </c>
      <c r="AY240" s="110">
        <v>2.9995946220524803</v>
      </c>
      <c r="AZ240" s="110">
        <v>0.44178953684796735</v>
      </c>
    </row>
    <row r="241" spans="1:52" s="110" customFormat="1">
      <c r="A241" s="215">
        <v>0.11995712819347822</v>
      </c>
      <c r="B241" s="215">
        <v>8.0371275889630403E-2</v>
      </c>
      <c r="C241" s="214" t="s">
        <v>1409</v>
      </c>
      <c r="D241" s="110">
        <v>65.382087155635716</v>
      </c>
      <c r="E241" s="110">
        <v>0.59774304631529362</v>
      </c>
      <c r="F241" s="110">
        <v>16.84890184051579</v>
      </c>
      <c r="G241" s="110">
        <v>4.1594317861406527</v>
      </c>
      <c r="H241" s="110">
        <v>0.23649840883590459</v>
      </c>
      <c r="I241" s="110">
        <v>1.8607168612203278</v>
      </c>
      <c r="J241" s="110">
        <v>4.6320378821313168</v>
      </c>
      <c r="K241" s="110">
        <v>3.5766249828805741</v>
      </c>
      <c r="L241" s="110">
        <v>3.4638282233409732</v>
      </c>
      <c r="M241" s="110">
        <v>0.18223346985572544</v>
      </c>
      <c r="N241" s="110">
        <v>6.1897822139034115</v>
      </c>
      <c r="O241" s="110">
        <v>97.044395966620897</v>
      </c>
      <c r="P241" s="110">
        <v>44.364380455376576</v>
      </c>
      <c r="Q241" s="110">
        <v>0.94466420500526282</v>
      </c>
      <c r="U241" s="110">
        <v>11.386162941821366</v>
      </c>
      <c r="V241" s="110">
        <v>95.62803702497672</v>
      </c>
      <c r="W241" s="110">
        <v>22.636728093931492</v>
      </c>
      <c r="X241" s="110">
        <v>9.4858801308247536</v>
      </c>
      <c r="Y241" s="110">
        <v>17.777312436455755</v>
      </c>
      <c r="Z241" s="110">
        <v>67.520275527389686</v>
      </c>
      <c r="AA241" s="110">
        <v>3.0082958451496107</v>
      </c>
      <c r="AB241" s="110">
        <v>134.19319443851606</v>
      </c>
      <c r="AC241" s="110">
        <v>1675.3200922692074</v>
      </c>
      <c r="AD241" s="110">
        <v>12.732433321587378</v>
      </c>
      <c r="AE241" s="110">
        <v>4.0579163128065892</v>
      </c>
      <c r="AF241" s="110">
        <v>16.929691075762037</v>
      </c>
      <c r="AG241" s="110">
        <v>1.2861136257684016</v>
      </c>
      <c r="AH241" s="110">
        <v>42.647776393272437</v>
      </c>
      <c r="AI241" s="110">
        <v>86.045259214433699</v>
      </c>
      <c r="AJ241" s="110">
        <v>18.843226822410493</v>
      </c>
      <c r="AK241" s="110">
        <v>11.444237787712172</v>
      </c>
      <c r="AL241" s="110">
        <v>488.56639087859503</v>
      </c>
      <c r="AM241" s="110">
        <v>46.070004919080148</v>
      </c>
      <c r="AN241" s="110">
        <v>342.5489694142463</v>
      </c>
      <c r="AO241" s="110">
        <v>8.3160155898946204</v>
      </c>
      <c r="AP241" s="110">
        <v>7.6008935958339627</v>
      </c>
      <c r="AQ241" s="110">
        <v>1.8720236177427656</v>
      </c>
      <c r="AR241" s="110">
        <v>6.9483693406315741</v>
      </c>
      <c r="AS241" s="110">
        <v>1.0864245355929236</v>
      </c>
      <c r="AT241" s="110">
        <v>6.5529774695877325</v>
      </c>
      <c r="AU241" s="110">
        <v>29.3854990758661</v>
      </c>
      <c r="AV241" s="110">
        <v>1.4270715622813221</v>
      </c>
      <c r="AW241" s="110">
        <v>3.4674403546076973</v>
      </c>
      <c r="AX241" s="110">
        <v>0.42504964763833969</v>
      </c>
      <c r="AY241" s="110">
        <v>3.0110589472734262</v>
      </c>
      <c r="AZ241" s="110">
        <v>0.44350999699073046</v>
      </c>
    </row>
    <row r="242" spans="1:52" s="110" customFormat="1">
      <c r="A242" s="215">
        <v>0.11875755691154344</v>
      </c>
      <c r="B242" s="215">
        <v>7.9567563130734112E-2</v>
      </c>
      <c r="C242" s="214" t="s">
        <v>1409</v>
      </c>
      <c r="D242" s="110">
        <v>65.482285187241757</v>
      </c>
      <c r="E242" s="110">
        <v>0.59329793378857709</v>
      </c>
      <c r="F242" s="110">
        <v>16.82930715207689</v>
      </c>
      <c r="G242" s="110">
        <v>4.1264876057890847</v>
      </c>
      <c r="H242" s="110">
        <v>0.23758740535101772</v>
      </c>
      <c r="I242" s="110">
        <v>1.8430342786785168</v>
      </c>
      <c r="J242" s="110">
        <v>4.5974369379185767</v>
      </c>
      <c r="K242" s="110">
        <v>3.5789534417138724</v>
      </c>
      <c r="L242" s="110">
        <v>3.4803188019778717</v>
      </c>
      <c r="M242" s="110">
        <v>0.18093849918518981</v>
      </c>
      <c r="N242" s="110">
        <v>6.2119012261650619</v>
      </c>
      <c r="O242" s="110">
        <v>97.014545541414037</v>
      </c>
      <c r="P242" s="110">
        <v>44.324974705038478</v>
      </c>
      <c r="Q242" s="110">
        <v>0.94566922169897571</v>
      </c>
      <c r="U242" s="110">
        <v>11.266189803159007</v>
      </c>
      <c r="V242" s="110">
        <v>94.653241196794482</v>
      </c>
      <c r="W242" s="110">
        <v>22.595120647788303</v>
      </c>
      <c r="X242" s="110">
        <v>9.4140093618673184</v>
      </c>
      <c r="Y242" s="110">
        <v>17.604140803078486</v>
      </c>
      <c r="Z242" s="110">
        <v>67.360106378083671</v>
      </c>
      <c r="AA242" s="110">
        <v>2.9922743238790122</v>
      </c>
      <c r="AB242" s="110">
        <v>134.64005275172045</v>
      </c>
      <c r="AC242" s="110">
        <v>1683.4336958805384</v>
      </c>
      <c r="AD242" s="110">
        <v>12.800722407630753</v>
      </c>
      <c r="AE242" s="110">
        <v>4.0768281289127675</v>
      </c>
      <c r="AF242" s="110">
        <v>17.013203262254375</v>
      </c>
      <c r="AG242" s="110">
        <v>1.2932619256348485</v>
      </c>
      <c r="AH242" s="110">
        <v>42.85266848853211</v>
      </c>
      <c r="AI242" s="110">
        <v>86.484178063080847</v>
      </c>
      <c r="AJ242" s="110">
        <v>18.950596002081006</v>
      </c>
      <c r="AK242" s="110">
        <v>11.505156367505128</v>
      </c>
      <c r="AL242" s="110">
        <v>485.78590011967555</v>
      </c>
      <c r="AM242" s="110">
        <v>46.319500268259077</v>
      </c>
      <c r="AN242" s="110">
        <v>344.50079637939501</v>
      </c>
      <c r="AO242" s="110">
        <v>8.3619493600632158</v>
      </c>
      <c r="AP242" s="110">
        <v>7.6286191043866198</v>
      </c>
      <c r="AQ242" s="110">
        <v>1.8780219005428085</v>
      </c>
      <c r="AR242" s="110">
        <v>6.9737751594796364</v>
      </c>
      <c r="AS242" s="110">
        <v>1.0912372567507389</v>
      </c>
      <c r="AT242" s="110">
        <v>6.5809831372299126</v>
      </c>
      <c r="AU242" s="110">
        <v>29.467888159580028</v>
      </c>
      <c r="AV242" s="110">
        <v>1.4339547861289197</v>
      </c>
      <c r="AW242" s="110">
        <v>3.4825205392806189</v>
      </c>
      <c r="AX242" s="110">
        <v>0.42637233933588092</v>
      </c>
      <c r="AY242" s="110">
        <v>3.0226390737592306</v>
      </c>
      <c r="AZ242" s="110">
        <v>0.445247835518774</v>
      </c>
    </row>
    <row r="243" spans="1:52" s="110" customFormat="1">
      <c r="A243" s="215">
        <v>0.11756998134242801</v>
      </c>
      <c r="B243" s="215">
        <v>7.8771887499426763E-2</v>
      </c>
      <c r="C243" s="214" t="s">
        <v>1409</v>
      </c>
      <c r="D243" s="110">
        <v>65.58349532017715</v>
      </c>
      <c r="E243" s="110">
        <v>0.58880792113532809</v>
      </c>
      <c r="F243" s="110">
        <v>16.809514537492142</v>
      </c>
      <c r="G243" s="110">
        <v>4.093210655939016</v>
      </c>
      <c r="H243" s="110">
        <v>0.23868740183092998</v>
      </c>
      <c r="I243" s="110">
        <v>1.825173084191839</v>
      </c>
      <c r="J243" s="110">
        <v>4.5624864892188386</v>
      </c>
      <c r="K243" s="110">
        <v>3.5813054203333654</v>
      </c>
      <c r="L243" s="110">
        <v>3.4969759521161534</v>
      </c>
      <c r="M243" s="110">
        <v>0.17963044800283059</v>
      </c>
      <c r="N243" s="110">
        <v>6.2342436627929922</v>
      </c>
      <c r="O243" s="110">
        <v>96.98439359676064</v>
      </c>
      <c r="P243" s="110">
        <v>44.284468863111286</v>
      </c>
      <c r="Q243" s="110">
        <v>0.94668894973174944</v>
      </c>
      <c r="U243" s="110">
        <v>11.14500481461117</v>
      </c>
      <c r="V243" s="110">
        <v>93.668598946105348</v>
      </c>
      <c r="W243" s="110">
        <v>22.553092924411342</v>
      </c>
      <c r="X243" s="110">
        <v>9.3414126255466776</v>
      </c>
      <c r="Y243" s="110">
        <v>17.429219961283266</v>
      </c>
      <c r="Z243" s="110">
        <v>67.198319358582651</v>
      </c>
      <c r="AA243" s="110">
        <v>2.976090969060226</v>
      </c>
      <c r="AB243" s="110">
        <v>135.09142478526024</v>
      </c>
      <c r="AC243" s="110">
        <v>1691.629255083903</v>
      </c>
      <c r="AD243" s="110">
        <v>12.86970128242204</v>
      </c>
      <c r="AE243" s="110">
        <v>4.0959309734644629</v>
      </c>
      <c r="AF243" s="110">
        <v>17.097559006186032</v>
      </c>
      <c r="AG243" s="110">
        <v>1.3004824305504514</v>
      </c>
      <c r="AH243" s="110">
        <v>43.05963020091562</v>
      </c>
      <c r="AI243" s="110">
        <v>86.9275304354517</v>
      </c>
      <c r="AJ243" s="110">
        <v>19.059049718919908</v>
      </c>
      <c r="AK243" s="110">
        <v>11.566690286487912</v>
      </c>
      <c r="AL243" s="110">
        <v>482.97732359551441</v>
      </c>
      <c r="AM243" s="110">
        <v>46.571515772480218</v>
      </c>
      <c r="AN243" s="110">
        <v>346.4723387684341</v>
      </c>
      <c r="AO243" s="110">
        <v>8.408347107708261</v>
      </c>
      <c r="AP243" s="110">
        <v>7.6566246685812214</v>
      </c>
      <c r="AQ243" s="110">
        <v>1.8840807720580033</v>
      </c>
      <c r="AR243" s="110">
        <v>6.9994376027605076</v>
      </c>
      <c r="AS243" s="110">
        <v>1.0960985912535828</v>
      </c>
      <c r="AT243" s="110">
        <v>6.6092716904038316</v>
      </c>
      <c r="AU243" s="110">
        <v>29.551109456260765</v>
      </c>
      <c r="AV243" s="110">
        <v>1.4409075374901295</v>
      </c>
      <c r="AW243" s="110">
        <v>3.4977530490512465</v>
      </c>
      <c r="AX243" s="110">
        <v>0.42770839155561952</v>
      </c>
      <c r="AY243" s="110">
        <v>3.0343361712196391</v>
      </c>
      <c r="AZ243" s="110">
        <v>0.44700322797134323</v>
      </c>
    </row>
    <row r="244" spans="1:52" s="110" customFormat="1">
      <c r="A244" s="215">
        <v>0.11639428152900373</v>
      </c>
      <c r="B244" s="215">
        <v>7.7984168624432498E-2</v>
      </c>
      <c r="C244" s="214" t="s">
        <v>1409</v>
      </c>
      <c r="D244" s="110">
        <v>65.685727777687646</v>
      </c>
      <c r="E244" s="110">
        <v>0.58427255481891505</v>
      </c>
      <c r="F244" s="110">
        <v>16.789521997507549</v>
      </c>
      <c r="G244" s="110">
        <v>4.059597575282381</v>
      </c>
      <c r="H244" s="110">
        <v>0.23979850938639691</v>
      </c>
      <c r="I244" s="110">
        <v>1.8071314735992352</v>
      </c>
      <c r="J244" s="110">
        <v>4.5271830056837494</v>
      </c>
      <c r="K244" s="110">
        <v>3.5836811563126516</v>
      </c>
      <c r="L244" s="110">
        <v>3.5138013562962356</v>
      </c>
      <c r="M244" s="110">
        <v>0.17830918418226571</v>
      </c>
      <c r="N244" s="110">
        <v>6.2568117805989818</v>
      </c>
      <c r="O244" s="110">
        <v>96.953937087009734</v>
      </c>
      <c r="P244" s="110">
        <v>44.242818343868016</v>
      </c>
      <c r="Q244" s="110">
        <v>0.9477236618564403</v>
      </c>
      <c r="U244" s="110">
        <v>11.02259573526992</v>
      </c>
      <c r="V244" s="110">
        <v>92.674010814096121</v>
      </c>
      <c r="W244" s="110">
        <v>22.510640678576028</v>
      </c>
      <c r="X244" s="110">
        <v>9.2680825888591603</v>
      </c>
      <c r="Y244" s="110">
        <v>17.252532242298194</v>
      </c>
      <c r="Z244" s="110">
        <v>67.034898126763437</v>
      </c>
      <c r="AA244" s="110">
        <v>2.959744146010947</v>
      </c>
      <c r="AB244" s="110">
        <v>135.54735613227012</v>
      </c>
      <c r="AC244" s="110">
        <v>1699.9075977135642</v>
      </c>
      <c r="AD244" s="110">
        <v>12.939376913524351</v>
      </c>
      <c r="AE244" s="110">
        <v>4.1152267760419328</v>
      </c>
      <c r="AF244" s="110">
        <v>17.182766828339219</v>
      </c>
      <c r="AG244" s="110">
        <v>1.3077758698591413</v>
      </c>
      <c r="AH244" s="110">
        <v>43.26868243564644</v>
      </c>
      <c r="AI244" s="110">
        <v>87.375361114614179</v>
      </c>
      <c r="AJ244" s="110">
        <v>19.168598927848095</v>
      </c>
      <c r="AK244" s="110">
        <v>11.628845760207897</v>
      </c>
      <c r="AL244" s="110">
        <v>480.14037761151332</v>
      </c>
      <c r="AM244" s="110">
        <v>46.826076887855109</v>
      </c>
      <c r="AN244" s="110">
        <v>348.46379572705945</v>
      </c>
      <c r="AO244" s="110">
        <v>8.4552135194709326</v>
      </c>
      <c r="AP244" s="110">
        <v>7.6849131172626386</v>
      </c>
      <c r="AQ244" s="110">
        <v>1.890200844295574</v>
      </c>
      <c r="AR244" s="110">
        <v>7.0253592626401753</v>
      </c>
      <c r="AS244" s="110">
        <v>1.1010090301453441</v>
      </c>
      <c r="AT244" s="110">
        <v>6.6378459865391042</v>
      </c>
      <c r="AU244" s="110">
        <v>29.63517137209989</v>
      </c>
      <c r="AV244" s="110">
        <v>1.4479305186630687</v>
      </c>
      <c r="AW244" s="110">
        <v>3.513139422556931</v>
      </c>
      <c r="AX244" s="110">
        <v>0.42905793925232522</v>
      </c>
      <c r="AY244" s="110">
        <v>3.0461514211796477</v>
      </c>
      <c r="AZ244" s="110">
        <v>0.44877635166080709</v>
      </c>
    </row>
    <row r="245" spans="1:52" s="110" customFormat="1">
      <c r="A245" s="215">
        <v>0.1152303387137137</v>
      </c>
      <c r="B245" s="215">
        <v>7.7204326938188184E-2</v>
      </c>
      <c r="C245" s="214" t="s">
        <v>1409</v>
      </c>
      <c r="D245" s="110">
        <v>65.788992886284092</v>
      </c>
      <c r="E245" s="110">
        <v>0.57969137672152804</v>
      </c>
      <c r="F245" s="110">
        <v>16.769327512674625</v>
      </c>
      <c r="G245" s="110">
        <v>4.025644968558507</v>
      </c>
      <c r="H245" s="110">
        <v>0.24092084025050489</v>
      </c>
      <c r="I245" s="110">
        <v>1.7889076245157969</v>
      </c>
      <c r="J245" s="110">
        <v>4.4915229213048713</v>
      </c>
      <c r="K245" s="110">
        <v>3.5860808896250616</v>
      </c>
      <c r="L245" s="110">
        <v>3.5307967140538943</v>
      </c>
      <c r="M245" s="110">
        <v>0.17697457426250318</v>
      </c>
      <c r="N245" s="110">
        <v>6.2796078591908904</v>
      </c>
      <c r="O245" s="110">
        <v>96.92317293574618</v>
      </c>
      <c r="P245" s="110">
        <v>44.199976124517526</v>
      </c>
      <c r="Q245" s="110">
        <v>0.9487736373649267</v>
      </c>
      <c r="U245" s="110">
        <v>10.898950200581789</v>
      </c>
      <c r="V245" s="110">
        <v>91.669376337319108</v>
      </c>
      <c r="W245" s="110">
        <v>22.467759622176718</v>
      </c>
      <c r="X245" s="110">
        <v>9.1940118447303547</v>
      </c>
      <c r="Y245" s="110">
        <v>17.074059798878928</v>
      </c>
      <c r="Z245" s="110">
        <v>66.869826175430887</v>
      </c>
      <c r="AA245" s="110">
        <v>2.9432322035369274</v>
      </c>
      <c r="AB245" s="110">
        <v>136.0078928464215</v>
      </c>
      <c r="AC245" s="110">
        <v>1708.269559965747</v>
      </c>
      <c r="AD245" s="110">
        <v>13.009756338880219</v>
      </c>
      <c r="AE245" s="110">
        <v>4.1347174857161439</v>
      </c>
      <c r="AF245" s="110">
        <v>17.26883533556466</v>
      </c>
      <c r="AG245" s="110">
        <v>1.3151429802719592</v>
      </c>
      <c r="AH245" s="110">
        <v>43.479846309111906</v>
      </c>
      <c r="AI245" s="110">
        <v>87.827715335990405</v>
      </c>
      <c r="AJ245" s="110">
        <v>19.279254694442219</v>
      </c>
      <c r="AK245" s="110">
        <v>11.691629066995759</v>
      </c>
      <c r="AL245" s="110">
        <v>477.27477560747178</v>
      </c>
      <c r="AM245" s="110">
        <v>47.083209327627721</v>
      </c>
      <c r="AN245" s="110">
        <v>350.47536841253958</v>
      </c>
      <c r="AO245" s="110">
        <v>8.5025533293322155</v>
      </c>
      <c r="AP245" s="110">
        <v>7.7134873078499275</v>
      </c>
      <c r="AQ245" s="110">
        <v>1.896382735444635</v>
      </c>
      <c r="AR245" s="110">
        <v>7.0515427574681233</v>
      </c>
      <c r="AS245" s="110">
        <v>1.1059690694299515</v>
      </c>
      <c r="AT245" s="110">
        <v>6.6667089119282679</v>
      </c>
      <c r="AU245" s="110">
        <v>29.720082398200013</v>
      </c>
      <c r="AV245" s="110">
        <v>1.4550244390397746</v>
      </c>
      <c r="AW245" s="110">
        <v>3.5286812139768138</v>
      </c>
      <c r="AX245" s="110">
        <v>0.43042111874394706</v>
      </c>
      <c r="AY245" s="110">
        <v>3.058086017098848</v>
      </c>
      <c r="AZ245" s="110">
        <v>0.45056738569056853</v>
      </c>
    </row>
    <row r="246" spans="1:52" s="110" customFormat="1">
      <c r="A246" s="215">
        <v>0.11407803532657657</v>
      </c>
      <c r="B246" s="215">
        <v>7.6432283668806306E-2</v>
      </c>
      <c r="C246" s="214" t="s">
        <v>1409</v>
      </c>
      <c r="D246" s="110">
        <v>65.893301076785562</v>
      </c>
      <c r="E246" s="110">
        <v>0.57506392409790485</v>
      </c>
      <c r="F246" s="110">
        <v>16.748929043146422</v>
      </c>
      <c r="G246" s="110">
        <v>3.9913494062111594</v>
      </c>
      <c r="H246" s="110">
        <v>0.24205450779000792</v>
      </c>
      <c r="I246" s="110">
        <v>1.7704996961486876</v>
      </c>
      <c r="J246" s="110">
        <v>4.4555026340534791</v>
      </c>
      <c r="K246" s="110">
        <v>3.5885048626679001</v>
      </c>
      <c r="L246" s="110">
        <v>3.5479637420919334</v>
      </c>
      <c r="M246" s="110">
        <v>0.17562648343446025</v>
      </c>
      <c r="N246" s="110">
        <v>6.3026342012029195</v>
      </c>
      <c r="O246" s="110">
        <v>96.892098035479975</v>
      </c>
      <c r="P246" s="110">
        <v>44.155892576325726</v>
      </c>
      <c r="Q246" s="110">
        <v>0.94983916228536891</v>
      </c>
      <c r="U246" s="110">
        <v>10.774055721098827</v>
      </c>
      <c r="V246" s="110">
        <v>90.654594037544342</v>
      </c>
      <c r="W246" s="110">
        <v>22.424445423793578</v>
      </c>
      <c r="X246" s="110">
        <v>9.1191929112669161</v>
      </c>
      <c r="Y246" s="110">
        <v>16.893784603505935</v>
      </c>
      <c r="Z246" s="110">
        <v>66.703086830650548</v>
      </c>
      <c r="AA246" s="110">
        <v>2.9265534737651908</v>
      </c>
      <c r="AB246" s="110">
        <v>136.47308144657444</v>
      </c>
      <c r="AC246" s="110">
        <v>1716.7159864831037</v>
      </c>
      <c r="AD246" s="110">
        <v>13.080846667522511</v>
      </c>
      <c r="AE246" s="110">
        <v>4.1544050712456508</v>
      </c>
      <c r="AF246" s="110">
        <v>17.355773221650963</v>
      </c>
      <c r="AG246" s="110">
        <v>1.3225845059414723</v>
      </c>
      <c r="AH246" s="110">
        <v>43.693143150996221</v>
      </c>
      <c r="AI246" s="110">
        <v>88.284638791926</v>
      </c>
      <c r="AJ246" s="110">
        <v>19.391028196052446</v>
      </c>
      <c r="AK246" s="110">
        <v>11.755046548599658</v>
      </c>
      <c r="AL246" s="110">
        <v>474.38022812864193</v>
      </c>
      <c r="AM246" s="110">
        <v>47.342939064771777</v>
      </c>
      <c r="AN246" s="110">
        <v>352.50726001403467</v>
      </c>
      <c r="AO246" s="110">
        <v>8.5503713190910897</v>
      </c>
      <c r="AP246" s="110">
        <v>7.7423501266249666</v>
      </c>
      <c r="AQ246" s="110">
        <v>1.9026270699386363</v>
      </c>
      <c r="AR246" s="110">
        <v>7.0779907320418074</v>
      </c>
      <c r="AS246" s="110">
        <v>1.1109792101214742</v>
      </c>
      <c r="AT246" s="110">
        <v>6.6958633820183318</v>
      </c>
      <c r="AU246" s="110">
        <v>29.805851111432464</v>
      </c>
      <c r="AV246" s="110">
        <v>1.4621900151778617</v>
      </c>
      <c r="AW246" s="110">
        <v>3.5443799931888171</v>
      </c>
      <c r="AX246" s="110">
        <v>0.43179806772538332</v>
      </c>
      <c r="AY246" s="110">
        <v>3.07014116449198</v>
      </c>
      <c r="AZ246" s="110">
        <v>0.4523765109731559</v>
      </c>
    </row>
    <row r="247" spans="1:52" s="110" customFormat="1">
      <c r="A247" s="215">
        <v>0.11293725497331079</v>
      </c>
      <c r="B247" s="215">
        <v>7.5667960832118242E-2</v>
      </c>
      <c r="C247" s="214" t="s">
        <v>1409</v>
      </c>
      <c r="D247" s="110">
        <v>65.998662885372894</v>
      </c>
      <c r="E247" s="110">
        <v>0.57038972952858835</v>
      </c>
      <c r="F247" s="110">
        <v>16.728324528471465</v>
      </c>
      <c r="G247" s="110">
        <v>3.9567074240421212</v>
      </c>
      <c r="H247" s="110">
        <v>0.24319962651677868</v>
      </c>
      <c r="I247" s="110">
        <v>1.7519058291112031</v>
      </c>
      <c r="J247" s="110">
        <v>4.4191185055167193</v>
      </c>
      <c r="K247" s="110">
        <v>3.5909533202869284</v>
      </c>
      <c r="L247" s="110">
        <v>3.5653041744535887</v>
      </c>
      <c r="M247" s="110">
        <v>0.17426477552734615</v>
      </c>
      <c r="N247" s="110">
        <v>6.3258931325282015</v>
      </c>
      <c r="O247" s="110">
        <v>96.860709247332281</v>
      </c>
      <c r="P247" s="110">
        <v>44.110515281495815</v>
      </c>
      <c r="Q247" s="110">
        <v>0.9509205295866634</v>
      </c>
      <c r="U247" s="110">
        <v>10.647899681217046</v>
      </c>
      <c r="V247" s="110">
        <v>89.629561411509229</v>
      </c>
      <c r="W247" s="110">
        <v>22.380693708255052</v>
      </c>
      <c r="X247" s="110">
        <v>9.0436182310008135</v>
      </c>
      <c r="Y247" s="110">
        <v>16.711688446563514</v>
      </c>
      <c r="Z247" s="110">
        <v>66.534663250064327</v>
      </c>
      <c r="AA247" s="110">
        <v>2.9097062719755575</v>
      </c>
      <c r="AB247" s="110">
        <v>136.94296892147639</v>
      </c>
      <c r="AC247" s="110">
        <v>1725.2477304400297</v>
      </c>
      <c r="AD247" s="110">
        <v>13.152655080292503</v>
      </c>
      <c r="AE247" s="110">
        <v>4.1742915212754559</v>
      </c>
      <c r="AF247" s="110">
        <v>17.443589268202786</v>
      </c>
      <c r="AG247" s="110">
        <v>1.33010119853694</v>
      </c>
      <c r="AH247" s="110">
        <v>43.908594506434916</v>
      </c>
      <c r="AI247" s="110">
        <v>88.746177636305376</v>
      </c>
      <c r="AJ247" s="110">
        <v>19.503930722931464</v>
      </c>
      <c r="AK247" s="110">
        <v>11.81910461082582</v>
      </c>
      <c r="AL247" s="110">
        <v>471.45644279649048</v>
      </c>
      <c r="AM247" s="110">
        <v>47.605292334614262</v>
      </c>
      <c r="AN247" s="110">
        <v>354.55967577312066</v>
      </c>
      <c r="AO247" s="110">
        <v>8.5986723188475267</v>
      </c>
      <c r="AP247" s="110">
        <v>7.7715044890239966</v>
      </c>
      <c r="AQ247" s="110">
        <v>1.9089344785184355</v>
      </c>
      <c r="AR247" s="110">
        <v>7.104705857873812</v>
      </c>
      <c r="AS247" s="110">
        <v>1.1160399582947294</v>
      </c>
      <c r="AT247" s="110">
        <v>6.7253123417052647</v>
      </c>
      <c r="AU247" s="110">
        <v>29.892486175303628</v>
      </c>
      <c r="AV247" s="110">
        <v>1.4694279708728992</v>
      </c>
      <c r="AW247" s="110">
        <v>3.5602373459282144</v>
      </c>
      <c r="AX247" s="110">
        <v>0.43318892528238961</v>
      </c>
      <c r="AY247" s="110">
        <v>3.0823180810506985</v>
      </c>
      <c r="AZ247" s="110">
        <v>0.45420391024849666</v>
      </c>
    </row>
    <row r="248" spans="1:52" s="110" customFormat="1">
      <c r="A248" s="215">
        <v>0.11180788242357768</v>
      </c>
      <c r="B248" s="215">
        <v>7.4911281223797047E-2</v>
      </c>
      <c r="C248" s="214" t="s">
        <v>1409</v>
      </c>
      <c r="D248" s="110">
        <v>66.105088954653041</v>
      </c>
      <c r="E248" s="110">
        <v>0.56566832087271313</v>
      </c>
      <c r="F248" s="110">
        <v>16.707511887385653</v>
      </c>
      <c r="G248" s="110">
        <v>3.9217155228612746</v>
      </c>
      <c r="H248" s="110">
        <v>0.24435631209937539</v>
      </c>
      <c r="I248" s="110">
        <v>1.7331241452349564</v>
      </c>
      <c r="J248" s="110">
        <v>4.3823668605300927</v>
      </c>
      <c r="K248" s="110">
        <v>3.5934265098010987</v>
      </c>
      <c r="L248" s="110">
        <v>3.5828197626976857</v>
      </c>
      <c r="M248" s="110">
        <v>0.1728893129949077</v>
      </c>
      <c r="N248" s="110">
        <v>6.3493870025537387</v>
      </c>
      <c r="O248" s="110">
        <v>96.829003400718449</v>
      </c>
      <c r="P248" s="110">
        <v>44.063788834386457</v>
      </c>
      <c r="Q248" s="110">
        <v>0.95201803939041296</v>
      </c>
      <c r="U248" s="110">
        <v>10.520469337902115</v>
      </c>
      <c r="V248" s="110">
        <v>88.594174920564669</v>
      </c>
      <c r="W248" s="110">
        <v>22.336500056195934</v>
      </c>
      <c r="X248" s="110">
        <v>8.9672801701259655</v>
      </c>
      <c r="Y248" s="110">
        <v>16.527752934500466</v>
      </c>
      <c r="Z248" s="110">
        <v>66.364538421189366</v>
      </c>
      <c r="AA248" s="110">
        <v>2.8926888964304736</v>
      </c>
      <c r="AB248" s="110">
        <v>137.41760273450868</v>
      </c>
      <c r="AC248" s="110">
        <v>1733.8656536288438</v>
      </c>
      <c r="AD248" s="110">
        <v>13.225188830565221</v>
      </c>
      <c r="AE248" s="110">
        <v>4.1943788445378853</v>
      </c>
      <c r="AF248" s="110">
        <v>17.532292345527861</v>
      </c>
      <c r="AG248" s="110">
        <v>1.3376938173202408</v>
      </c>
      <c r="AH248" s="110">
        <v>44.126222138191181</v>
      </c>
      <c r="AI248" s="110">
        <v>89.212378489213833</v>
      </c>
      <c r="AJ248" s="110">
        <v>19.617973679374916</v>
      </c>
      <c r="AK248" s="110">
        <v>11.883809724185578</v>
      </c>
      <c r="AL248" s="110">
        <v>468.50312427916583</v>
      </c>
      <c r="AM248" s="110">
        <v>47.870295637485455</v>
      </c>
      <c r="AN248" s="110">
        <v>356.63282300452062</v>
      </c>
      <c r="AO248" s="110">
        <v>8.6474612074903927</v>
      </c>
      <c r="AP248" s="110">
        <v>7.8009533399321072</v>
      </c>
      <c r="AQ248" s="110">
        <v>1.9153055982960103</v>
      </c>
      <c r="AR248" s="110">
        <v>7.1316908334616951</v>
      </c>
      <c r="AS248" s="110">
        <v>1.1211518251364014</v>
      </c>
      <c r="AT248" s="110">
        <v>6.7550587656314596</v>
      </c>
      <c r="AU248" s="110">
        <v>29.979996340830056</v>
      </c>
      <c r="AV248" s="110">
        <v>1.476739037231523</v>
      </c>
      <c r="AW248" s="110">
        <v>3.5762548739478075</v>
      </c>
      <c r="AX248" s="110">
        <v>0.43459383190562828</v>
      </c>
      <c r="AY248" s="110">
        <v>3.0946179967665759</v>
      </c>
      <c r="AZ248" s="110">
        <v>0.45604976810237624</v>
      </c>
    </row>
    <row r="249" spans="1:52" s="110" customFormat="1">
      <c r="A249" s="215">
        <v>0.11068980359934191</v>
      </c>
      <c r="B249" s="215">
        <v>7.4162168411559079E-2</v>
      </c>
      <c r="C249" s="214" t="s">
        <v>1409</v>
      </c>
      <c r="D249" s="110">
        <v>66.212590034733992</v>
      </c>
      <c r="E249" s="110">
        <v>0.56089922122031399</v>
      </c>
      <c r="F249" s="110">
        <v>16.686489017602003</v>
      </c>
      <c r="G249" s="110">
        <v>3.8863701681331464</v>
      </c>
      <c r="H249" s="110">
        <v>0.24552468137472558</v>
      </c>
      <c r="I249" s="110">
        <v>1.7141527473801617</v>
      </c>
      <c r="J249" s="110">
        <v>4.3452439868062287</v>
      </c>
      <c r="K249" s="110">
        <v>3.5959246810275332</v>
      </c>
      <c r="L249" s="110">
        <v>3.6005122760755608</v>
      </c>
      <c r="M249" s="110">
        <v>0.17149995690153549</v>
      </c>
      <c r="N249" s="110">
        <v>6.3731181843977147</v>
      </c>
      <c r="O249" s="110">
        <v>96.796977293027709</v>
      </c>
      <c r="P249" s="110">
        <v>44.015654625482462</v>
      </c>
      <c r="Q249" s="110">
        <v>0.95313199919072378</v>
      </c>
      <c r="U249" s="110">
        <v>10.391751819402186</v>
      </c>
      <c r="V249" s="110">
        <v>87.548329980216636</v>
      </c>
      <c r="W249" s="110">
        <v>22.291860003610967</v>
      </c>
      <c r="X249" s="110">
        <v>8.8901710177271269</v>
      </c>
      <c r="Y249" s="110">
        <v>16.341959487972133</v>
      </c>
      <c r="Z249" s="110">
        <v>66.192695159699497</v>
      </c>
      <c r="AA249" s="110">
        <v>2.8754996282031158</v>
      </c>
      <c r="AB249" s="110">
        <v>137.89703082848067</v>
      </c>
      <c r="AC249" s="110">
        <v>1742.5706265468377</v>
      </c>
      <c r="AD249" s="110">
        <v>13.298455244982108</v>
      </c>
      <c r="AE249" s="110">
        <v>4.2146690700554901</v>
      </c>
      <c r="AF249" s="110">
        <v>17.621891413532985</v>
      </c>
      <c r="AG249" s="110">
        <v>1.3453631292225647</v>
      </c>
      <c r="AH249" s="110">
        <v>44.346048028854071</v>
      </c>
      <c r="AI249" s="110">
        <v>89.683288441646624</v>
      </c>
      <c r="AJ249" s="110">
        <v>19.733168584873351</v>
      </c>
      <c r="AK249" s="110">
        <v>11.949168424548972</v>
      </c>
      <c r="AL249" s="110">
        <v>465.51997426166622</v>
      </c>
      <c r="AM249" s="110">
        <v>48.137975741395749</v>
      </c>
      <c r="AN249" s="110">
        <v>358.7269111170458</v>
      </c>
      <c r="AO249" s="110">
        <v>8.6967429131902563</v>
      </c>
      <c r="AP249" s="110">
        <v>7.8306996539807043</v>
      </c>
      <c r="AQ249" s="110">
        <v>1.9217410728188131</v>
      </c>
      <c r="AR249" s="110">
        <v>7.1589483845605661</v>
      </c>
      <c r="AS249" s="110">
        <v>1.1263153269966761</v>
      </c>
      <c r="AT249" s="110">
        <v>6.7851056584862022</v>
      </c>
      <c r="AU249" s="110">
        <v>30.068390447422402</v>
      </c>
      <c r="AV249" s="110">
        <v>1.4841239527452841</v>
      </c>
      <c r="AW249" s="110">
        <v>3.5924341951797194</v>
      </c>
      <c r="AX249" s="110">
        <v>0.43601292950485926</v>
      </c>
      <c r="AY249" s="110">
        <v>3.1070421540553412</v>
      </c>
      <c r="AZ249" s="110">
        <v>0.45791427098508281</v>
      </c>
    </row>
    <row r="250" spans="1:52" s="110" customFormat="1">
      <c r="A250" s="215">
        <v>0.10958290556334849</v>
      </c>
      <c r="B250" s="215">
        <v>7.3420546727443498E-2</v>
      </c>
      <c r="C250" s="214" t="s">
        <v>1409</v>
      </c>
      <c r="D250" s="110">
        <v>66.321176984310696</v>
      </c>
      <c r="E250" s="110">
        <v>0.55608194884415318</v>
      </c>
      <c r="F250" s="110">
        <v>16.665253795598314</v>
      </c>
      <c r="G250" s="110">
        <v>3.8506677896198855</v>
      </c>
      <c r="H250" s="110">
        <v>0.24670485235992781</v>
      </c>
      <c r="I250" s="110">
        <v>1.6949897192440051</v>
      </c>
      <c r="J250" s="110">
        <v>4.3077461345599009</v>
      </c>
      <c r="K250" s="110">
        <v>3.5984480863067598</v>
      </c>
      <c r="L250" s="110">
        <v>3.6183835017097783</v>
      </c>
      <c r="M250" s="110">
        <v>0.17009656690823025</v>
      </c>
      <c r="N250" s="110">
        <v>6.3970890751492071</v>
      </c>
      <c r="O250" s="110">
        <v>96.764627689299687</v>
      </c>
      <c r="P250" s="110">
        <v>43.966050606346656</v>
      </c>
      <c r="Q250" s="110">
        <v>0.95426272408217638</v>
      </c>
      <c r="U250" s="110">
        <v>10.261734123947713</v>
      </c>
      <c r="V250" s="110">
        <v>86.491920949562044</v>
      </c>
      <c r="W250" s="110">
        <v>22.24676904140393</v>
      </c>
      <c r="X250" s="110">
        <v>8.812282985001028</v>
      </c>
      <c r="Y250" s="110">
        <v>16.154289339963714</v>
      </c>
      <c r="Z250" s="110">
        <v>66.019116107689527</v>
      </c>
      <c r="AA250" s="110">
        <v>2.8581367310037642</v>
      </c>
      <c r="AB250" s="110">
        <v>138.38130163047256</v>
      </c>
      <c r="AC250" s="110">
        <v>1751.3635284842055</v>
      </c>
      <c r="AD250" s="110">
        <v>13.372461724191085</v>
      </c>
      <c r="AE250" s="110">
        <v>4.2351642473460007</v>
      </c>
      <c r="AF250" s="110">
        <v>17.71239552262907</v>
      </c>
      <c r="AG250" s="110">
        <v>1.3531099089218819</v>
      </c>
      <c r="AH250" s="110">
        <v>44.568094383059005</v>
      </c>
      <c r="AI250" s="110">
        <v>90.158955060265598</v>
      </c>
      <c r="AJ250" s="110">
        <v>19.849527075275812</v>
      </c>
      <c r="AK250" s="110">
        <v>12.015187313804924</v>
      </c>
      <c r="AL250" s="110">
        <v>462.50669141570694</v>
      </c>
      <c r="AM250" s="110">
        <v>48.408359684739487</v>
      </c>
      <c r="AN250" s="110">
        <v>360.84215163474806</v>
      </c>
      <c r="AO250" s="110">
        <v>8.7465224138971909</v>
      </c>
      <c r="AP250" s="110">
        <v>7.8607464358479735</v>
      </c>
      <c r="AQ250" s="110">
        <v>1.9282415521347758</v>
      </c>
      <c r="AR250" s="110">
        <v>7.1864812644584166</v>
      </c>
      <c r="AS250" s="110">
        <v>1.1315309854413982</v>
      </c>
      <c r="AT250" s="110">
        <v>6.8154560553091743</v>
      </c>
      <c r="AU250" s="110">
        <v>30.157677423778313</v>
      </c>
      <c r="AV250" s="110">
        <v>1.4915834633652449</v>
      </c>
      <c r="AW250" s="110">
        <v>3.6087769438988229</v>
      </c>
      <c r="AX250" s="110">
        <v>0.43744636142327442</v>
      </c>
      <c r="AY250" s="110">
        <v>3.1195918078823768</v>
      </c>
      <c r="AZ250" s="110">
        <v>0.45979760723024099</v>
      </c>
    </row>
    <row r="251" spans="1:52" s="110" customFormat="1">
      <c r="A251" s="215">
        <v>0.108487076507715</v>
      </c>
      <c r="B251" s="215">
        <v>7.2686341260169055E-2</v>
      </c>
      <c r="C251" s="214" t="s">
        <v>1409</v>
      </c>
      <c r="D251" s="110">
        <v>66.430860771761914</v>
      </c>
      <c r="E251" s="110">
        <v>0.55121601715106139</v>
      </c>
      <c r="F251" s="110">
        <v>16.64380407640267</v>
      </c>
      <c r="G251" s="110">
        <v>3.8146047810206323</v>
      </c>
      <c r="H251" s="110">
        <v>0.2478969442641725</v>
      </c>
      <c r="I251" s="110">
        <v>1.6756331251670793</v>
      </c>
      <c r="J251" s="110">
        <v>4.2698695161292664</v>
      </c>
      <c r="K251" s="110">
        <v>3.6009969805282012</v>
      </c>
      <c r="L251" s="110">
        <v>3.6364352447746442</v>
      </c>
      <c r="M251" s="110">
        <v>0.16867900125842694</v>
      </c>
      <c r="N251" s="110">
        <v>6.4213020961103107</v>
      </c>
      <c r="O251" s="110">
        <v>96.731951321897654</v>
      </c>
      <c r="P251" s="110">
        <v>43.914911033569894</v>
      </c>
      <c r="Q251" s="110">
        <v>0.95541053699632705</v>
      </c>
      <c r="U251" s="110">
        <v>10.130403118438144</v>
      </c>
      <c r="V251" s="110">
        <v>85.424841120618026</v>
      </c>
      <c r="W251" s="110">
        <v>22.201222614932174</v>
      </c>
      <c r="X251" s="110">
        <v>8.7336082044696148</v>
      </c>
      <c r="Y251" s="110">
        <v>15.964723533894606</v>
      </c>
      <c r="Z251" s="110">
        <v>65.843783731921874</v>
      </c>
      <c r="AA251" s="110">
        <v>2.8405984510044195</v>
      </c>
      <c r="AB251" s="110">
        <v>138.87046405672703</v>
      </c>
      <c r="AC251" s="110">
        <v>1760.2452476128597</v>
      </c>
      <c r="AD251" s="110">
        <v>13.447215743594091</v>
      </c>
      <c r="AE251" s="110">
        <v>4.2558664466293443</v>
      </c>
      <c r="AF251" s="110">
        <v>17.80381381464532</v>
      </c>
      <c r="AG251" s="110">
        <v>1.3609349389211922</v>
      </c>
      <c r="AH251" s="110">
        <v>44.792383629730658</v>
      </c>
      <c r="AI251" s="110">
        <v>90.639426392203958</v>
      </c>
      <c r="AJ251" s="110">
        <v>19.967060903965169</v>
      </c>
      <c r="AK251" s="110">
        <v>12.081873060528109</v>
      </c>
      <c r="AL251" s="110">
        <v>459.46297136928342</v>
      </c>
      <c r="AM251" s="110">
        <v>48.68147477902609</v>
      </c>
      <c r="AN251" s="110">
        <v>362.97875821828569</v>
      </c>
      <c r="AO251" s="110">
        <v>8.7968047378435887</v>
      </c>
      <c r="AP251" s="110">
        <v>7.8910967205623868</v>
      </c>
      <c r="AQ251" s="110">
        <v>1.9348076928579703</v>
      </c>
      <c r="AR251" s="110">
        <v>7.2142922542542252</v>
      </c>
      <c r="AS251" s="110">
        <v>1.1367993273047536</v>
      </c>
      <c r="AT251" s="110">
        <v>6.8461130217970254</v>
      </c>
      <c r="AU251" s="110">
        <v>30.247866288784284</v>
      </c>
      <c r="AV251" s="110">
        <v>1.4991183225773266</v>
      </c>
      <c r="AW251" s="110">
        <v>3.6252847708878164</v>
      </c>
      <c r="AX251" s="110">
        <v>0.4388942724519766</v>
      </c>
      <c r="AY251" s="110">
        <v>3.1322682258894834</v>
      </c>
      <c r="AZ251" s="110">
        <v>0.46169996707383515</v>
      </c>
    </row>
    <row r="252" spans="1:52" s="110" customFormat="1">
      <c r="A252" s="215">
        <v>0.10740220574263784</v>
      </c>
      <c r="B252" s="215">
        <v>7.1959477847567357E-2</v>
      </c>
      <c r="C252" s="214" t="s">
        <v>1409</v>
      </c>
      <c r="D252" s="110">
        <v>66.541652476258093</v>
      </c>
      <c r="E252" s="110">
        <v>0.54630093463278684</v>
      </c>
      <c r="F252" s="110">
        <v>16.622137693376764</v>
      </c>
      <c r="G252" s="110">
        <v>3.7781774996072448</v>
      </c>
      <c r="H252" s="110">
        <v>0.24910107750078328</v>
      </c>
      <c r="I252" s="110">
        <v>1.6560810099378613</v>
      </c>
      <c r="J252" s="110">
        <v>4.2316103055932723</v>
      </c>
      <c r="K252" s="110">
        <v>3.6035716211559197</v>
      </c>
      <c r="L252" s="110">
        <v>3.6546693286785494</v>
      </c>
      <c r="M252" s="110">
        <v>0.16724711676367615</v>
      </c>
      <c r="N252" s="110">
        <v>6.4457596930407179</v>
      </c>
      <c r="O252" s="110">
        <v>96.698944890178424</v>
      </c>
      <c r="P252" s="110">
        <v>43.862166189497678</v>
      </c>
      <c r="Q252" s="110">
        <v>0.95657576894710949</v>
      </c>
      <c r="U252" s="110">
        <v>9.9977455371153461</v>
      </c>
      <c r="V252" s="110">
        <v>84.346982707543248</v>
      </c>
      <c r="W252" s="110">
        <v>22.155216123546563</v>
      </c>
      <c r="X252" s="110">
        <v>8.6541387291853589</v>
      </c>
      <c r="Y252" s="110">
        <v>15.773242921703588</v>
      </c>
      <c r="Z252" s="110">
        <v>65.666680322055569</v>
      </c>
      <c r="AA252" s="110">
        <v>2.8228830166616472</v>
      </c>
      <c r="AB252" s="110">
        <v>139.3645675175901</v>
      </c>
      <c r="AC252" s="110">
        <v>1769.2166810761469</v>
      </c>
      <c r="AD252" s="110">
        <v>13.522724854102178</v>
      </c>
      <c r="AE252" s="110">
        <v>4.2767777590367624</v>
      </c>
      <c r="AF252" s="110">
        <v>17.896155523752643</v>
      </c>
      <c r="AG252" s="110">
        <v>1.3688390096275662</v>
      </c>
      <c r="AH252" s="110">
        <v>45.018938424348491</v>
      </c>
      <c r="AI252" s="110">
        <v>91.124750969919475</v>
      </c>
      <c r="AJ252" s="110">
        <v>20.085781943045326</v>
      </c>
      <c r="AK252" s="110">
        <v>12.149232400652537</v>
      </c>
      <c r="AL252" s="110">
        <v>456.38850667592635</v>
      </c>
      <c r="AM252" s="110">
        <v>48.957348611638821</v>
      </c>
      <c r="AN252" s="110">
        <v>365.1369466865055</v>
      </c>
      <c r="AO252" s="110">
        <v>8.8475949640520728</v>
      </c>
      <c r="AP252" s="110">
        <v>7.9217535738092693</v>
      </c>
      <c r="AQ252" s="110">
        <v>1.9414401582349345</v>
      </c>
      <c r="AR252" s="110">
        <v>7.2423841631388806</v>
      </c>
      <c r="AS252" s="110">
        <v>1.1421208847424864</v>
      </c>
      <c r="AT252" s="110">
        <v>6.8770796546130359</v>
      </c>
      <c r="AU252" s="110">
        <v>30.338966152426678</v>
      </c>
      <c r="AV252" s="110">
        <v>1.5067292914784192</v>
      </c>
      <c r="AW252" s="110">
        <v>3.6419593436039714</v>
      </c>
      <c r="AX252" s="110">
        <v>0.44035680884460504</v>
      </c>
      <c r="AY252" s="110">
        <v>3.1450726885229243</v>
      </c>
      <c r="AZ252" s="110">
        <v>0.4636215426734252</v>
      </c>
    </row>
    <row r="253" spans="1:52" s="110" customFormat="1">
      <c r="A253" s="215">
        <v>0.10632818368521146</v>
      </c>
      <c r="B253" s="215">
        <v>7.1239883069091681E-2</v>
      </c>
      <c r="C253" s="214" t="s">
        <v>1409</v>
      </c>
      <c r="D253" s="110">
        <v>66.65356328888052</v>
      </c>
      <c r="E253" s="110">
        <v>0.54133620481634803</v>
      </c>
      <c r="F253" s="110">
        <v>16.600252457997065</v>
      </c>
      <c r="G253" s="110">
        <v>3.7413822658563491</v>
      </c>
      <c r="H253" s="110">
        <v>0.25031737369938006</v>
      </c>
      <c r="I253" s="110">
        <v>1.6363313985952175</v>
      </c>
      <c r="J253" s="110">
        <v>4.1929646383851971</v>
      </c>
      <c r="K253" s="110">
        <v>3.6061722682546256</v>
      </c>
      <c r="L253" s="110">
        <v>3.673087595248151</v>
      </c>
      <c r="M253" s="110">
        <v>0.16580076878918043</v>
      </c>
      <c r="N253" s="110">
        <v>6.470464336404766</v>
      </c>
      <c r="O253" s="110">
        <v>96.66560506015901</v>
      </c>
      <c r="P253" s="110">
        <v>43.807742077237272</v>
      </c>
      <c r="Q253" s="110">
        <v>0.95775875928553855</v>
      </c>
      <c r="U253" s="110">
        <v>9.8637479802236339</v>
      </c>
      <c r="V253" s="110">
        <v>83.258236835750552</v>
      </c>
      <c r="W253" s="110">
        <v>22.108744920126753</v>
      </c>
      <c r="X253" s="110">
        <v>8.5738665319285357</v>
      </c>
      <c r="Y253" s="110">
        <v>15.579828161914682</v>
      </c>
      <c r="Z253" s="110">
        <v>65.487787988857292</v>
      </c>
      <c r="AA253" s="110">
        <v>2.804988638537635</v>
      </c>
      <c r="AB253" s="110">
        <v>139.8636619225023</v>
      </c>
      <c r="AC253" s="110">
        <v>1778.2787350794672</v>
      </c>
      <c r="AD253" s="110">
        <v>13.598996682898226</v>
      </c>
      <c r="AE253" s="110">
        <v>4.297900296822033</v>
      </c>
      <c r="AF253" s="110">
        <v>17.989429977396401</v>
      </c>
      <c r="AG253" s="110">
        <v>1.3768229194319843</v>
      </c>
      <c r="AH253" s="110">
        <v>45.247781651235194</v>
      </c>
      <c r="AI253" s="110">
        <v>91.614977816096783</v>
      </c>
      <c r="AJ253" s="110">
        <v>20.205702184540435</v>
      </c>
      <c r="AK253" s="110">
        <v>12.217272138151959</v>
      </c>
      <c r="AL253" s="110">
        <v>453.28298678364655</v>
      </c>
      <c r="AM253" s="110">
        <v>49.236009048621376</v>
      </c>
      <c r="AN253" s="110">
        <v>367.31693503824266</v>
      </c>
      <c r="AO253" s="110">
        <v>8.8988982228485209</v>
      </c>
      <c r="AP253" s="110">
        <v>7.9527200922404635</v>
      </c>
      <c r="AQ253" s="110">
        <v>1.9481396182116661</v>
      </c>
      <c r="AR253" s="110">
        <v>7.2707598286789361</v>
      </c>
      <c r="AS253" s="110">
        <v>1.1474961952856508</v>
      </c>
      <c r="AT253" s="110">
        <v>6.9083590816999152</v>
      </c>
      <c r="AU253" s="110">
        <v>30.430986216711926</v>
      </c>
      <c r="AV253" s="110">
        <v>1.5144171388532601</v>
      </c>
      <c r="AW253" s="110">
        <v>3.6588023463475623</v>
      </c>
      <c r="AX253" s="110">
        <v>0.44183411833210851</v>
      </c>
      <c r="AY253" s="110">
        <v>3.1580064891627639</v>
      </c>
      <c r="AZ253" s="110">
        <v>0.46556252812755655</v>
      </c>
    </row>
    <row r="254" spans="1:52" s="110" customFormat="1">
      <c r="A254" s="215">
        <v>0.10526490184835935</v>
      </c>
      <c r="B254" s="215">
        <v>7.0527484238400773E-2</v>
      </c>
      <c r="C254" s="214" t="s">
        <v>1409</v>
      </c>
      <c r="D254" s="110">
        <v>66.766604513751659</v>
      </c>
      <c r="E254" s="110">
        <v>0.53632132621388462</v>
      </c>
      <c r="F254" s="110">
        <v>16.578146159633736</v>
      </c>
      <c r="G254" s="110">
        <v>3.7042153630776662</v>
      </c>
      <c r="H254" s="110">
        <v>0.25154595571816468</v>
      </c>
      <c r="I254" s="110">
        <v>1.6163822962289103</v>
      </c>
      <c r="J254" s="110">
        <v>4.1539286109022928</v>
      </c>
      <c r="K254" s="110">
        <v>3.6087991845159442</v>
      </c>
      <c r="L254" s="110">
        <v>3.691691904914415</v>
      </c>
      <c r="M254" s="110">
        <v>0.16433981123918473</v>
      </c>
      <c r="N254" s="110">
        <v>6.4954185216209757</v>
      </c>
      <c r="O254" s="110">
        <v>96.631928464179794</v>
      </c>
      <c r="P254" s="110">
        <v>43.751560087139737</v>
      </c>
      <c r="Q254" s="110">
        <v>0.95895985596412048</v>
      </c>
      <c r="U254" s="110">
        <v>9.7283969126562475</v>
      </c>
      <c r="V254" s="110">
        <v>82.158493530909439</v>
      </c>
      <c r="W254" s="110">
        <v>22.061804310611794</v>
      </c>
      <c r="X254" s="110">
        <v>8.4927835043963906</v>
      </c>
      <c r="Y254" s="110">
        <v>15.384459717683464</v>
      </c>
      <c r="Z254" s="110">
        <v>65.307088662394392</v>
      </c>
      <c r="AA254" s="110">
        <v>2.786913509119441</v>
      </c>
      <c r="AB254" s="110">
        <v>140.36779768503987</v>
      </c>
      <c r="AC254" s="110">
        <v>1787.432324981811</v>
      </c>
      <c r="AD254" s="110">
        <v>13.676038934207366</v>
      </c>
      <c r="AE254" s="110">
        <v>4.3192361935748318</v>
      </c>
      <c r="AF254" s="110">
        <v>18.083646597238584</v>
      </c>
      <c r="AG254" s="110">
        <v>1.3848874747899824</v>
      </c>
      <c r="AH254" s="110">
        <v>45.478936425868227</v>
      </c>
      <c r="AI254" s="110">
        <v>92.110156448599099</v>
      </c>
      <c r="AJ254" s="110">
        <v>20.326833741606201</v>
      </c>
      <c r="AK254" s="110">
        <v>12.285999145727134</v>
      </c>
      <c r="AL254" s="110">
        <v>450.14609800356595</v>
      </c>
      <c r="AM254" s="110">
        <v>49.517484237492646</v>
      </c>
      <c r="AN254" s="110">
        <v>369.5189434743408</v>
      </c>
      <c r="AO254" s="110">
        <v>8.9507196963802862</v>
      </c>
      <c r="AP254" s="110">
        <v>7.9839994037871245</v>
      </c>
      <c r="AQ254" s="110">
        <v>1.9549067495012939</v>
      </c>
      <c r="AR254" s="110">
        <v>7.2994221171032345</v>
      </c>
      <c r="AS254" s="110">
        <v>1.1529258018949078</v>
      </c>
      <c r="AT254" s="110">
        <v>6.939954462595753</v>
      </c>
      <c r="AU254" s="110">
        <v>30.523935776596012</v>
      </c>
      <c r="AV254" s="110">
        <v>1.5221826412520896</v>
      </c>
      <c r="AW254" s="110">
        <v>3.6758154804319974</v>
      </c>
      <c r="AX254" s="110">
        <v>0.44332635013766758</v>
      </c>
      <c r="AY254" s="110">
        <v>3.1710709342535108</v>
      </c>
      <c r="AZ254" s="110">
        <v>0.46752311949536601</v>
      </c>
    </row>
    <row r="255" spans="1:52" s="110" customFormat="1">
      <c r="A255" s="215">
        <v>0.10421225282987576</v>
      </c>
      <c r="B255" s="215">
        <v>6.9822209396016757E-2</v>
      </c>
      <c r="C255" s="214" t="s">
        <v>1409</v>
      </c>
      <c r="D255" s="110">
        <v>66.880787569177045</v>
      </c>
      <c r="E255" s="110">
        <v>0.53125579227200237</v>
      </c>
      <c r="F255" s="110">
        <v>16.555816565327341</v>
      </c>
      <c r="G255" s="110">
        <v>3.6666730370385929</v>
      </c>
      <c r="H255" s="110">
        <v>0.25278694765633097</v>
      </c>
      <c r="I255" s="110">
        <v>1.5962316877780949</v>
      </c>
      <c r="J255" s="110">
        <v>4.1144982801114809</v>
      </c>
      <c r="K255" s="110">
        <v>3.611452635284953</v>
      </c>
      <c r="L255" s="110">
        <v>3.7104841369005404</v>
      </c>
      <c r="M255" s="110">
        <v>0.16286409654221939</v>
      </c>
      <c r="N255" s="110">
        <v>6.5206247693141171</v>
      </c>
      <c r="O255" s="110">
        <v>96.597911700564438</v>
      </c>
      <c r="P255" s="110">
        <v>43.693536631594505</v>
      </c>
      <c r="Q255" s="110">
        <v>0.96017941581141086</v>
      </c>
      <c r="U255" s="110">
        <v>9.5916786625881798</v>
      </c>
      <c r="V255" s="110">
        <v>81.047641707837613</v>
      </c>
      <c r="W255" s="110">
        <v>22.014389553525977</v>
      </c>
      <c r="X255" s="110">
        <v>8.4108814563841232</v>
      </c>
      <c r="Y255" s="110">
        <v>15.187117854823649</v>
      </c>
      <c r="Z255" s="110">
        <v>65.124564090209631</v>
      </c>
      <c r="AA255" s="110">
        <v>2.7686558026364168</v>
      </c>
      <c r="AB255" s="110">
        <v>140.87702572800714</v>
      </c>
      <c r="AC255" s="110">
        <v>1796.6783753882189</v>
      </c>
      <c r="AD255" s="110">
        <v>13.753859390075185</v>
      </c>
      <c r="AE255" s="110">
        <v>4.3407876044362448</v>
      </c>
      <c r="AF255" s="110">
        <v>18.178814900109472</v>
      </c>
      <c r="AG255" s="110">
        <v>1.3930334903031119</v>
      </c>
      <c r="AH255" s="110">
        <v>45.712426097214731</v>
      </c>
      <c r="AI255" s="110">
        <v>92.610336885470119</v>
      </c>
      <c r="AJ255" s="110">
        <v>20.44918884975344</v>
      </c>
      <c r="AK255" s="110">
        <v>12.355420365500038</v>
      </c>
      <c r="AL255" s="110">
        <v>446.977523478232</v>
      </c>
      <c r="AM255" s="110">
        <v>49.801802610089887</v>
      </c>
      <c r="AN255" s="110">
        <v>371.74319441989451</v>
      </c>
      <c r="AO255" s="110">
        <v>9.0030646191396446</v>
      </c>
      <c r="AP255" s="110">
        <v>8.0155946679756713</v>
      </c>
      <c r="AQ255" s="110">
        <v>1.9617422356524332</v>
      </c>
      <c r="AR255" s="110">
        <v>7.3283739235924248</v>
      </c>
      <c r="AS255" s="110">
        <v>1.1584102530153695</v>
      </c>
      <c r="AT255" s="110">
        <v>6.9718689887531653</v>
      </c>
      <c r="AU255" s="110">
        <v>30.617824220923374</v>
      </c>
      <c r="AV255" s="110">
        <v>1.5300265830690889</v>
      </c>
      <c r="AW255" s="110">
        <v>3.6930004643556691</v>
      </c>
      <c r="AX255" s="110">
        <v>0.44483365499176764</v>
      </c>
      <c r="AY255" s="110">
        <v>3.1842673434360833</v>
      </c>
      <c r="AZ255" s="110">
        <v>0.46950351481638569</v>
      </c>
    </row>
    <row r="256" spans="1:52" s="110" customFormat="1">
      <c r="A256" s="215">
        <v>0.103170130301577</v>
      </c>
      <c r="B256" s="215">
        <v>6.91239873020566E-2</v>
      </c>
      <c r="C256" s="214" t="s">
        <v>1409</v>
      </c>
      <c r="D256" s="110">
        <v>66.996123988798644</v>
      </c>
      <c r="E256" s="110">
        <v>0.52613909132060621</v>
      </c>
      <c r="F256" s="110">
        <v>16.533261419563306</v>
      </c>
      <c r="G256" s="110">
        <v>3.6287514955849831</v>
      </c>
      <c r="H256" s="110">
        <v>0.25404047486659992</v>
      </c>
      <c r="I256" s="110">
        <v>1.5758775378277763</v>
      </c>
      <c r="J256" s="110">
        <v>4.0746696631510648</v>
      </c>
      <c r="K256" s="110">
        <v>3.6141328885869819</v>
      </c>
      <c r="L256" s="110">
        <v>3.7294661894117782</v>
      </c>
      <c r="M256" s="110">
        <v>0.16137347563619381</v>
      </c>
      <c r="N256" s="110">
        <v>6.5460856255698152</v>
      </c>
      <c r="O256" s="110">
        <v>96.56355133327618</v>
      </c>
      <c r="P256" s="110">
        <v>43.63358274456796</v>
      </c>
      <c r="Q256" s="110">
        <v>0.96141780481717642</v>
      </c>
      <c r="U256" s="110">
        <v>9.453579420095183</v>
      </c>
      <c r="V256" s="110">
        <v>79.925569159280215</v>
      </c>
      <c r="W256" s="110">
        <v>21.966495859499901</v>
      </c>
      <c r="X256" s="110">
        <v>8.3281521149575912</v>
      </c>
      <c r="Y256" s="110">
        <v>14.987782639813734</v>
      </c>
      <c r="Z256" s="110">
        <v>64.940195835477553</v>
      </c>
      <c r="AA256" s="110">
        <v>2.7502136748757859</v>
      </c>
      <c r="AB256" s="110">
        <v>141.39139748858014</v>
      </c>
      <c r="AC256" s="110">
        <v>1806.0178202431764</v>
      </c>
      <c r="AD256" s="110">
        <v>13.832465911153788</v>
      </c>
      <c r="AE256" s="110">
        <v>4.3625567063164601</v>
      </c>
      <c r="AF256" s="110">
        <v>18.274944498968956</v>
      </c>
      <c r="AG256" s="110">
        <v>1.4012617888012224</v>
      </c>
      <c r="AH256" s="110">
        <v>45.948274250089987</v>
      </c>
      <c r="AI256" s="110">
        <v>93.115569649986298</v>
      </c>
      <c r="AJ256" s="110">
        <v>20.572779868083984</v>
      </c>
      <c r="AK256" s="110">
        <v>12.425542809715092</v>
      </c>
      <c r="AL256" s="110">
        <v>443.77694314961184</v>
      </c>
      <c r="AM256" s="110">
        <v>50.088992885440632</v>
      </c>
      <c r="AN256" s="110">
        <v>373.98991254671643</v>
      </c>
      <c r="AO256" s="110">
        <v>9.0559382784925333</v>
      </c>
      <c r="AP256" s="110">
        <v>8.0475090762469303</v>
      </c>
      <c r="AQ256" s="110">
        <v>1.9686467671182304</v>
      </c>
      <c r="AR256" s="110">
        <v>7.3576181725714047</v>
      </c>
      <c r="AS256" s="110">
        <v>1.1639501026319974</v>
      </c>
      <c r="AT256" s="110">
        <v>7.0041058838616621</v>
      </c>
      <c r="AU256" s="110">
        <v>30.712661033375255</v>
      </c>
      <c r="AV256" s="110">
        <v>1.5379497566216134</v>
      </c>
      <c r="AW256" s="110">
        <v>3.7103590339755397</v>
      </c>
      <c r="AX256" s="110">
        <v>0.44635618514742426</v>
      </c>
      <c r="AY256" s="110">
        <v>3.1975970496811059</v>
      </c>
      <c r="AZ256" s="110">
        <v>0.47150391413054699</v>
      </c>
    </row>
    <row r="257" spans="1:52" s="110" customFormat="1">
      <c r="A257" s="215">
        <v>0.10213842899856122</v>
      </c>
      <c r="B257" s="215">
        <v>6.8432747429036017E-2</v>
      </c>
      <c r="C257" s="214" t="s">
        <v>1409</v>
      </c>
      <c r="D257" s="110">
        <v>67.112625422759848</v>
      </c>
      <c r="E257" s="110">
        <v>0.52097070652121602</v>
      </c>
      <c r="F257" s="110">
        <v>16.510478444044075</v>
      </c>
      <c r="G257" s="110">
        <v>3.5904469082581048</v>
      </c>
      <c r="H257" s="110">
        <v>0.25530666396788165</v>
      </c>
      <c r="I257" s="110">
        <v>1.5553177904032118</v>
      </c>
      <c r="J257" s="110">
        <v>4.034438736928422</v>
      </c>
      <c r="K257" s="110">
        <v>3.6168402151546877</v>
      </c>
      <c r="L257" s="110">
        <v>3.7486399798271695</v>
      </c>
      <c r="M257" s="110">
        <v>0.15986779795333964</v>
      </c>
      <c r="N257" s="110">
        <v>6.5718036621917326</v>
      </c>
      <c r="O257" s="110">
        <v>96.528843891570872</v>
      </c>
      <c r="P257" s="110">
        <v>43.571603641850047</v>
      </c>
      <c r="Q257" s="110">
        <v>0.96267539842863792</v>
      </c>
      <c r="U257" s="110">
        <v>9.3140852357588209</v>
      </c>
      <c r="V257" s="110">
        <v>78.792162544575774</v>
      </c>
      <c r="W257" s="110">
        <v>21.918118390786692</v>
      </c>
      <c r="X257" s="110">
        <v>8.2445871236176576</v>
      </c>
      <c r="Y257" s="110">
        <v>14.786433937783514</v>
      </c>
      <c r="Z257" s="110">
        <v>64.753965275142107</v>
      </c>
      <c r="AA257" s="110">
        <v>2.7315852629963606</v>
      </c>
      <c r="AB257" s="110">
        <v>141.91096492350235</v>
      </c>
      <c r="AC257" s="110">
        <v>1815.4516029249517</v>
      </c>
      <c r="AD257" s="110">
        <v>13.911866437495812</v>
      </c>
      <c r="AE257" s="110">
        <v>4.3845456981146569</v>
      </c>
      <c r="AF257" s="110">
        <v>18.372045103877529</v>
      </c>
      <c r="AG257" s="110">
        <v>1.4095732014255766</v>
      </c>
      <c r="AH257" s="110">
        <v>46.186504707539733</v>
      </c>
      <c r="AI257" s="110">
        <v>93.625905775760231</v>
      </c>
      <c r="AJ257" s="110">
        <v>20.69761928053908</v>
      </c>
      <c r="AK257" s="110">
        <v>12.49637356144747</v>
      </c>
      <c r="AL257" s="110">
        <v>440.54403372676313</v>
      </c>
      <c r="AM257" s="110">
        <v>50.379084072663609</v>
      </c>
      <c r="AN257" s="110">
        <v>376.25932479603148</v>
      </c>
      <c r="AO257" s="110">
        <v>9.1093460152126227</v>
      </c>
      <c r="AP257" s="110">
        <v>8.0797458522785046</v>
      </c>
      <c r="AQ257" s="110">
        <v>1.9756210413261064</v>
      </c>
      <c r="AR257" s="110">
        <v>7.3871578180047184</v>
      </c>
      <c r="AS257" s="110">
        <v>1.169545910325561</v>
      </c>
      <c r="AT257" s="110">
        <v>7.036668404173275</v>
      </c>
      <c r="AU257" s="110">
        <v>30.808455793427658</v>
      </c>
      <c r="AV257" s="110">
        <v>1.5459529622302242</v>
      </c>
      <c r="AW257" s="110">
        <v>3.7278929426824798</v>
      </c>
      <c r="AX257" s="110">
        <v>0.44789409439556227</v>
      </c>
      <c r="AY257" s="110">
        <v>3.2110613994235533</v>
      </c>
      <c r="AZ257" s="110">
        <v>0.47352451949838664</v>
      </c>
    </row>
    <row r="258" spans="1:52" s="110" customFormat="1">
      <c r="A258" s="215">
        <v>0.1011170447085756</v>
      </c>
      <c r="B258" s="215">
        <v>6.7748419954745662E-2</v>
      </c>
      <c r="C258" s="214" t="s">
        <v>1409</v>
      </c>
      <c r="D258" s="110">
        <v>67.230303638882276</v>
      </c>
      <c r="E258" s="110">
        <v>0.51575011581476138</v>
      </c>
      <c r="F258" s="110">
        <v>16.487465337458996</v>
      </c>
      <c r="G258" s="110">
        <v>3.5517554059077225</v>
      </c>
      <c r="H258" s="110">
        <v>0.25658564285806529</v>
      </c>
      <c r="I258" s="110">
        <v>1.5345503687622379</v>
      </c>
      <c r="J258" s="110">
        <v>3.9938014377136311</v>
      </c>
      <c r="K258" s="110">
        <v>3.6195748884554013</v>
      </c>
      <c r="L258" s="110">
        <v>3.7680074448932217</v>
      </c>
      <c r="M258" s="110">
        <v>0.15834691140500212</v>
      </c>
      <c r="N258" s="110">
        <v>6.5977814769613472</v>
      </c>
      <c r="O258" s="110">
        <v>96.493785869646331</v>
      </c>
      <c r="P258" s="110">
        <v>43.507498237436636</v>
      </c>
      <c r="Q258" s="110">
        <v>0.96395258185830668</v>
      </c>
      <c r="U258" s="110">
        <v>9.173182019257446</v>
      </c>
      <c r="V258" s="110">
        <v>77.647307378207643</v>
      </c>
      <c r="W258" s="110">
        <v>21.869252260773351</v>
      </c>
      <c r="X258" s="110">
        <v>8.1601780414561098</v>
      </c>
      <c r="Y258" s="110">
        <v>14.583051410480262</v>
      </c>
      <c r="Z258" s="110">
        <v>64.565853598035602</v>
      </c>
      <c r="AA258" s="110">
        <v>2.7127686853403756</v>
      </c>
      <c r="AB258" s="110">
        <v>142.43578051433289</v>
      </c>
      <c r="AC258" s="110">
        <v>1824.9806763408862</v>
      </c>
      <c r="AD258" s="110">
        <v>13.992068989356444</v>
      </c>
      <c r="AE258" s="110">
        <v>4.4067568009411193</v>
      </c>
      <c r="AF258" s="110">
        <v>18.470126522977097</v>
      </c>
      <c r="AG258" s="110">
        <v>1.4179685677128031</v>
      </c>
      <c r="AH258" s="110">
        <v>46.427141533246548</v>
      </c>
      <c r="AI258" s="110">
        <v>94.141396811895518</v>
      </c>
      <c r="AJ258" s="110">
        <v>20.823719697160389</v>
      </c>
      <c r="AK258" s="110">
        <v>12.567919775318561</v>
      </c>
      <c r="AL258" s="110">
        <v>437.27846865317861</v>
      </c>
      <c r="AM258" s="110">
        <v>50.672105473898945</v>
      </c>
      <c r="AN258" s="110">
        <v>378.55166040140028</v>
      </c>
      <c r="AO258" s="110">
        <v>9.1632932240207943</v>
      </c>
      <c r="AP258" s="110">
        <v>8.1123082523103989</v>
      </c>
      <c r="AQ258" s="110">
        <v>1.9826657627482036</v>
      </c>
      <c r="AR258" s="110">
        <v>7.4169958436949353</v>
      </c>
      <c r="AS258" s="110">
        <v>1.1751982413291606</v>
      </c>
      <c r="AT258" s="110">
        <v>7.0695598388314709</v>
      </c>
      <c r="AU258" s="110">
        <v>30.905218177318979</v>
      </c>
      <c r="AV258" s="110">
        <v>1.5540370082995281</v>
      </c>
      <c r="AW258" s="110">
        <v>3.7456039615783792</v>
      </c>
      <c r="AX258" s="110">
        <v>0.44944753808055021</v>
      </c>
      <c r="AY258" s="110">
        <v>3.2246617526987529</v>
      </c>
      <c r="AZ258" s="110">
        <v>0.47556553502145704</v>
      </c>
    </row>
    <row r="259" spans="1:52" s="110" customFormat="1">
      <c r="A259" s="215">
        <v>0.10010587426148984</v>
      </c>
      <c r="B259" s="215">
        <v>6.7070935755198194E-2</v>
      </c>
      <c r="C259" s="214" t="s">
        <v>1409</v>
      </c>
      <c r="D259" s="110">
        <v>67.349170523854426</v>
      </c>
      <c r="E259" s="110">
        <v>0.51047679186884753</v>
      </c>
      <c r="F259" s="110">
        <v>16.464219775251845</v>
      </c>
      <c r="G259" s="110">
        <v>3.5126730803012758</v>
      </c>
      <c r="H259" s="110">
        <v>0.25787754072693764</v>
      </c>
      <c r="I259" s="110">
        <v>1.5135731751854966</v>
      </c>
      <c r="J259" s="110">
        <v>3.9527536607289937</v>
      </c>
      <c r="K259" s="110">
        <v>3.6223371847187482</v>
      </c>
      <c r="L259" s="110">
        <v>3.7875705409195368</v>
      </c>
      <c r="M259" s="110">
        <v>0.15681066236627736</v>
      </c>
      <c r="N259" s="110">
        <v>6.6240216939003513</v>
      </c>
      <c r="O259" s="110">
        <v>96.458373726288215</v>
      </c>
      <c r="P259" s="110">
        <v>43.441158610856625</v>
      </c>
      <c r="Q259" s="110">
        <v>0.9652497504039389</v>
      </c>
      <c r="U259" s="110">
        <v>9.0308555379429247</v>
      </c>
      <c r="V259" s="110">
        <v>76.490888018239829</v>
      </c>
      <c r="W259" s="110">
        <v>21.819892533487149</v>
      </c>
      <c r="X259" s="110">
        <v>8.0749163423030303</v>
      </c>
      <c r="Y259" s="110">
        <v>14.377614514214351</v>
      </c>
      <c r="Z259" s="110">
        <v>64.375841802978528</v>
      </c>
      <c r="AA259" s="110">
        <v>2.6937620412434211</v>
      </c>
      <c r="AB259" s="110">
        <v>142.96589727274755</v>
      </c>
      <c r="AC259" s="110">
        <v>1834.6060030236486</v>
      </c>
      <c r="AD259" s="110">
        <v>14.073081668003546</v>
      </c>
      <c r="AE259" s="110">
        <v>4.4291922583415859</v>
      </c>
      <c r="AF259" s="110">
        <v>18.569198663481711</v>
      </c>
      <c r="AG259" s="110">
        <v>1.4264487356796987</v>
      </c>
      <c r="AH259" s="110">
        <v>46.670209033960504</v>
      </c>
      <c r="AI259" s="110">
        <v>94.662094828193787</v>
      </c>
      <c r="AJ259" s="110">
        <v>20.95109385536373</v>
      </c>
      <c r="AK259" s="110">
        <v>12.640188678218653</v>
      </c>
      <c r="AL259" s="110">
        <v>433.97991807380032</v>
      </c>
      <c r="AM259" s="110">
        <v>50.96808668726797</v>
      </c>
      <c r="AN259" s="110">
        <v>380.86715091187381</v>
      </c>
      <c r="AO259" s="110">
        <v>9.2177853541300578</v>
      </c>
      <c r="AP259" s="110">
        <v>8.1451995654739289</v>
      </c>
      <c r="AQ259" s="110">
        <v>1.9897816429725441</v>
      </c>
      <c r="AR259" s="110">
        <v>7.4471352635840429</v>
      </c>
      <c r="AS259" s="110">
        <v>1.180907666585322</v>
      </c>
      <c r="AT259" s="110">
        <v>7.1027835102033858</v>
      </c>
      <c r="AU259" s="110">
        <v>31.002957959027384</v>
      </c>
      <c r="AV259" s="110">
        <v>1.5622027113998351</v>
      </c>
      <c r="AW259" s="110">
        <v>3.7634938796550452</v>
      </c>
      <c r="AX259" s="110">
        <v>0.45101667311589155</v>
      </c>
      <c r="AY259" s="110">
        <v>3.2383994832797627</v>
      </c>
      <c r="AZ259" s="110">
        <v>0.47762716686294232</v>
      </c>
    </row>
    <row r="260" spans="1:52" s="110" customFormat="1">
      <c r="A260" s="215">
        <v>9.9104815518874942E-2</v>
      </c>
      <c r="B260" s="215">
        <v>6.6400226397646214E-2</v>
      </c>
      <c r="C260" s="214" t="s">
        <v>1409</v>
      </c>
      <c r="D260" s="110">
        <v>67.469238084432362</v>
      </c>
      <c r="E260" s="110">
        <v>0.50515020202449024</v>
      </c>
      <c r="F260" s="110">
        <v>16.440739409386037</v>
      </c>
      <c r="G260" s="110">
        <v>3.4731959837291075</v>
      </c>
      <c r="H260" s="110">
        <v>0.25918248806923289</v>
      </c>
      <c r="I260" s="110">
        <v>1.4923840907645458</v>
      </c>
      <c r="J260" s="110">
        <v>3.9112912597344112</v>
      </c>
      <c r="K260" s="110">
        <v>3.6251273829645529</v>
      </c>
      <c r="L260" s="110">
        <v>3.8073312439764209</v>
      </c>
      <c r="M260" s="110">
        <v>0.15525889566049478</v>
      </c>
      <c r="N260" s="110">
        <v>6.6505269635357083</v>
      </c>
      <c r="O260" s="110">
        <v>96.422603884512327</v>
      </c>
      <c r="P260" s="110">
        <v>43.372469419538916</v>
      </c>
      <c r="Q260" s="110">
        <v>0.96656730978117766</v>
      </c>
      <c r="U260" s="110">
        <v>8.8870914154030061</v>
      </c>
      <c r="V260" s="110">
        <v>75.322787654635988</v>
      </c>
      <c r="W260" s="110">
        <v>21.770034223097042</v>
      </c>
      <c r="X260" s="110">
        <v>7.9887934138655767</v>
      </c>
      <c r="Y260" s="110">
        <v>14.170102497784139</v>
      </c>
      <c r="Z260" s="110">
        <v>64.183910696860266</v>
      </c>
      <c r="AA260" s="110">
        <v>2.674563410842457</v>
      </c>
      <c r="AB260" s="110">
        <v>143.50136874589367</v>
      </c>
      <c r="AC260" s="110">
        <v>1844.3285552284588</v>
      </c>
      <c r="AD260" s="110">
        <v>14.154912656535972</v>
      </c>
      <c r="AE260" s="110">
        <v>4.4518543365238754</v>
      </c>
      <c r="AF260" s="110">
        <v>18.669271532678287</v>
      </c>
      <c r="AG260" s="110">
        <v>1.4350145619088859</v>
      </c>
      <c r="AH260" s="110">
        <v>46.915731761954405</v>
      </c>
      <c r="AI260" s="110">
        <v>95.188052420414252</v>
      </c>
      <c r="AJ260" s="110">
        <v>21.079754621225689</v>
      </c>
      <c r="AK260" s="110">
        <v>12.713187570036926</v>
      </c>
      <c r="AL260" s="110">
        <v>430.64804880170107</v>
      </c>
      <c r="AM260" s="110">
        <v>51.267057609862938</v>
      </c>
      <c r="AN260" s="110">
        <v>383.20603021538238</v>
      </c>
      <c r="AO260" s="110">
        <v>9.2728279097959803</v>
      </c>
      <c r="AP260" s="110">
        <v>8.1784231141239587</v>
      </c>
      <c r="AQ260" s="110">
        <v>1.9969694007749081</v>
      </c>
      <c r="AR260" s="110">
        <v>7.4775791220578878</v>
      </c>
      <c r="AS260" s="110">
        <v>1.1866747628036667</v>
      </c>
      <c r="AT260" s="110">
        <v>7.1363427742154206</v>
      </c>
      <c r="AU260" s="110">
        <v>31.101685011258091</v>
      </c>
      <c r="AV260" s="110">
        <v>1.57045089634964</v>
      </c>
      <c r="AW260" s="110">
        <v>3.7815645039749097</v>
      </c>
      <c r="AX260" s="110">
        <v>0.45260165800007468</v>
      </c>
      <c r="AY260" s="110">
        <v>3.2522759788161357</v>
      </c>
      <c r="AZ260" s="110">
        <v>0.47970962326848293</v>
      </c>
    </row>
    <row r="261" spans="1:52" s="110" customFormat="1">
      <c r="A261" s="215">
        <v>9.8113767363686197E-2</v>
      </c>
      <c r="B261" s="215">
        <v>6.5736224133669752E-2</v>
      </c>
      <c r="C261" s="214" t="s">
        <v>1409</v>
      </c>
      <c r="D261" s="110">
        <v>67.590518448652503</v>
      </c>
      <c r="E261" s="110">
        <v>0.4997698082423111</v>
      </c>
      <c r="F261" s="110">
        <v>16.417021868107444</v>
      </c>
      <c r="G261" s="110">
        <v>3.4333201286057053</v>
      </c>
      <c r="H261" s="110">
        <v>0.26050061669781399</v>
      </c>
      <c r="I261" s="110">
        <v>1.470980975187828</v>
      </c>
      <c r="J261" s="110">
        <v>3.8694100466085701</v>
      </c>
      <c r="K261" s="110">
        <v>3.6279457650310225</v>
      </c>
      <c r="L261" s="110">
        <v>3.8272915500944857</v>
      </c>
      <c r="M261" s="110">
        <v>0.15369145454354266</v>
      </c>
      <c r="N261" s="110">
        <v>6.6772999631673819</v>
      </c>
      <c r="O261" s="110">
        <v>96.386472731203355</v>
      </c>
      <c r="P261" s="110">
        <v>43.301307249487621</v>
      </c>
      <c r="Q261" s="110">
        <v>0.96790567646946379</v>
      </c>
      <c r="U261" s="110">
        <v>8.7418751300091486</v>
      </c>
      <c r="V261" s="110">
        <v>74.142888297460402</v>
      </c>
      <c r="W261" s="110">
        <v>21.719672293410071</v>
      </c>
      <c r="X261" s="110">
        <v>7.9018005568580492</v>
      </c>
      <c r="Y261" s="110">
        <v>13.960494400379888</v>
      </c>
      <c r="Z261" s="110">
        <v>63.990040892700421</v>
      </c>
      <c r="AA261" s="110">
        <v>2.6551708548818871</v>
      </c>
      <c r="AB261" s="110">
        <v>144.04224902179885</v>
      </c>
      <c r="AC261" s="110">
        <v>1854.1493150312974</v>
      </c>
      <c r="AD261" s="110">
        <v>14.23757022071014</v>
      </c>
      <c r="AE261" s="110">
        <v>4.4747453245867934</v>
      </c>
      <c r="AF261" s="110">
        <v>18.770355238937459</v>
      </c>
      <c r="AG261" s="110">
        <v>1.4436669116353376</v>
      </c>
      <c r="AH261" s="110">
        <v>47.163734517503798</v>
      </c>
      <c r="AI261" s="110">
        <v>95.719322715586458</v>
      </c>
      <c r="AJ261" s="110">
        <v>21.209714990783226</v>
      </c>
      <c r="AK261" s="110">
        <v>12.786923824398819</v>
      </c>
      <c r="AL261" s="110">
        <v>427.28252428442914</v>
      </c>
      <c r="AM261" s="110">
        <v>51.569048440766949</v>
      </c>
      <c r="AN261" s="110">
        <v>385.56853456236075</v>
      </c>
      <c r="AO261" s="110">
        <v>9.3284264508726693</v>
      </c>
      <c r="AP261" s="110">
        <v>8.2119822541744938</v>
      </c>
      <c r="AQ261" s="110">
        <v>2.0042297621914376</v>
      </c>
      <c r="AR261" s="110">
        <v>7.5083304942536913</v>
      </c>
      <c r="AS261" s="110">
        <v>1.1925001125191663</v>
      </c>
      <c r="AT261" s="110">
        <v>7.1702410206922238</v>
      </c>
      <c r="AU261" s="110">
        <v>31.201409306440624</v>
      </c>
      <c r="AV261" s="110">
        <v>1.5787823962989378</v>
      </c>
      <c r="AW261" s="110">
        <v>3.7998176598535607</v>
      </c>
      <c r="AX261" s="110">
        <v>0.45420265283258299</v>
      </c>
      <c r="AY261" s="110">
        <v>3.2662926409740889</v>
      </c>
      <c r="AZ261" s="110">
        <v>0.48181311458721082</v>
      </c>
    </row>
    <row r="262" spans="1:52" s="110" customFormat="1">
      <c r="A262" s="215">
        <v>9.7132629690049335E-2</v>
      </c>
      <c r="B262" s="215">
        <v>6.5078861892333056E-2</v>
      </c>
      <c r="C262" s="214" t="s">
        <v>1409</v>
      </c>
      <c r="D262" s="110">
        <v>67.713023867056691</v>
      </c>
      <c r="E262" s="110">
        <v>0.49433506704819069</v>
      </c>
      <c r="F262" s="110">
        <v>16.393064755704824</v>
      </c>
      <c r="G262" s="110">
        <v>3.393041487066915</v>
      </c>
      <c r="H262" s="110">
        <v>0.26183205975698681</v>
      </c>
      <c r="I262" s="110">
        <v>1.4493616665244764</v>
      </c>
      <c r="J262" s="110">
        <v>3.8271057909259025</v>
      </c>
      <c r="K262" s="110">
        <v>3.6307926156032138</v>
      </c>
      <c r="L262" s="110">
        <v>3.8474534754662684</v>
      </c>
      <c r="M262" s="110">
        <v>0.15210818068803547</v>
      </c>
      <c r="N262" s="110">
        <v>6.7043433971387696</v>
      </c>
      <c r="O262" s="110">
        <v>96.349976616749856</v>
      </c>
      <c r="P262" s="110">
        <v>43.227539896574839</v>
      </c>
      <c r="Q262" s="110">
        <v>0.96926527807184659</v>
      </c>
      <c r="U262" s="110">
        <v>8.5951920134496955</v>
      </c>
      <c r="V262" s="110">
        <v>72.951070764959795</v>
      </c>
      <c r="W262" s="110">
        <v>21.668801657362621</v>
      </c>
      <c r="X262" s="110">
        <v>7.8139289841231729</v>
      </c>
      <c r="Y262" s="110">
        <v>13.7487690494665</v>
      </c>
      <c r="Z262" s="110">
        <v>63.794212807690471</v>
      </c>
      <c r="AA262" s="110">
        <v>2.6355824145176752</v>
      </c>
      <c r="AB262" s="110">
        <v>144.58859273483438</v>
      </c>
      <c r="AC262" s="110">
        <v>1864.0692744281041</v>
      </c>
      <c r="AD262" s="110">
        <v>14.321062709774955</v>
      </c>
      <c r="AE262" s="110">
        <v>4.4978675347513573</v>
      </c>
      <c r="AF262" s="110">
        <v>18.872459992734601</v>
      </c>
      <c r="AG262" s="110">
        <v>1.4524066588337736</v>
      </c>
      <c r="AH262" s="110">
        <v>47.414242351392069</v>
      </c>
      <c r="AI262" s="110">
        <v>96.255959377376541</v>
      </c>
      <c r="AJ262" s="110">
        <v>21.340988091346393</v>
      </c>
      <c r="AK262" s="110">
        <v>12.861404889410831</v>
      </c>
      <c r="AL262" s="110">
        <v>423.88300457001299</v>
      </c>
      <c r="AM262" s="110">
        <v>51.874089684104334</v>
      </c>
      <c r="AN262" s="110">
        <v>387.95490258961161</v>
      </c>
      <c r="AO262" s="110">
        <v>9.384586593374376</v>
      </c>
      <c r="AP262" s="110">
        <v>8.2458803754376593</v>
      </c>
      <c r="AQ262" s="110">
        <v>2.0115634605919723</v>
      </c>
      <c r="AR262" s="110">
        <v>7.5393924863706641</v>
      </c>
      <c r="AS262" s="110">
        <v>1.1983843041509841</v>
      </c>
      <c r="AT262" s="110">
        <v>7.2044816736990951</v>
      </c>
      <c r="AU262" s="110">
        <v>31.302140917736114</v>
      </c>
      <c r="AV262" s="110">
        <v>1.58719805281338</v>
      </c>
      <c r="AW262" s="110">
        <v>3.8182551910441171</v>
      </c>
      <c r="AX262" s="110">
        <v>0.45581981933006605</v>
      </c>
      <c r="AY262" s="110">
        <v>3.2804508855780812</v>
      </c>
      <c r="AZ262" s="110">
        <v>0.4839378532929966</v>
      </c>
    </row>
    <row r="263" spans="1:52" s="110" customFormat="1">
      <c r="A263" s="215">
        <v>9.6161303393148836E-2</v>
      </c>
      <c r="B263" s="215">
        <v>6.4428073273409728E-2</v>
      </c>
      <c r="C263" s="214" t="s">
        <v>1409</v>
      </c>
      <c r="D263" s="110">
        <v>67.836766713929592</v>
      </c>
      <c r="E263" s="110">
        <v>0.48884542947837206</v>
      </c>
      <c r="F263" s="110">
        <v>16.368865652267829</v>
      </c>
      <c r="G263" s="110">
        <v>3.352355990563086</v>
      </c>
      <c r="H263" s="110">
        <v>0.26317695173594924</v>
      </c>
      <c r="I263" s="110">
        <v>1.4275239810059392</v>
      </c>
      <c r="J263" s="110">
        <v>3.7843742195292682</v>
      </c>
      <c r="K263" s="110">
        <v>3.6336682222417909</v>
      </c>
      <c r="L263" s="110">
        <v>3.8678190566498869</v>
      </c>
      <c r="M263" s="110">
        <v>0.15050891416732112</v>
      </c>
      <c r="N263" s="110">
        <v>6.7316599971098681</v>
      </c>
      <c r="O263" s="110">
        <v>96.313111854675597</v>
      </c>
      <c r="P263" s="110">
        <v>43.151025569645142</v>
      </c>
      <c r="Q263" s="110">
        <v>0.97064655368934294</v>
      </c>
      <c r="U263" s="110">
        <v>8.4470272492482259</v>
      </c>
      <c r="V263" s="110">
        <v>71.74721467152483</v>
      </c>
      <c r="W263" s="110">
        <v>21.61741717650661</v>
      </c>
      <c r="X263" s="110">
        <v>7.725169819744508</v>
      </c>
      <c r="Y263" s="110">
        <v>13.534905058644894</v>
      </c>
      <c r="Z263" s="110">
        <v>63.596406661215774</v>
      </c>
      <c r="AA263" s="110">
        <v>2.6157961111194807</v>
      </c>
      <c r="AB263" s="110">
        <v>145.1404550712339</v>
      </c>
      <c r="AC263" s="110">
        <v>1874.0894354349796</v>
      </c>
      <c r="AD263" s="110">
        <v>14.405398557315172</v>
      </c>
      <c r="AE263" s="110">
        <v>4.5212233025943513</v>
      </c>
      <c r="AF263" s="110">
        <v>18.975596107681209</v>
      </c>
      <c r="AG263" s="110">
        <v>1.4612346863069414</v>
      </c>
      <c r="AH263" s="110">
        <v>47.667280567440827</v>
      </c>
      <c r="AI263" s="110">
        <v>96.798016611507947</v>
      </c>
      <c r="AJ263" s="110">
        <v>21.473587182824339</v>
      </c>
      <c r="AK263" s="110">
        <v>12.936638288412864</v>
      </c>
      <c r="AL263" s="110">
        <v>420.4491462726229</v>
      </c>
      <c r="AM263" s="110">
        <v>52.182212152121892</v>
      </c>
      <c r="AN263" s="110">
        <v>390.3653753444105</v>
      </c>
      <c r="AO263" s="110">
        <v>9.4413140100427668</v>
      </c>
      <c r="AP263" s="110">
        <v>8.2801209019661108</v>
      </c>
      <c r="AQ263" s="110">
        <v>2.0189712367541284</v>
      </c>
      <c r="AR263" s="110">
        <v>7.5707682359837678</v>
      </c>
      <c r="AS263" s="110">
        <v>1.2043279320619111</v>
      </c>
      <c r="AT263" s="110">
        <v>7.2390681918878537</v>
      </c>
      <c r="AU263" s="110">
        <v>31.403890020054789</v>
      </c>
      <c r="AV263" s="110">
        <v>1.5956987159592813</v>
      </c>
      <c r="AW263" s="110">
        <v>3.8368789599234669</v>
      </c>
      <c r="AX263" s="110">
        <v>0.4574533208426752</v>
      </c>
      <c r="AY263" s="110">
        <v>3.2947521427538313</v>
      </c>
      <c r="AZ263" s="110">
        <v>0.48608405400591154</v>
      </c>
    </row>
    <row r="264" spans="1:52" s="110" customFormat="1">
      <c r="A264" s="215">
        <v>9.5199690359217354E-2</v>
      </c>
      <c r="B264" s="215">
        <v>6.3783792540675635E-2</v>
      </c>
      <c r="C264" s="214" t="s">
        <v>1409</v>
      </c>
      <c r="D264" s="110">
        <v>67.961759488548694</v>
      </c>
      <c r="E264" s="110">
        <v>0.48330034102400987</v>
      </c>
      <c r="F264" s="110">
        <v>16.344422113442583</v>
      </c>
      <c r="G264" s="110">
        <v>3.3112595294481078</v>
      </c>
      <c r="H264" s="110">
        <v>0.26453542848237593</v>
      </c>
      <c r="I264" s="110">
        <v>1.4054657128053969</v>
      </c>
      <c r="J264" s="110">
        <v>3.7412110160983247</v>
      </c>
      <c r="K264" s="110">
        <v>3.6365728754120705</v>
      </c>
      <c r="L264" s="110">
        <v>3.8883903507747539</v>
      </c>
      <c r="M264" s="110">
        <v>0.14889349343932684</v>
      </c>
      <c r="N264" s="110">
        <v>6.759252522333199</v>
      </c>
      <c r="O264" s="110">
        <v>96.275874721267257</v>
      </c>
      <c r="P264" s="110">
        <v>43.071612005324184</v>
      </c>
      <c r="Q264" s="110">
        <v>0.97204995431054186</v>
      </c>
      <c r="U264" s="110">
        <v>8.2973658712669458</v>
      </c>
      <c r="V264" s="110">
        <v>70.531198415529929</v>
      </c>
      <c r="W264" s="110">
        <v>21.565513660490438</v>
      </c>
      <c r="X264" s="110">
        <v>7.6355140981498977</v>
      </c>
      <c r="Y264" s="110">
        <v>13.318880825491759</v>
      </c>
      <c r="Z264" s="110">
        <v>63.396602472857488</v>
      </c>
      <c r="AA264" s="110">
        <v>2.5958099460708004</v>
      </c>
      <c r="AB264" s="110">
        <v>145.69789177466774</v>
      </c>
      <c r="AC264" s="110">
        <v>1884.2108101893989</v>
      </c>
      <c r="AD264" s="110">
        <v>14.490586282103271</v>
      </c>
      <c r="AE264" s="110">
        <v>4.5448149872842434</v>
      </c>
      <c r="AF264" s="110">
        <v>19.079774001566669</v>
      </c>
      <c r="AG264" s="110">
        <v>1.4701518857747875</v>
      </c>
      <c r="AH264" s="110">
        <v>47.922874725065832</v>
      </c>
      <c r="AI264" s="110">
        <v>97.345549171236641</v>
      </c>
      <c r="AJ264" s="110">
        <v>21.607525659064688</v>
      </c>
      <c r="AK264" s="110">
        <v>13.01263162073815</v>
      </c>
      <c r="AL264" s="110">
        <v>416.98060253788549</v>
      </c>
      <c r="AM264" s="110">
        <v>52.493446968301235</v>
      </c>
      <c r="AN264" s="110">
        <v>392.80019630885374</v>
      </c>
      <c r="AO264" s="110">
        <v>9.4986144309199272</v>
      </c>
      <c r="AP264" s="110">
        <v>8.3147072923988876</v>
      </c>
      <c r="AQ264" s="110">
        <v>2.0264538389381244</v>
      </c>
      <c r="AR264" s="110">
        <v>7.6024609123606401</v>
      </c>
      <c r="AS264" s="110">
        <v>1.2103315966184029</v>
      </c>
      <c r="AT264" s="110">
        <v>7.274004068846196</v>
      </c>
      <c r="AU264" s="110">
        <v>31.50666689108375</v>
      </c>
      <c r="AV264" s="110">
        <v>1.6042852443894844</v>
      </c>
      <c r="AW264" s="110">
        <v>3.8556908476803855</v>
      </c>
      <c r="AX264" s="110">
        <v>0.45910332237056323</v>
      </c>
      <c r="AY264" s="110">
        <v>3.3091978570727707</v>
      </c>
      <c r="AZ264" s="110">
        <v>0.48825193351390633</v>
      </c>
    </row>
    <row r="265" spans="1:52" s="110" customFormat="1">
      <c r="A265" s="215">
        <v>9.4247693455625184E-2</v>
      </c>
      <c r="B265" s="215">
        <v>6.3145954615268882E-2</v>
      </c>
      <c r="C265" s="214" t="s">
        <v>1409</v>
      </c>
      <c r="D265" s="110">
        <v>68.088014816446773</v>
      </c>
      <c r="E265" s="110">
        <v>0.47769924157515919</v>
      </c>
      <c r="F265" s="110">
        <v>16.319731670184762</v>
      </c>
      <c r="G265" s="110">
        <v>3.2697479525642916</v>
      </c>
      <c r="H265" s="110">
        <v>0.26590762721614031</v>
      </c>
      <c r="I265" s="110">
        <v>1.3831846338149503</v>
      </c>
      <c r="J265" s="110">
        <v>3.6976118207135333</v>
      </c>
      <c r="K265" s="110">
        <v>3.6395068685133638</v>
      </c>
      <c r="L265" s="110">
        <v>3.9091694357493676</v>
      </c>
      <c r="M265" s="110">
        <v>0.14726175533024172</v>
      </c>
      <c r="N265" s="110">
        <v>6.7871237599325243</v>
      </c>
      <c r="O265" s="110">
        <v>96.238261455198241</v>
      </c>
      <c r="P265" s="110">
        <v>42.989135482903606</v>
      </c>
      <c r="Q265" s="110">
        <v>0.9734759432171769</v>
      </c>
      <c r="U265" s="110">
        <v>8.1461927621949464</v>
      </c>
      <c r="V265" s="110">
        <v>69.302899167050242</v>
      </c>
      <c r="W265" s="110">
        <v>21.513085866534713</v>
      </c>
      <c r="X265" s="110">
        <v>7.5449527632058482</v>
      </c>
      <c r="Y265" s="110">
        <v>13.100674529377482</v>
      </c>
      <c r="Z265" s="110">
        <v>63.194780060374384</v>
      </c>
      <c r="AA265" s="110">
        <v>2.5756219005670826</v>
      </c>
      <c r="AB265" s="110">
        <v>146.26095915187366</v>
      </c>
      <c r="AC265" s="110">
        <v>1894.4344210524491</v>
      </c>
      <c r="AD265" s="110">
        <v>14.576634488959938</v>
      </c>
      <c r="AE265" s="110">
        <v>4.5686449718194888</v>
      </c>
      <c r="AF265" s="110">
        <v>19.185004197410571</v>
      </c>
      <c r="AG265" s="110">
        <v>1.4791591579645311</v>
      </c>
      <c r="AH265" s="110">
        <v>48.181050641858775</v>
      </c>
      <c r="AI265" s="110">
        <v>97.898612362881792</v>
      </c>
      <c r="AJ265" s="110">
        <v>21.742817049206455</v>
      </c>
      <c r="AK265" s="110">
        <v>13.089392562480864</v>
      </c>
      <c r="AL265" s="110">
        <v>413.47702300784772</v>
      </c>
      <c r="AM265" s="110">
        <v>52.807825570502601</v>
      </c>
      <c r="AN265" s="110">
        <v>395.25961142445306</v>
      </c>
      <c r="AO265" s="110">
        <v>9.5564936439271619</v>
      </c>
      <c r="AP265" s="110">
        <v>8.3496430403107844</v>
      </c>
      <c r="AQ265" s="110">
        <v>2.0340120229623628</v>
      </c>
      <c r="AR265" s="110">
        <v>7.6344737167817236</v>
      </c>
      <c r="AS265" s="110">
        <v>1.2163959042512231</v>
      </c>
      <c r="AT265" s="110">
        <v>7.3092928334505833</v>
      </c>
      <c r="AU265" s="110">
        <v>31.610481912325127</v>
      </c>
      <c r="AV265" s="110">
        <v>1.6129585054300937</v>
      </c>
      <c r="AW265" s="110">
        <v>3.8746927545055563</v>
      </c>
      <c r="AX265" s="110">
        <v>0.46076999058055118</v>
      </c>
      <c r="AY265" s="110">
        <v>3.3237894876979626</v>
      </c>
      <c r="AZ265" s="110">
        <v>0.49044171079470922</v>
      </c>
    </row>
    <row r="266" spans="1:52" s="110" customFormat="1">
      <c r="A266" s="215">
        <v>9.3305216521068934E-2</v>
      </c>
      <c r="B266" s="215">
        <v>6.2514495069116188E-2</v>
      </c>
      <c r="C266" s="214" t="s">
        <v>1409</v>
      </c>
      <c r="D266" s="110">
        <v>68.215545450687259</v>
      </c>
      <c r="E266" s="110">
        <v>0.47204156536419895</v>
      </c>
      <c r="F266" s="110">
        <v>16.294791828510196</v>
      </c>
      <c r="G266" s="110">
        <v>3.227817066823063</v>
      </c>
      <c r="H266" s="110">
        <v>0.26729368654317504</v>
      </c>
      <c r="I266" s="110">
        <v>1.3606784934205598</v>
      </c>
      <c r="J266" s="110">
        <v>3.6535722294157642</v>
      </c>
      <c r="K266" s="110">
        <v>3.6424704979086093</v>
      </c>
      <c r="L266" s="110">
        <v>3.9301584104711997</v>
      </c>
      <c r="M266" s="110">
        <v>0.14561353501803453</v>
      </c>
      <c r="N266" s="110">
        <v>6.8152765251843679</v>
      </c>
      <c r="O266" s="110">
        <v>96.200268257148736</v>
      </c>
      <c r="P266" s="110">
        <v>42.90341972588967</v>
      </c>
      <c r="Q266" s="110">
        <v>0.97492499640644337</v>
      </c>
      <c r="U266" s="110">
        <v>7.9934926520212093</v>
      </c>
      <c r="V266" s="110">
        <v>68.062192855454597</v>
      </c>
      <c r="W266" s="110">
        <v>21.460128498902666</v>
      </c>
      <c r="X266" s="110">
        <v>7.4534766673027679</v>
      </c>
      <c r="Y266" s="110">
        <v>12.88026412926205</v>
      </c>
      <c r="Z266" s="110">
        <v>62.990919037664177</v>
      </c>
      <c r="AA266" s="110">
        <v>2.5552299354118122</v>
      </c>
      <c r="AB266" s="110">
        <v>146.8297140783443</v>
      </c>
      <c r="AC266" s="110">
        <v>1904.7613007120958</v>
      </c>
      <c r="AD266" s="110">
        <v>14.663551869623237</v>
      </c>
      <c r="AE266" s="110">
        <v>4.5927156632692316</v>
      </c>
      <c r="AF266" s="110">
        <v>19.291297324525623</v>
      </c>
      <c r="AG266" s="110">
        <v>1.4882574127016459</v>
      </c>
      <c r="AH266" s="110">
        <v>48.441834396195077</v>
      </c>
      <c r="AI266" s="110">
        <v>98.457262051412258</v>
      </c>
      <c r="AJ266" s="110">
        <v>21.879475019046623</v>
      </c>
      <c r="AK266" s="110">
        <v>13.166928867271483</v>
      </c>
      <c r="AL266" s="110">
        <v>409.93805378558733</v>
      </c>
      <c r="AM266" s="110">
        <v>53.125379714140344</v>
      </c>
      <c r="AN266" s="110">
        <v>397.74386911697758</v>
      </c>
      <c r="AO266" s="110">
        <v>9.6149574954496213</v>
      </c>
      <c r="AP266" s="110">
        <v>8.3849316745652267</v>
      </c>
      <c r="AQ266" s="110">
        <v>2.0416465522797753</v>
      </c>
      <c r="AR266" s="110">
        <v>7.6668098828636264</v>
      </c>
      <c r="AS266" s="110">
        <v>1.222521467516698</v>
      </c>
      <c r="AT266" s="110">
        <v>7.3449380502226909</v>
      </c>
      <c r="AU266" s="110">
        <v>31.715345570144702</v>
      </c>
      <c r="AV266" s="110">
        <v>1.621719375168083</v>
      </c>
      <c r="AW266" s="110">
        <v>3.8938865997835066</v>
      </c>
      <c r="AX266" s="110">
        <v>0.46245349382296319</v>
      </c>
      <c r="AY266" s="110">
        <v>3.3385285085314895</v>
      </c>
      <c r="AZ266" s="110">
        <v>0.49265360703794447</v>
      </c>
    </row>
    <row r="267" spans="1:52" s="110" customFormat="1">
      <c r="A267" s="215">
        <v>9.2372164355858238E-2</v>
      </c>
      <c r="B267" s="215">
        <v>6.1889350118425022E-2</v>
      </c>
      <c r="C267" s="214" t="s">
        <v>1409</v>
      </c>
      <c r="D267" s="110">
        <v>68.344364273152394</v>
      </c>
      <c r="E267" s="110">
        <v>0.46632674090868348</v>
      </c>
      <c r="F267" s="110">
        <v>16.269600069242955</v>
      </c>
      <c r="G267" s="110">
        <v>3.1854626367814176</v>
      </c>
      <c r="H267" s="110">
        <v>0.26869374646947275</v>
      </c>
      <c r="I267" s="110">
        <v>1.3379450182747106</v>
      </c>
      <c r="J267" s="110">
        <v>3.6090877937614514</v>
      </c>
      <c r="K267" s="110">
        <v>3.645464062954312</v>
      </c>
      <c r="L267" s="110">
        <v>3.9513593950387067</v>
      </c>
      <c r="M267" s="110">
        <v>0.14394866601580503</v>
      </c>
      <c r="N267" s="110">
        <v>6.8437136618023926</v>
      </c>
      <c r="O267" s="110">
        <v>96.161891289421959</v>
      </c>
      <c r="P267" s="110">
        <v>42.814274674706255</v>
      </c>
      <c r="Q267" s="110">
        <v>0.97639760303086631</v>
      </c>
      <c r="U267" s="110">
        <v>7.8392501164921802</v>
      </c>
      <c r="V267" s="110">
        <v>66.808954156873114</v>
      </c>
      <c r="W267" s="110">
        <v>21.406636208365246</v>
      </c>
      <c r="X267" s="110">
        <v>7.361076570430968</v>
      </c>
      <c r="Y267" s="110">
        <v>12.657627361468682</v>
      </c>
      <c r="Z267" s="110">
        <v>62.784998812704366</v>
      </c>
      <c r="AA267" s="110">
        <v>2.5346319908105288</v>
      </c>
      <c r="AB267" s="110">
        <v>147.40421400407223</v>
      </c>
      <c r="AC267" s="110">
        <v>1915.1924922874966</v>
      </c>
      <c r="AD267" s="110">
        <v>14.751347203626571</v>
      </c>
      <c r="AE267" s="110">
        <v>4.6170294930164468</v>
      </c>
      <c r="AF267" s="110">
        <v>19.398664119591334</v>
      </c>
      <c r="AG267" s="110">
        <v>1.4974475690017621</v>
      </c>
      <c r="AH267" s="110">
        <v>48.705252329868109</v>
      </c>
      <c r="AI267" s="110">
        <v>99.021554666089486</v>
      </c>
      <c r="AJ267" s="110">
        <v>22.017513372420535</v>
      </c>
      <c r="AK267" s="110">
        <v>13.245248367059988</v>
      </c>
      <c r="AL267" s="110">
        <v>406.36333739946571</v>
      </c>
      <c r="AM267" s="110">
        <v>53.446141475390597</v>
      </c>
      <c r="AN267" s="110">
        <v>400.25322032154787</v>
      </c>
      <c r="AO267" s="110">
        <v>9.6740118909268542</v>
      </c>
      <c r="AP267" s="110">
        <v>8.4205767596707251</v>
      </c>
      <c r="AQ267" s="110">
        <v>2.0493581980549398</v>
      </c>
      <c r="AR267" s="110">
        <v>7.6994726768857511</v>
      </c>
      <c r="AS267" s="110">
        <v>1.228708905158592</v>
      </c>
      <c r="AT267" s="110">
        <v>7.3809433196894672</v>
      </c>
      <c r="AU267" s="110">
        <v>31.821268456831145</v>
      </c>
      <c r="AV267" s="110">
        <v>1.6305687385397896</v>
      </c>
      <c r="AW267" s="110">
        <v>3.9132743222864872</v>
      </c>
      <c r="AX267" s="110">
        <v>0.46415400214863195</v>
      </c>
      <c r="AY267" s="110">
        <v>3.3534164083633349</v>
      </c>
      <c r="AZ267" s="110">
        <v>0.49488784566747507</v>
      </c>
    </row>
    <row r="268" spans="1:52" s="110" customFormat="1">
      <c r="A268" s="215">
        <v>9.1448442712299655E-2</v>
      </c>
      <c r="B268" s="215">
        <v>6.1270456617240773E-2</v>
      </c>
      <c r="C268" s="214" t="s">
        <v>1409</v>
      </c>
      <c r="D268" s="110">
        <v>68.474484295844462</v>
      </c>
      <c r="E268" s="110">
        <v>0.46055419095361733</v>
      </c>
      <c r="F268" s="110">
        <v>16.244153847760895</v>
      </c>
      <c r="G268" s="110">
        <v>3.1426803842140991</v>
      </c>
      <c r="H268" s="110">
        <v>0.27010794841522795</v>
      </c>
      <c r="I268" s="110">
        <v>1.3149819120667821</v>
      </c>
      <c r="J268" s="110">
        <v>3.5641540203732567</v>
      </c>
      <c r="K268" s="110">
        <v>3.6484878660307789</v>
      </c>
      <c r="L268" s="110">
        <v>3.9727745309654816</v>
      </c>
      <c r="M268" s="110">
        <v>0.14226698015496717</v>
      </c>
      <c r="N268" s="110">
        <v>6.8724380422246387</v>
      </c>
      <c r="O268" s="110">
        <v>96.123126675556506</v>
      </c>
      <c r="P268" s="110">
        <v>42.721495112568157</v>
      </c>
      <c r="Q268" s="110">
        <v>0.97789426585657935</v>
      </c>
      <c r="U268" s="110">
        <v>7.6834495755537677</v>
      </c>
      <c r="V268" s="110">
        <v>65.543056481538301</v>
      </c>
      <c r="W268" s="110">
        <v>21.352603591660777</v>
      </c>
      <c r="X268" s="110">
        <v>7.2677431392473322</v>
      </c>
      <c r="Y268" s="110">
        <v>12.432741737434977</v>
      </c>
      <c r="Z268" s="110">
        <v>62.576998585472232</v>
      </c>
      <c r="AA268" s="110">
        <v>2.5138259861627681</v>
      </c>
      <c r="AB268" s="110">
        <v>147.98451695935293</v>
      </c>
      <c r="AC268" s="110">
        <v>1925.7290494343658</v>
      </c>
      <c r="AD268" s="110">
        <v>14.840029359185491</v>
      </c>
      <c r="AE268" s="110">
        <v>4.6415889170035323</v>
      </c>
      <c r="AF268" s="110">
        <v>19.507115427738515</v>
      </c>
      <c r="AG268" s="110">
        <v>1.5067305551634955</v>
      </c>
      <c r="AH268" s="110">
        <v>48.97133105074996</v>
      </c>
      <c r="AI268" s="110">
        <v>99.59154720616749</v>
      </c>
      <c r="AJ268" s="110">
        <v>22.156946052596201</v>
      </c>
      <c r="AK268" s="110">
        <v>13.32435897290696</v>
      </c>
      <c r="AL268" s="110">
        <v>402.7525127670196</v>
      </c>
      <c r="AM268" s="110">
        <v>53.770143254431247</v>
      </c>
      <c r="AN268" s="110">
        <v>402.78791850798245</v>
      </c>
      <c r="AO268" s="110">
        <v>9.7336627954493107</v>
      </c>
      <c r="AP268" s="110">
        <v>8.4565818961409231</v>
      </c>
      <c r="AQ268" s="110">
        <v>2.0571477392419744</v>
      </c>
      <c r="AR268" s="110">
        <v>7.7324653981202198</v>
      </c>
      <c r="AS268" s="110">
        <v>1.2349588421706059</v>
      </c>
      <c r="AT268" s="110">
        <v>7.4173122787468158</v>
      </c>
      <c r="AU268" s="110">
        <v>31.928261271665932</v>
      </c>
      <c r="AV268" s="110">
        <v>1.639507489420301</v>
      </c>
      <c r="AW268" s="110">
        <v>3.9328578803703054</v>
      </c>
      <c r="AX268" s="110">
        <v>0.46587168732607509</v>
      </c>
      <c r="AY268" s="110">
        <v>3.3684546910217641</v>
      </c>
      <c r="AZ268" s="110">
        <v>0.4971446523639706</v>
      </c>
    </row>
    <row r="269" spans="1:52" s="110" customFormat="1">
      <c r="A269" s="215">
        <v>9.0533958285176658E-2</v>
      </c>
      <c r="B269" s="215">
        <v>6.0657752051068367E-2</v>
      </c>
      <c r="C269" s="214" t="s">
        <v>1409</v>
      </c>
      <c r="D269" s="110">
        <v>68.605918662200082</v>
      </c>
      <c r="E269" s="110">
        <v>0.4547233324131465</v>
      </c>
      <c r="F269" s="110">
        <v>16.218450593738613</v>
      </c>
      <c r="G269" s="110">
        <v>3.0994659876814543</v>
      </c>
      <c r="H269" s="110">
        <v>0.27153643522912213</v>
      </c>
      <c r="I269" s="110">
        <v>1.2917868552910967</v>
      </c>
      <c r="J269" s="110">
        <v>3.5187663704861918</v>
      </c>
      <c r="K269" s="110">
        <v>3.6515422125726649</v>
      </c>
      <c r="L269" s="110">
        <v>3.9944059813965671</v>
      </c>
      <c r="M269" s="110">
        <v>0.14056830756826225</v>
      </c>
      <c r="N269" s="110">
        <v>6.9014525679036751</v>
      </c>
      <c r="O269" s="110">
        <v>96.083970499934836</v>
      </c>
      <c r="P269" s="110">
        <v>42.624859123614193</v>
      </c>
      <c r="Q269" s="110">
        <v>0.97941550174091752</v>
      </c>
      <c r="U269" s="110">
        <v>7.5260752917775937</v>
      </c>
      <c r="V269" s="110">
        <v>64.264371960998076</v>
      </c>
      <c r="W269" s="110">
        <v>21.298025190949193</v>
      </c>
      <c r="X269" s="110">
        <v>7.1734669461325486</v>
      </c>
      <c r="Y269" s="110">
        <v>12.205584541441338</v>
      </c>
      <c r="Z269" s="110">
        <v>62.36689734584381</v>
      </c>
      <c r="AA269" s="110">
        <v>2.4928098198518986</v>
      </c>
      <c r="AB269" s="110">
        <v>148.57068156064659</v>
      </c>
      <c r="AC269" s="110">
        <v>1936.3720364514056</v>
      </c>
      <c r="AD269" s="110">
        <v>14.929607294093492</v>
      </c>
      <c r="AE269" s="110">
        <v>4.6663964159803868</v>
      </c>
      <c r="AF269" s="110">
        <v>19.616662203644758</v>
      </c>
      <c r="AG269" s="110">
        <v>1.5161073088622161</v>
      </c>
      <c r="AH269" s="110">
        <v>49.240097435479107</v>
      </c>
      <c r="AI269" s="110">
        <v>100.16729724665032</v>
      </c>
      <c r="AJ269" s="110">
        <v>22.297787143682733</v>
      </c>
      <c r="AK269" s="110">
        <v>13.40426867578269</v>
      </c>
      <c r="AL269" s="110">
        <v>399.10521515848819</v>
      </c>
      <c r="AM269" s="110">
        <v>54.097417778714735</v>
      </c>
      <c r="AN269" s="110">
        <v>405.34821970640121</v>
      </c>
      <c r="AO269" s="110">
        <v>9.7939162343608821</v>
      </c>
      <c r="AP269" s="110">
        <v>8.4929507208582962</v>
      </c>
      <c r="AQ269" s="110">
        <v>2.0650159626632214</v>
      </c>
      <c r="AR269" s="110">
        <v>7.7657913791651376</v>
      </c>
      <c r="AS269" s="110">
        <v>1.2412719098595091</v>
      </c>
      <c r="AT269" s="110">
        <v>7.4540486010269662</v>
      </c>
      <c r="AU269" s="110">
        <v>32.0363348220041</v>
      </c>
      <c r="AV269" s="110">
        <v>1.648536530713747</v>
      </c>
      <c r="AW269" s="110">
        <v>3.9526392521721418</v>
      </c>
      <c r="AX269" s="110">
        <v>0.46760672285884597</v>
      </c>
      <c r="AY269" s="110">
        <v>3.3836448755252282</v>
      </c>
      <c r="AZ269" s="110">
        <v>0.49942425508770344</v>
      </c>
    </row>
    <row r="270" spans="1:52" s="110" customFormat="1">
      <c r="A270" s="215">
        <v>8.9628618702324886E-2</v>
      </c>
      <c r="B270" s="215">
        <v>6.005117453055768E-2</v>
      </c>
      <c r="C270" s="214" t="s">
        <v>1409</v>
      </c>
      <c r="D270" s="110">
        <v>68.738680648417869</v>
      </c>
      <c r="E270" s="110">
        <v>0.44883357631166076</v>
      </c>
      <c r="F270" s="110">
        <v>16.192487710887818</v>
      </c>
      <c r="G270" s="110">
        <v>3.0558150820929235</v>
      </c>
      <c r="H270" s="110">
        <v>0.27297935120275257</v>
      </c>
      <c r="I270" s="110">
        <v>1.2683575050126263</v>
      </c>
      <c r="J270" s="110">
        <v>3.4729202594891562</v>
      </c>
      <c r="K270" s="110">
        <v>3.6546274110998223</v>
      </c>
      <c r="L270" s="110">
        <v>4.0162559313269561</v>
      </c>
      <c r="M270" s="110">
        <v>0.1388524766726007</v>
      </c>
      <c r="N270" s="110">
        <v>6.9307601695996714</v>
      </c>
      <c r="O270" s="110">
        <v>96.0444188073877</v>
      </c>
      <c r="P270" s="110">
        <v>42.524126358914785</v>
      </c>
      <c r="Q270" s="110">
        <v>0.98096184213028303</v>
      </c>
      <c r="U270" s="110">
        <v>7.3671113687713561</v>
      </c>
      <c r="V270" s="110">
        <v>62.972771435199867</v>
      </c>
      <c r="W270" s="110">
        <v>21.242895493260725</v>
      </c>
      <c r="X270" s="110">
        <v>7.0782384682388271</v>
      </c>
      <c r="Y270" s="110">
        <v>11.976132828316448</v>
      </c>
      <c r="Z270" s="110">
        <v>62.154673871471672</v>
      </c>
      <c r="AA270" s="110">
        <v>2.4715813690328381</v>
      </c>
      <c r="AB270" s="110">
        <v>149.16276701649878</v>
      </c>
      <c r="AC270" s="110">
        <v>1947.1225283878093</v>
      </c>
      <c r="AD270" s="110">
        <v>15.020090056626826</v>
      </c>
      <c r="AE270" s="110">
        <v>4.6914544957549875</v>
      </c>
      <c r="AF270" s="110">
        <v>19.727315512640963</v>
      </c>
      <c r="AG270" s="110">
        <v>1.5255787772447622</v>
      </c>
      <c r="AH270" s="110">
        <v>49.511578632175208</v>
      </c>
      <c r="AI270" s="110">
        <v>100.74886294410773</v>
      </c>
      <c r="AJ270" s="110">
        <v>22.440050872052968</v>
      </c>
      <c r="AK270" s="110">
        <v>13.484985547374338</v>
      </c>
      <c r="AL270" s="110">
        <v>395.42107615997156</v>
      </c>
      <c r="AM270" s="110">
        <v>54.427998106273812</v>
      </c>
      <c r="AN270" s="110">
        <v>407.93438253308682</v>
      </c>
      <c r="AO270" s="110">
        <v>9.8547782938675201</v>
      </c>
      <c r="AP270" s="110">
        <v>8.5296869074415014</v>
      </c>
      <c r="AQ270" s="110">
        <v>2.0729636630887236</v>
      </c>
      <c r="AR270" s="110">
        <v>7.7994539862812164</v>
      </c>
      <c r="AS270" s="110">
        <v>1.2476487459089061</v>
      </c>
      <c r="AT270" s="110">
        <v>7.4911559972695416</v>
      </c>
      <c r="AU270" s="110">
        <v>32.145500024365887</v>
      </c>
      <c r="AV270" s="110">
        <v>1.6576567744445003</v>
      </c>
      <c r="AW270" s="110">
        <v>3.9726204358103607</v>
      </c>
      <c r="AX270" s="110">
        <v>0.46935928400305893</v>
      </c>
      <c r="AY270" s="110">
        <v>3.3989884962357979</v>
      </c>
      <c r="AZ270" s="110">
        <v>0.50172688410157495</v>
      </c>
    </row>
    <row r="271" spans="1:52" s="110" customFormat="1">
      <c r="A271" s="215">
        <v>8.8732332515301632E-2</v>
      </c>
      <c r="B271" s="215">
        <v>5.9450662785252094E-2</v>
      </c>
      <c r="C271" s="214" t="s">
        <v>1409</v>
      </c>
      <c r="D271" s="110">
        <v>68.872783664799471</v>
      </c>
      <c r="E271" s="110">
        <v>0.44288432772430142</v>
      </c>
      <c r="F271" s="110">
        <v>16.166262576695097</v>
      </c>
      <c r="G271" s="110">
        <v>3.0117232582661249</v>
      </c>
      <c r="H271" s="110">
        <v>0.27443684208520758</v>
      </c>
      <c r="I271" s="110">
        <v>1.2446914946303331</v>
      </c>
      <c r="J271" s="110">
        <v>3.4266110564618475</v>
      </c>
      <c r="K271" s="110">
        <v>3.6577437732484661</v>
      </c>
      <c r="L271" s="110">
        <v>4.0383265878222989</v>
      </c>
      <c r="M271" s="110">
        <v>0.13711931415173045</v>
      </c>
      <c r="N271" s="110">
        <v>6.960363807676436</v>
      </c>
      <c r="O271" s="110">
        <v>96.004467602794634</v>
      </c>
      <c r="P271" s="110">
        <v>42.419036081832203</v>
      </c>
      <c r="Q271" s="110">
        <v>0.98253383357929447</v>
      </c>
      <c r="U271" s="110">
        <v>7.2065417495731365</v>
      </c>
      <c r="V271" s="110">
        <v>61.668124439444099</v>
      </c>
      <c r="W271" s="110">
        <v>21.18720892993904</v>
      </c>
      <c r="X271" s="110">
        <v>6.982048086527997</v>
      </c>
      <c r="Y271" s="110">
        <v>11.744363421119589</v>
      </c>
      <c r="Z271" s="110">
        <v>61.940306725641221</v>
      </c>
      <c r="AA271" s="110">
        <v>2.4501384894176255</v>
      </c>
      <c r="AB271" s="110">
        <v>149.76083313352117</v>
      </c>
      <c r="AC271" s="110">
        <v>1957.9816111518535</v>
      </c>
      <c r="AD271" s="110">
        <v>15.111486786458476</v>
      </c>
      <c r="AE271" s="110">
        <v>4.7167656874465029</v>
      </c>
      <c r="AF271" s="110">
        <v>19.83908653182905</v>
      </c>
      <c r="AG271" s="110">
        <v>1.5351459170251116</v>
      </c>
      <c r="AH271" s="110">
        <v>49.785802063181372</v>
      </c>
      <c r="AI271" s="110">
        <v>101.33630304254955</v>
      </c>
      <c r="AJ271" s="110">
        <v>22.583751607780478</v>
      </c>
      <c r="AK271" s="110">
        <v>13.566517740901254</v>
      </c>
      <c r="AL271" s="110">
        <v>391.69972363621741</v>
      </c>
      <c r="AM271" s="110">
        <v>54.761917629060761</v>
      </c>
      <c r="AN271" s="110">
        <v>410.54666821660766</v>
      </c>
      <c r="AO271" s="110">
        <v>9.9162551216520018</v>
      </c>
      <c r="AP271" s="110">
        <v>8.5667941666164555</v>
      </c>
      <c r="AQ271" s="110">
        <v>2.0809916433165037</v>
      </c>
      <c r="AR271" s="110">
        <v>7.833456619731801</v>
      </c>
      <c r="AS271" s="110">
        <v>1.2540899944436505</v>
      </c>
      <c r="AT271" s="110">
        <v>7.528638215696386</v>
      </c>
      <c r="AU271" s="110">
        <v>32.255767905539408</v>
      </c>
      <c r="AV271" s="110">
        <v>1.6668691418493018</v>
      </c>
      <c r="AW271" s="110">
        <v>3.9928034495863391</v>
      </c>
      <c r="AX271" s="110">
        <v>0.47112954778509225</v>
      </c>
      <c r="AY271" s="110">
        <v>3.4144871030141513</v>
      </c>
      <c r="AZ271" s="110">
        <v>0.50405277199437448</v>
      </c>
    </row>
    <row r="272" spans="1:52" s="110" customFormat="1">
      <c r="A272" s="215">
        <v>8.7845009190148621E-2</v>
      </c>
      <c r="B272" s="215">
        <v>5.8856156157399579E-2</v>
      </c>
      <c r="C272" s="214" t="s">
        <v>1409</v>
      </c>
      <c r="D272" s="110">
        <v>69.008241257104117</v>
      </c>
      <c r="E272" s="110">
        <v>0.43687498571686778</v>
      </c>
      <c r="F272" s="110">
        <v>16.139772542156997</v>
      </c>
      <c r="G272" s="110">
        <v>2.9671860624814803</v>
      </c>
      <c r="H272" s="110">
        <v>0.2759090550977884</v>
      </c>
      <c r="I272" s="110">
        <v>1.220786433638118</v>
      </c>
      <c r="J272" s="110">
        <v>3.3798340837069909</v>
      </c>
      <c r="K272" s="110">
        <v>3.6608916138026517</v>
      </c>
      <c r="L272" s="110">
        <v>4.0606201802418367</v>
      </c>
      <c r="M272" s="110">
        <v>0.13536864493873021</v>
      </c>
      <c r="N272" s="110">
        <v>6.9902664724004397</v>
      </c>
      <c r="O272" s="110">
        <v>95.964112850680422</v>
      </c>
      <c r="P272" s="110">
        <v>42.30930495926691</v>
      </c>
      <c r="Q272" s="110">
        <v>0.98413203829228602</v>
      </c>
      <c r="U272" s="110">
        <v>7.0443502150294819</v>
      </c>
      <c r="V272" s="110">
        <v>60.350299191205963</v>
      </c>
      <c r="W272" s="110">
        <v>21.130959876078752</v>
      </c>
      <c r="X272" s="110">
        <v>6.8848860847998878</v>
      </c>
      <c r="Y272" s="110">
        <v>11.510252908799533</v>
      </c>
      <c r="Z272" s="110">
        <v>61.723774255105418</v>
      </c>
      <c r="AA272" s="110">
        <v>2.4284790150588251</v>
      </c>
      <c r="AB272" s="110">
        <v>150.36494032243266</v>
      </c>
      <c r="AC272" s="110">
        <v>1968.9503816205847</v>
      </c>
      <c r="AD272" s="110">
        <v>15.203806715581356</v>
      </c>
      <c r="AE272" s="110">
        <v>4.7423325477409621</v>
      </c>
      <c r="AF272" s="110">
        <v>19.951986551210954</v>
      </c>
      <c r="AG272" s="110">
        <v>1.5448096945810199</v>
      </c>
      <c r="AH272" s="110">
        <v>50.062795427834061</v>
      </c>
      <c r="AI272" s="110">
        <v>101.92967687935946</v>
      </c>
      <c r="AJ272" s="110">
        <v>22.728903866091091</v>
      </c>
      <c r="AK272" s="110">
        <v>13.648873491938543</v>
      </c>
      <c r="AL272" s="110">
        <v>387.94078169303145</v>
      </c>
      <c r="AM272" s="110">
        <v>55.099210076320297</v>
      </c>
      <c r="AN272" s="110">
        <v>413.1853406242044</v>
      </c>
      <c r="AO272" s="110">
        <v>9.9783529274949121</v>
      </c>
      <c r="AP272" s="110">
        <v>8.6042762465911551</v>
      </c>
      <c r="AQ272" s="110">
        <v>2.0891007142536551</v>
      </c>
      <c r="AR272" s="110">
        <v>7.8678027141263307</v>
      </c>
      <c r="AS272" s="110">
        <v>1.2605963060949075</v>
      </c>
      <c r="AT272" s="110">
        <v>7.5664990423901681</v>
      </c>
      <c r="AU272" s="110">
        <v>32.367149603694479</v>
      </c>
      <c r="AV272" s="110">
        <v>1.6761745634703131</v>
      </c>
      <c r="AW272" s="110">
        <v>4.0131903321883371</v>
      </c>
      <c r="AX272" s="110">
        <v>0.47291769301946934</v>
      </c>
      <c r="AY272" s="110">
        <v>3.4301422613761243</v>
      </c>
      <c r="AZ272" s="110">
        <v>0.50640215370427299</v>
      </c>
    </row>
    <row r="273" spans="1:52" s="110" customFormat="1">
      <c r="A273" s="215">
        <v>8.6966559098247131E-2</v>
      </c>
      <c r="B273" s="215">
        <v>5.8267594595825582E-2</v>
      </c>
      <c r="C273" s="214" t="s">
        <v>1409</v>
      </c>
      <c r="D273" s="110">
        <v>69.145067107916887</v>
      </c>
      <c r="E273" s="110">
        <v>0.43080494328511665</v>
      </c>
      <c r="F273" s="110">
        <v>16.113014931512453</v>
      </c>
      <c r="G273" s="110">
        <v>2.9221989960323445</v>
      </c>
      <c r="H273" s="110">
        <v>0.27739613894888016</v>
      </c>
      <c r="I273" s="110">
        <v>1.1966399073833551</v>
      </c>
      <c r="J273" s="110">
        <v>3.3325846162778423</v>
      </c>
      <c r="K273" s="110">
        <v>3.6640712507260713</v>
      </c>
      <c r="L273" s="110">
        <v>4.083138960463593</v>
      </c>
      <c r="M273" s="110">
        <v>0.13360029219832592</v>
      </c>
      <c r="N273" s="110">
        <v>7.0204711842428686</v>
      </c>
      <c r="O273" s="110">
        <v>95.923350474807478</v>
      </c>
      <c r="P273" s="110">
        <v>42.19462455939442</v>
      </c>
      <c r="Q273" s="110">
        <v>0.98575703468829112</v>
      </c>
      <c r="U273" s="110">
        <v>6.8805203821571022</v>
      </c>
      <c r="V273" s="110">
        <v>59.019162576824002</v>
      </c>
      <c r="W273" s="110">
        <v>21.074142649957249</v>
      </c>
      <c r="X273" s="110">
        <v>6.7867426487108879</v>
      </c>
      <c r="Y273" s="110">
        <v>11.273777643829776</v>
      </c>
      <c r="Z273" s="110">
        <v>61.50505458789754</v>
      </c>
      <c r="AA273" s="110">
        <v>2.406600758130744</v>
      </c>
      <c r="AB273" s="110">
        <v>150.97514960416146</v>
      </c>
      <c r="AC273" s="110">
        <v>1980.0299477506164</v>
      </c>
      <c r="AD273" s="110">
        <v>15.29705916924083</v>
      </c>
      <c r="AE273" s="110">
        <v>4.7681576591495078</v>
      </c>
      <c r="AF273" s="110">
        <v>20.06602697482904</v>
      </c>
      <c r="AG273" s="110">
        <v>1.5545710860516346</v>
      </c>
      <c r="AH273" s="110">
        <v>50.34258670526102</v>
      </c>
      <c r="AI273" s="110">
        <v>102.52904439128868</v>
      </c>
      <c r="AJ273" s="110">
        <v>22.875522308829087</v>
      </c>
      <c r="AK273" s="110">
        <v>13.732061119248936</v>
      </c>
      <c r="AL273" s="110">
        <v>384.14387063930826</v>
      </c>
      <c r="AM273" s="110">
        <v>55.439909517996604</v>
      </c>
      <c r="AN273" s="110">
        <v>415.85066628844362</v>
      </c>
      <c r="AO273" s="110">
        <v>10.041077983901893</v>
      </c>
      <c r="AP273" s="110">
        <v>8.642136933434287</v>
      </c>
      <c r="AQ273" s="110">
        <v>2.0972916949982525</v>
      </c>
      <c r="AR273" s="110">
        <v>7.9024957387672696</v>
      </c>
      <c r="AS273" s="110">
        <v>1.2671683380658743</v>
      </c>
      <c r="AT273" s="110">
        <v>7.6047423016768168</v>
      </c>
      <c r="AU273" s="110">
        <v>32.47965636950768</v>
      </c>
      <c r="AV273" s="110">
        <v>1.6855739792491127</v>
      </c>
      <c r="AW273" s="110">
        <v>4.0337831428974269</v>
      </c>
      <c r="AX273" s="110">
        <v>0.47472390032692097</v>
      </c>
      <c r="AY273" s="110">
        <v>3.4459555526508443</v>
      </c>
      <c r="AZ273" s="110">
        <v>0.50877526654255423</v>
      </c>
    </row>
    <row r="274" spans="1:52" s="110" customFormat="1">
      <c r="A274" s="215">
        <v>8.6096893507264655E-2</v>
      </c>
      <c r="B274" s="215">
        <v>5.7684918649867321E-2</v>
      </c>
      <c r="C274" s="214" t="s">
        <v>1409</v>
      </c>
      <c r="D274" s="110">
        <v>69.283275038030794</v>
      </c>
      <c r="E274" s="110">
        <v>0.42467358729344878</v>
      </c>
      <c r="F274" s="110">
        <v>16.085987041972508</v>
      </c>
      <c r="G274" s="110">
        <v>2.8767575147705906</v>
      </c>
      <c r="H274" s="110">
        <v>0.27889824384897283</v>
      </c>
      <c r="I274" s="110">
        <v>1.1722494768229885</v>
      </c>
      <c r="J274" s="110">
        <v>3.2848578815009239</v>
      </c>
      <c r="K274" s="110">
        <v>3.6672830051941721</v>
      </c>
      <c r="L274" s="110">
        <v>4.1058852031118311</v>
      </c>
      <c r="M274" s="110">
        <v>0.13181407730902864</v>
      </c>
      <c r="N274" s="110">
        <v>7.0509809941847159</v>
      </c>
      <c r="O274" s="110">
        <v>95.882176357764109</v>
      </c>
      <c r="P274" s="110">
        <v>42.074658509358542</v>
      </c>
      <c r="Q274" s="110">
        <v>0.9874094179907057</v>
      </c>
      <c r="U274" s="110">
        <v>6.7150357024880316</v>
      </c>
      <c r="V274" s="110">
        <v>57.674580138054338</v>
      </c>
      <c r="W274" s="110">
        <v>21.016751512460779</v>
      </c>
      <c r="X274" s="110">
        <v>6.6876078647826036</v>
      </c>
      <c r="Y274" s="110">
        <v>11.03491373981992</v>
      </c>
      <c r="Z274" s="110">
        <v>61.284125631121896</v>
      </c>
      <c r="AA274" s="110">
        <v>2.3845015087084396</v>
      </c>
      <c r="AB274" s="110">
        <v>151.59152261600872</v>
      </c>
      <c r="AC274" s="110">
        <v>1991.2214286900426</v>
      </c>
      <c r="AD274" s="110">
        <v>15.391253566876662</v>
      </c>
      <c r="AE274" s="110">
        <v>4.7942436302692508</v>
      </c>
      <c r="AF274" s="110">
        <v>20.181219321918014</v>
      </c>
      <c r="AG274" s="110">
        <v>1.5644310774360939</v>
      </c>
      <c r="AH274" s="110">
        <v>50.625204157207442</v>
      </c>
      <c r="AI274" s="110">
        <v>103.1344661205101</v>
      </c>
      <c r="AJ274" s="110">
        <v>23.023621745938172</v>
      </c>
      <c r="AK274" s="110">
        <v>13.81608902562307</v>
      </c>
      <c r="AL274" s="110">
        <v>380.30860694867869</v>
      </c>
      <c r="AM274" s="110">
        <v>55.78405036817469</v>
      </c>
      <c r="AN274" s="110">
        <v>418.54291443413979</v>
      </c>
      <c r="AO274" s="110">
        <v>10.104436626737227</v>
      </c>
      <c r="AP274" s="110">
        <v>8.6803800514576537</v>
      </c>
      <c r="AQ274" s="110">
        <v>2.1055654129220884</v>
      </c>
      <c r="AR274" s="110">
        <v>7.9375391980005414</v>
      </c>
      <c r="AS274" s="110">
        <v>1.2738067541981639</v>
      </c>
      <c r="AT274" s="110">
        <v>7.6433718565118154</v>
      </c>
      <c r="AU274" s="110">
        <v>32.593299567298793</v>
      </c>
      <c r="AV274" s="110">
        <v>1.6950683386216374</v>
      </c>
      <c r="AW274" s="110">
        <v>4.0545839617954975</v>
      </c>
      <c r="AX274" s="110">
        <v>0.47654835215262964</v>
      </c>
      <c r="AY274" s="110">
        <v>3.4619285741404604</v>
      </c>
      <c r="AZ274" s="110">
        <v>0.51117235021758578</v>
      </c>
    </row>
    <row r="275" spans="1:52" s="110" customFormat="1">
      <c r="A275" s="215">
        <v>8.5235924572192007E-2</v>
      </c>
      <c r="B275" s="215">
        <v>5.7108069463368646E-2</v>
      </c>
      <c r="C275" s="214" t="s">
        <v>1409</v>
      </c>
      <c r="D275" s="110">
        <v>69.422879007842837</v>
      </c>
      <c r="E275" s="110">
        <v>0.41848029841297624</v>
      </c>
      <c r="F275" s="110">
        <v>16.058686143447311</v>
      </c>
      <c r="G275" s="110">
        <v>2.8308570286476074</v>
      </c>
      <c r="H275" s="110">
        <v>0.2804155215258341</v>
      </c>
      <c r="I275" s="110">
        <v>1.1476126782771638</v>
      </c>
      <c r="J275" s="110">
        <v>3.2366490584939362</v>
      </c>
      <c r="K275" s="110">
        <v>3.6705272016265971</v>
      </c>
      <c r="L275" s="110">
        <v>4.1288612057868193</v>
      </c>
      <c r="M275" s="110">
        <v>0.13000981984509202</v>
      </c>
      <c r="N275" s="110">
        <v>7.0817989840249655</v>
      </c>
      <c r="O275" s="110">
        <v>95.840586340548583</v>
      </c>
      <c r="P275" s="110">
        <v>41.94903925776002</v>
      </c>
      <c r="Q275" s="110">
        <v>0.98908980084289666</v>
      </c>
      <c r="U275" s="110">
        <v>6.5478794603980619</v>
      </c>
      <c r="V275" s="110">
        <v>56.316416058489025</v>
      </c>
      <c r="W275" s="110">
        <v>20.958780666504751</v>
      </c>
      <c r="X275" s="110">
        <v>6.587471719400499</v>
      </c>
      <c r="Y275" s="110">
        <v>10.793637069102894</v>
      </c>
      <c r="Z275" s="110">
        <v>61.060965068722261</v>
      </c>
      <c r="AA275" s="110">
        <v>2.362179034544496</v>
      </c>
      <c r="AB275" s="110">
        <v>152.21412161787464</v>
      </c>
      <c r="AC275" s="110">
        <v>2002.525954891483</v>
      </c>
      <c r="AD275" s="110">
        <v>15.486399423074472</v>
      </c>
      <c r="AE275" s="110">
        <v>4.8205930960467693</v>
      </c>
      <c r="AF275" s="110">
        <v>20.297575228068496</v>
      </c>
      <c r="AG275" s="110">
        <v>1.5743906646931234</v>
      </c>
      <c r="AH275" s="110">
        <v>50.910676330890702</v>
      </c>
      <c r="AI275" s="110">
        <v>103.74600322073375</v>
      </c>
      <c r="AJ275" s="110">
        <v>23.173217136957451</v>
      </c>
      <c r="AK275" s="110">
        <v>13.900965698728255</v>
      </c>
      <c r="AL275" s="110">
        <v>376.4346032207701</v>
      </c>
      <c r="AM275" s="110">
        <v>56.131667388556593</v>
      </c>
      <c r="AN275" s="110">
        <v>421.26235700555003</v>
      </c>
      <c r="AO275" s="110">
        <v>10.168435255863828</v>
      </c>
      <c r="AP275" s="110">
        <v>8.7190094636024682</v>
      </c>
      <c r="AQ275" s="110">
        <v>2.1139227037542456</v>
      </c>
      <c r="AR275" s="110">
        <v>7.9729366315695032</v>
      </c>
      <c r="AS275" s="110">
        <v>1.2805122250388605</v>
      </c>
      <c r="AT275" s="110">
        <v>7.6823916088703994</v>
      </c>
      <c r="AU275" s="110">
        <v>32.708090676178706</v>
      </c>
      <c r="AV275" s="110">
        <v>1.7046586006140867</v>
      </c>
      <c r="AW275" s="110">
        <v>4.075594889975366</v>
      </c>
      <c r="AX275" s="110">
        <v>0.47839123278465862</v>
      </c>
      <c r="AY275" s="110">
        <v>3.4780629392814868</v>
      </c>
      <c r="AZ275" s="110">
        <v>0.51359364685903186</v>
      </c>
    </row>
    <row r="276" spans="1:52" s="110" customFormat="1">
      <c r="A276" s="215">
        <v>8.4383565326470081E-2</v>
      </c>
      <c r="B276" s="215">
        <v>5.6536988768734961E-2</v>
      </c>
      <c r="C276" s="214" t="s">
        <v>1409</v>
      </c>
      <c r="D276" s="110">
        <v>69.563893118764085</v>
      </c>
      <c r="E276" s="110">
        <v>0.41222445105896355</v>
      </c>
      <c r="F276" s="110">
        <v>16.031109478270345</v>
      </c>
      <c r="G276" s="110">
        <v>2.7844929012506543</v>
      </c>
      <c r="H276" s="110">
        <v>0.28194812523983542</v>
      </c>
      <c r="I276" s="110">
        <v>1.1227270231803712</v>
      </c>
      <c r="J276" s="110">
        <v>3.1879532776787971</v>
      </c>
      <c r="K276" s="110">
        <v>3.6738041677199562</v>
      </c>
      <c r="L276" s="110">
        <v>4.1520692892969091</v>
      </c>
      <c r="M276" s="110">
        <v>0.12818733755828735</v>
      </c>
      <c r="N276" s="110">
        <v>7.1129282666918856</v>
      </c>
      <c r="O276" s="110">
        <v>95.798576222149066</v>
      </c>
      <c r="P276" s="110">
        <v>41.817364376310586</v>
      </c>
      <c r="Q276" s="110">
        <v>0.99079881395110214</v>
      </c>
      <c r="U276" s="110">
        <v>6.3790347714182944</v>
      </c>
      <c r="V276" s="110">
        <v>54.944533149837191</v>
      </c>
      <c r="W276" s="110">
        <v>20.900224256448158</v>
      </c>
      <c r="X276" s="110">
        <v>6.4863240978024139</v>
      </c>
      <c r="Y276" s="110">
        <v>10.549923260297817</v>
      </c>
      <c r="Z276" s="110">
        <v>60.835550359227682</v>
      </c>
      <c r="AA276" s="110">
        <v>2.3396310808435428</v>
      </c>
      <c r="AB276" s="110">
        <v>152.8430094985473</v>
      </c>
      <c r="AC276" s="110">
        <v>2013.9446682262717</v>
      </c>
      <c r="AD276" s="110">
        <v>15.582506348526808</v>
      </c>
      <c r="AE276" s="110">
        <v>4.8472087180442633</v>
      </c>
      <c r="AF276" s="110">
        <v>20.415106446402316</v>
      </c>
      <c r="AG276" s="110">
        <v>1.5844508538416384</v>
      </c>
      <c r="AH276" s="110">
        <v>51.199032061883891</v>
      </c>
      <c r="AI276" s="110">
        <v>104.36371746338394</v>
      </c>
      <c r="AJ276" s="110">
        <v>23.324323592532483</v>
      </c>
      <c r="AK276" s="110">
        <v>13.986699711965818</v>
      </c>
      <c r="AL276" s="110">
        <v>372.52146814207453</v>
      </c>
      <c r="AM276" s="110">
        <v>56.482795691972669</v>
      </c>
      <c r="AN276" s="110">
        <v>424.0092686938433</v>
      </c>
      <c r="AO276" s="110">
        <v>10.233080335789689</v>
      </c>
      <c r="AP276" s="110">
        <v>8.7580290718295544</v>
      </c>
      <c r="AQ276" s="110">
        <v>2.122364411665516</v>
      </c>
      <c r="AR276" s="110">
        <v>8.0086916149724949</v>
      </c>
      <c r="AS276" s="110">
        <v>1.2872854279082511</v>
      </c>
      <c r="AT276" s="110">
        <v>7.7218055001416976</v>
      </c>
      <c r="AU276" s="110">
        <v>32.824041291208928</v>
      </c>
      <c r="AV276" s="110">
        <v>1.7143457339397932</v>
      </c>
      <c r="AW276" s="110">
        <v>4.0968180497530122</v>
      </c>
      <c r="AX276" s="110">
        <v>0.48025272837256672</v>
      </c>
      <c r="AY276" s="110">
        <v>3.4943602778077767</v>
      </c>
      <c r="AZ276" s="110">
        <v>0.51603940104231072</v>
      </c>
    </row>
    <row r="277" spans="1:52" s="110" customFormat="1">
      <c r="A277" s="215">
        <v>8.3539729673205373E-2</v>
      </c>
      <c r="B277" s="215">
        <v>5.5971618881047604E-2</v>
      </c>
      <c r="C277" s="214" t="s">
        <v>1409</v>
      </c>
      <c r="D277" s="110">
        <v>69.706331614644142</v>
      </c>
      <c r="E277" s="110">
        <v>0.40590541332763763</v>
      </c>
      <c r="F277" s="110">
        <v>16.003254260919874</v>
      </c>
      <c r="G277" s="110">
        <v>2.7376604493345402</v>
      </c>
      <c r="H277" s="110">
        <v>0.28349620979943274</v>
      </c>
      <c r="I277" s="110">
        <v>1.0975899978300756</v>
      </c>
      <c r="J277" s="110">
        <v>3.1387656202897674</v>
      </c>
      <c r="K277" s="110">
        <v>3.6771142344809249</v>
      </c>
      <c r="L277" s="110">
        <v>4.175511797892959</v>
      </c>
      <c r="M277" s="110">
        <v>0.12634644635949474</v>
      </c>
      <c r="N277" s="110">
        <v>7.1443719865574611</v>
      </c>
      <c r="O277" s="110">
        <v>95.756141759119259</v>
      </c>
      <c r="P277" s="110">
        <v>41.679192322263788</v>
      </c>
      <c r="Q277" s="110">
        <v>0.9925371067560389</v>
      </c>
      <c r="U277" s="110">
        <v>6.2084845805296398</v>
      </c>
      <c r="V277" s="110">
        <v>53.55879283806766</v>
      </c>
      <c r="W277" s="110">
        <v>20.841076367502104</v>
      </c>
      <c r="X277" s="110">
        <v>6.3841547830568732</v>
      </c>
      <c r="Y277" s="110">
        <v>10.303747695848244</v>
      </c>
      <c r="Z277" s="110">
        <v>60.607858733475581</v>
      </c>
      <c r="AA277" s="110">
        <v>2.3168553700344989</v>
      </c>
      <c r="AB277" s="110">
        <v>153.47824978205506</v>
      </c>
      <c r="AC277" s="110">
        <v>2025.4787220997955</v>
      </c>
      <c r="AD277" s="110">
        <v>15.679584051003914</v>
      </c>
      <c r="AE277" s="110">
        <v>4.8740931847083973</v>
      </c>
      <c r="AF277" s="110">
        <v>20.533824848759711</v>
      </c>
      <c r="AG277" s="110">
        <v>1.5946126610623605</v>
      </c>
      <c r="AH277" s="110">
        <v>51.490300477028526</v>
      </c>
      <c r="AI277" s="110">
        <v>104.98767124383866</v>
      </c>
      <c r="AJ277" s="110">
        <v>23.476956375941604</v>
      </c>
      <c r="AK277" s="110">
        <v>14.073299725337094</v>
      </c>
      <c r="AL277" s="110">
        <v>368.56880644642246</v>
      </c>
      <c r="AM277" s="110">
        <v>56.8374707459283</v>
      </c>
      <c r="AN277" s="110">
        <v>426.78392696484656</v>
      </c>
      <c r="AO277" s="110">
        <v>10.29837839632086</v>
      </c>
      <c r="AP277" s="110">
        <v>8.7974428175134793</v>
      </c>
      <c r="AQ277" s="110">
        <v>2.1308913893536676</v>
      </c>
      <c r="AR277" s="110">
        <v>8.0448077598240015</v>
      </c>
      <c r="AS277" s="110">
        <v>1.2941270469682415</v>
      </c>
      <c r="AT277" s="110">
        <v>7.7616175115268478</v>
      </c>
      <c r="AU277" s="110">
        <v>32.941163124572789</v>
      </c>
      <c r="AV277" s="110">
        <v>1.7241307170970726</v>
      </c>
      <c r="AW277" s="110">
        <v>4.1182555848819478</v>
      </c>
      <c r="AX277" s="110">
        <v>0.4821330269462113</v>
      </c>
      <c r="AY277" s="110">
        <v>3.51082223591514</v>
      </c>
      <c r="AZ277" s="110">
        <v>0.51850985981329956</v>
      </c>
    </row>
    <row r="278" spans="1:52" s="110" customFormat="1">
      <c r="A278" s="215">
        <v>8.2704332376473316E-2</v>
      </c>
      <c r="B278" s="215">
        <v>5.5411902692237128E-2</v>
      </c>
      <c r="C278" s="214" t="s">
        <v>1409</v>
      </c>
      <c r="D278" s="110">
        <v>69.850208883209845</v>
      </c>
      <c r="E278" s="110">
        <v>0.39952254693235884</v>
      </c>
      <c r="F278" s="110">
        <v>15.975117677737581</v>
      </c>
      <c r="G278" s="110">
        <v>2.6903549423485664</v>
      </c>
      <c r="H278" s="110">
        <v>0.2850599315768037</v>
      </c>
      <c r="I278" s="110">
        <v>1.0721990631328073</v>
      </c>
      <c r="J278" s="110">
        <v>3.0890811178766064</v>
      </c>
      <c r="K278" s="110">
        <v>3.6804577362596809</v>
      </c>
      <c r="L278" s="110">
        <v>4.1991910995051303</v>
      </c>
      <c r="M278" s="110">
        <v>0.12448696030010828</v>
      </c>
      <c r="N278" s="110">
        <v>7.176133319755011</v>
      </c>
      <c r="O278" s="110">
        <v>95.713278665149744</v>
      </c>
      <c r="P278" s="110">
        <v>41.534037567615712</v>
      </c>
      <c r="Q278" s="110">
        <v>0.99430534813472893</v>
      </c>
      <c r="U278" s="110">
        <v>6.0362116604400899</v>
      </c>
      <c r="V278" s="110">
        <v>52.159055149411564</v>
      </c>
      <c r="W278" s="110">
        <v>20.781331025132353</v>
      </c>
      <c r="X278" s="110">
        <v>6.2809534550310753</v>
      </c>
      <c r="Y278" s="110">
        <v>10.055085509535544</v>
      </c>
      <c r="Z278" s="110">
        <v>60.37786719231184</v>
      </c>
      <c r="AA278" s="110">
        <v>2.293849601540515</v>
      </c>
      <c r="AB278" s="110">
        <v>154.11990663408307</v>
      </c>
      <c r="AC278" s="110">
        <v>2037.1292815680013</v>
      </c>
      <c r="AD278" s="110">
        <v>15.777642336334322</v>
      </c>
      <c r="AE278" s="110">
        <v>4.9012492116418667</v>
      </c>
      <c r="AF278" s="110">
        <v>20.653742426898489</v>
      </c>
      <c r="AG278" s="110">
        <v>1.6048771128004635</v>
      </c>
      <c r="AH278" s="110">
        <v>51.784510997376643</v>
      </c>
      <c r="AI278" s="110">
        <v>105.61792758773231</v>
      </c>
      <c r="AJ278" s="110">
        <v>23.631130904637686</v>
      </c>
      <c r="AK278" s="110">
        <v>14.160774486318179</v>
      </c>
      <c r="AL278" s="110">
        <v>364.57621887505672</v>
      </c>
      <c r="AM278" s="110">
        <v>57.195728376186509</v>
      </c>
      <c r="AN278" s="110">
        <v>429.58661208707201</v>
      </c>
      <c r="AO278" s="110">
        <v>10.364336033221033</v>
      </c>
      <c r="AP278" s="110">
        <v>8.8372546818406761</v>
      </c>
      <c r="AQ278" s="110">
        <v>2.1395044981295781</v>
      </c>
      <c r="AR278" s="110">
        <v>8.0812887142194629</v>
      </c>
      <c r="AS278" s="110">
        <v>1.3010377732914642</v>
      </c>
      <c r="AT278" s="110">
        <v>7.8018316644411394</v>
      </c>
      <c r="AU278" s="110">
        <v>33.0594680067585</v>
      </c>
      <c r="AV278" s="110">
        <v>1.7340145384680616</v>
      </c>
      <c r="AW278" s="110">
        <v>4.139909660769761</v>
      </c>
      <c r="AX278" s="110">
        <v>0.48403231843474109</v>
      </c>
      <c r="AY278" s="110">
        <v>3.527450476427628</v>
      </c>
      <c r="AZ278" s="110">
        <v>0.52100527271328823</v>
      </c>
    </row>
    <row r="279" spans="1:52" s="110" customFormat="1">
      <c r="A279" s="215">
        <v>8.1877289052708579E-2</v>
      </c>
      <c r="B279" s="215">
        <v>5.4857783665314755E-2</v>
      </c>
      <c r="C279" s="214" t="s">
        <v>1409</v>
      </c>
      <c r="D279" s="110">
        <v>69.995539457518632</v>
      </c>
      <c r="E279" s="110">
        <v>0.39307520713914795</v>
      </c>
      <c r="F279" s="110">
        <v>15.946696886644354</v>
      </c>
      <c r="G279" s="110">
        <v>2.6425716019586938</v>
      </c>
      <c r="H279" s="110">
        <v>0.28663944852364309</v>
      </c>
      <c r="I279" s="110">
        <v>1.0465516543476878</v>
      </c>
      <c r="J279" s="110">
        <v>3.0388947518027063</v>
      </c>
      <c r="K279" s="110">
        <v>3.6838350107836768</v>
      </c>
      <c r="L279" s="110">
        <v>4.2231095859820709</v>
      </c>
      <c r="M279" s="110">
        <v>0.12260869155325325</v>
      </c>
      <c r="N279" s="110">
        <v>7.2082154745000109</v>
      </c>
      <c r="O279" s="110">
        <v>95.669982610635074</v>
      </c>
      <c r="P279" s="110">
        <v>41.381364981859896</v>
      </c>
      <c r="Q279" s="110">
        <v>0.99610422713414104</v>
      </c>
      <c r="U279" s="110">
        <v>5.8621986098445849</v>
      </c>
      <c r="V279" s="110">
        <v>50.74517869622359</v>
      </c>
      <c r="W279" s="110">
        <v>20.720982194455836</v>
      </c>
      <c r="X279" s="110">
        <v>6.176709689348451</v>
      </c>
      <c r="Y279" s="110">
        <v>9.803911583967162</v>
      </c>
      <c r="Z279" s="110">
        <v>60.145552504267656</v>
      </c>
      <c r="AA279" s="110">
        <v>2.2706114515465918</v>
      </c>
      <c r="AB279" s="110">
        <v>154.76804486845481</v>
      </c>
      <c r="AC279" s="110">
        <v>2048.8975234550776</v>
      </c>
      <c r="AD279" s="110">
        <v>15.876691109395342</v>
      </c>
      <c r="AE279" s="110">
        <v>4.9286795418776936</v>
      </c>
      <c r="AF279" s="110">
        <v>20.774871293705338</v>
      </c>
      <c r="AG279" s="110">
        <v>1.6152452458692543</v>
      </c>
      <c r="AH279" s="110">
        <v>52.081693341162612</v>
      </c>
      <c r="AI279" s="110">
        <v>106.25455015732186</v>
      </c>
      <c r="AJ279" s="110">
        <v>23.786862751805444</v>
      </c>
      <c r="AK279" s="110">
        <v>14.249132830743518</v>
      </c>
      <c r="AL279" s="110">
        <v>360.54330213630345</v>
      </c>
      <c r="AM279" s="110">
        <v>57.557604770386718</v>
      </c>
      <c r="AN279" s="110">
        <v>432.41760716002705</v>
      </c>
      <c r="AO279" s="110">
        <v>10.430959908877773</v>
      </c>
      <c r="AP279" s="110">
        <v>8.8774686862115821</v>
      </c>
      <c r="AQ279" s="110">
        <v>2.1482046080042352</v>
      </c>
      <c r="AR279" s="110">
        <v>8.118138163103767</v>
      </c>
      <c r="AS279" s="110">
        <v>1.308018304931083</v>
      </c>
      <c r="AT279" s="110">
        <v>7.8424520209202218</v>
      </c>
      <c r="AU279" s="110">
        <v>33.178967887754169</v>
      </c>
      <c r="AV279" s="110">
        <v>1.7439981964185556</v>
      </c>
      <c r="AW279" s="110">
        <v>4.1617824646968442</v>
      </c>
      <c r="AX279" s="110">
        <v>0.48595079468578128</v>
      </c>
      <c r="AY279" s="110">
        <v>3.5442466789654947</v>
      </c>
      <c r="AZ279" s="110">
        <v>0.52352589180418585</v>
      </c>
    </row>
    <row r="280" spans="1:52" s="110" customFormat="1">
      <c r="A280" s="215">
        <v>8.1058516162181488E-2</v>
      </c>
      <c r="B280" s="215">
        <v>5.4309205828661597E-2</v>
      </c>
      <c r="C280" s="214" t="s">
        <v>1409</v>
      </c>
      <c r="D280" s="110">
        <v>70.142338017426511</v>
      </c>
      <c r="E280" s="110">
        <v>0.38656274270156127</v>
      </c>
      <c r="F280" s="110">
        <v>15.917989016853218</v>
      </c>
      <c r="G280" s="110">
        <v>2.5943056015648831</v>
      </c>
      <c r="H280" s="110">
        <v>0.28823492018711722</v>
      </c>
      <c r="I280" s="110">
        <v>1.0206451808273651</v>
      </c>
      <c r="J280" s="110">
        <v>2.9882014527381608</v>
      </c>
      <c r="K280" s="110">
        <v>3.6872463991917539</v>
      </c>
      <c r="L280" s="110">
        <v>4.2472696733325161</v>
      </c>
      <c r="M280" s="110">
        <v>0.12071145039481385</v>
      </c>
      <c r="N280" s="110">
        <v>7.2406216914141535</v>
      </c>
      <c r="O280" s="110">
        <v>95.626249222236439</v>
      </c>
      <c r="P280" s="110">
        <v>41.220583331340841</v>
      </c>
      <c r="Q280" s="110">
        <v>0.99793445373834477</v>
      </c>
      <c r="U280" s="110">
        <v>5.6864278516673066</v>
      </c>
      <c r="V280" s="110">
        <v>49.317020662700379</v>
      </c>
      <c r="W280" s="110">
        <v>20.660023779631072</v>
      </c>
      <c r="X280" s="110">
        <v>6.0714129563356982</v>
      </c>
      <c r="Y280" s="110">
        <v>9.550200548039502</v>
      </c>
      <c r="Z280" s="110">
        <v>59.910891203212927</v>
      </c>
      <c r="AA280" s="110">
        <v>2.2471385727648516</v>
      </c>
      <c r="AB280" s="110">
        <v>155.42272995367881</v>
      </c>
      <c r="AC280" s="110">
        <v>2060.7846364723268</v>
      </c>
      <c r="AD280" s="110">
        <v>15.976740375113545</v>
      </c>
      <c r="AE280" s="110">
        <v>4.9563869461563081</v>
      </c>
      <c r="AF280" s="110">
        <v>20.89722368441933</v>
      </c>
      <c r="AG280" s="110">
        <v>1.6257181075549019</v>
      </c>
      <c r="AH280" s="110">
        <v>52.381877526805013</v>
      </c>
      <c r="AI280" s="110">
        <v>106.89760325791737</v>
      </c>
      <c r="AJ280" s="110">
        <v>23.944167647934496</v>
      </c>
      <c r="AK280" s="110">
        <v>14.338383683698407</v>
      </c>
      <c r="AL280" s="110">
        <v>356.46964886483551</v>
      </c>
      <c r="AM280" s="110">
        <v>57.923136481700062</v>
      </c>
      <c r="AN280" s="110">
        <v>435.27719814280994</v>
      </c>
      <c r="AO280" s="110">
        <v>10.498256752975491</v>
      </c>
      <c r="AP280" s="110">
        <v>8.9180888926468409</v>
      </c>
      <c r="AQ280" s="110">
        <v>2.1569925977766164</v>
      </c>
      <c r="AR280" s="110">
        <v>8.1553598286434674</v>
      </c>
      <c r="AS280" s="110">
        <v>1.3150693469913042</v>
      </c>
      <c r="AT280" s="110">
        <v>7.8834826840304073</v>
      </c>
      <c r="AU280" s="110">
        <v>33.299674838254852</v>
      </c>
      <c r="AV280" s="110">
        <v>1.7540826993988528</v>
      </c>
      <c r="AW280" s="110">
        <v>4.1838762060373336</v>
      </c>
      <c r="AX280" s="110">
        <v>0.48788864948481186</v>
      </c>
      <c r="AY280" s="110">
        <v>3.5612125401148553</v>
      </c>
      <c r="AZ280" s="110">
        <v>0.52607197169398145</v>
      </c>
    </row>
    <row r="281" spans="1:52" s="110" customFormat="1">
      <c r="A281" s="215">
        <v>8.0247931000559672E-2</v>
      </c>
      <c r="B281" s="215">
        <v>5.3766113770374983E-2</v>
      </c>
      <c r="C281" s="214" t="s">
        <v>1409</v>
      </c>
      <c r="D281" s="110">
        <v>70.290619391070834</v>
      </c>
      <c r="E281" s="110">
        <v>0.37998449579490806</v>
      </c>
      <c r="F281" s="110">
        <v>15.888991168579341</v>
      </c>
      <c r="G281" s="110">
        <v>2.5455520658135593</v>
      </c>
      <c r="H281" s="110">
        <v>0.28984650772597997</v>
      </c>
      <c r="I281" s="110">
        <v>0.99447702575633212</v>
      </c>
      <c r="J281" s="110">
        <v>2.9369961001477107</v>
      </c>
      <c r="K281" s="110">
        <v>3.6906922460685991</v>
      </c>
      <c r="L281" s="110">
        <v>4.271673801969329</v>
      </c>
      <c r="M281" s="110">
        <v>0.11879504518426899</v>
      </c>
      <c r="N281" s="110">
        <v>7.2733552438526807</v>
      </c>
      <c r="O281" s="110">
        <v>95.582074082439817</v>
      </c>
      <c r="P281" s="110">
        <v>41.051037728759887</v>
      </c>
      <c r="Q281" s="110">
        <v>0.99979675967097437</v>
      </c>
      <c r="U281" s="110">
        <v>5.5088816312862185</v>
      </c>
      <c r="V281" s="110">
        <v>47.874436790454723</v>
      </c>
      <c r="W281" s="110">
        <v>20.59844962324242</v>
      </c>
      <c r="X281" s="110">
        <v>5.9650526199591809</v>
      </c>
      <c r="Y281" s="110">
        <v>9.2939267743752012</v>
      </c>
      <c r="Z281" s="110">
        <v>59.67385958598593</v>
      </c>
      <c r="AA281" s="110">
        <v>2.2234285941974372</v>
      </c>
      <c r="AB281" s="110">
        <v>156.0840280195616</v>
      </c>
      <c r="AC281" s="110">
        <v>2072.791821338235</v>
      </c>
      <c r="AD281" s="110">
        <v>16.077800239475366</v>
      </c>
      <c r="AE281" s="110">
        <v>4.9843742232054131</v>
      </c>
      <c r="AF281" s="110">
        <v>21.020811957867803</v>
      </c>
      <c r="AG281" s="110">
        <v>1.6362967557222226</v>
      </c>
      <c r="AH281" s="110">
        <v>52.685093875938755</v>
      </c>
      <c r="AI281" s="110">
        <v>107.54715184437747</v>
      </c>
      <c r="AJ281" s="110">
        <v>24.103061482408283</v>
      </c>
      <c r="AK281" s="110">
        <v>14.428536060420516</v>
      </c>
      <c r="AL281" s="110">
        <v>352.35484758052445</v>
      </c>
      <c r="AM281" s="110">
        <v>58.292360432521619</v>
      </c>
      <c r="AN281" s="110">
        <v>438.16567388299467</v>
      </c>
      <c r="AO281" s="110">
        <v>10.566233363175206</v>
      </c>
      <c r="AP281" s="110">
        <v>8.9591194041976063</v>
      </c>
      <c r="AQ281" s="110">
        <v>2.1658693551224557</v>
      </c>
      <c r="AR281" s="110">
        <v>8.1929574706027619</v>
      </c>
      <c r="AS281" s="110">
        <v>1.3221916116985981</v>
      </c>
      <c r="AT281" s="110">
        <v>7.924927798283119</v>
      </c>
      <c r="AU281" s="110">
        <v>33.421601050881797</v>
      </c>
      <c r="AV281" s="110">
        <v>1.7642690660456173</v>
      </c>
      <c r="AW281" s="110">
        <v>4.2061931164822717</v>
      </c>
      <c r="AX281" s="110">
        <v>0.48984607857474166</v>
      </c>
      <c r="AY281" s="110">
        <v>3.5783497735990575</v>
      </c>
      <c r="AZ281" s="110">
        <v>0.52864376956246184</v>
      </c>
    </row>
    <row r="282" spans="1:52" s="110" customFormat="1">
      <c r="A282" s="215">
        <v>7.9445451690554073E-2</v>
      </c>
      <c r="B282" s="215">
        <v>5.322845263267123E-2</v>
      </c>
      <c r="C282" s="214" t="s">
        <v>1409</v>
      </c>
      <c r="D282" s="110">
        <v>70.440398556368123</v>
      </c>
      <c r="E282" s="110">
        <v>0.37333980194980382</v>
      </c>
      <c r="F282" s="110">
        <v>15.859700412747143</v>
      </c>
      <c r="G282" s="110">
        <v>2.4963060701051512</v>
      </c>
      <c r="H282" s="110">
        <v>0.29147437392685144</v>
      </c>
      <c r="I282" s="110">
        <v>0.96804454588660171</v>
      </c>
      <c r="J282" s="110">
        <v>2.8852735217735188</v>
      </c>
      <c r="K282" s="110">
        <v>3.694172899479554</v>
      </c>
      <c r="L282" s="110">
        <v>4.2963244369560094</v>
      </c>
      <c r="M282" s="110">
        <v>0.11685928234533478</v>
      </c>
      <c r="N282" s="110">
        <v>7.3064194382350314</v>
      </c>
      <c r="O282" s="110">
        <v>95.537452729109901</v>
      </c>
      <c r="P282" s="110">
        <v>40.872000829553997</v>
      </c>
      <c r="Q282" s="110">
        <v>1.0016918992349131</v>
      </c>
      <c r="U282" s="110">
        <v>5.3295420147396637</v>
      </c>
      <c r="V282" s="110">
        <v>46.417281363943964</v>
      </c>
      <c r="W282" s="110">
        <v>20.536253505678125</v>
      </c>
      <c r="X282" s="110">
        <v>5.8576179367505778</v>
      </c>
      <c r="Y282" s="110">
        <v>9.0350643767344909</v>
      </c>
      <c r="Z282" s="110">
        <v>59.434433709999063</v>
      </c>
      <c r="AA282" s="110">
        <v>2.1994791208970188</v>
      </c>
      <c r="AB282" s="110">
        <v>156.75200586388766</v>
      </c>
      <c r="AC282" s="110">
        <v>2084.9202908997581</v>
      </c>
      <c r="AD282" s="110">
        <v>16.179880910547912</v>
      </c>
      <c r="AE282" s="110">
        <v>5.0126442000226907</v>
      </c>
      <c r="AF282" s="110">
        <v>21.145648597714747</v>
      </c>
      <c r="AG282" s="110">
        <v>1.6469822589215364</v>
      </c>
      <c r="AH282" s="110">
        <v>52.99137301647788</v>
      </c>
      <c r="AI282" s="110">
        <v>108.20326152767049</v>
      </c>
      <c r="AJ282" s="110">
        <v>24.263560305109078</v>
      </c>
      <c r="AK282" s="110">
        <v>14.519599067210525</v>
      </c>
      <c r="AL282" s="110">
        <v>348.19848264687693</v>
      </c>
      <c r="AM282" s="110">
        <v>58.665313918199956</v>
      </c>
      <c r="AN282" s="110">
        <v>441.08332614580752</v>
      </c>
      <c r="AO282" s="110">
        <v>10.634896605801179</v>
      </c>
      <c r="AP282" s="110">
        <v>9.0005643653599954</v>
      </c>
      <c r="AQ282" s="110">
        <v>2.1748357766839095</v>
      </c>
      <c r="AR282" s="110">
        <v>8.2309348867232615</v>
      </c>
      <c r="AS282" s="110">
        <v>1.3293858184736425</v>
      </c>
      <c r="AT282" s="110">
        <v>7.9667915500535349</v>
      </c>
      <c r="AU282" s="110">
        <v>33.544758841414065</v>
      </c>
      <c r="AV282" s="110">
        <v>1.7745583252847734</v>
      </c>
      <c r="AW282" s="110">
        <v>4.2287354502650372</v>
      </c>
      <c r="AX282" s="110">
        <v>0.49182327967568085</v>
      </c>
      <c r="AY282" s="110">
        <v>3.5956601104517869</v>
      </c>
      <c r="AZ282" s="110">
        <v>0.53124154518718947</v>
      </c>
    </row>
    <row r="283" spans="1:52" s="110" customFormat="1">
      <c r="A283" s="215">
        <v>7.8650997173648526E-2</v>
      </c>
      <c r="B283" s="215">
        <v>5.2696168106344518E-2</v>
      </c>
      <c r="C283" s="214" t="s">
        <v>1409</v>
      </c>
      <c r="D283" s="110">
        <v>70.591690642526999</v>
      </c>
      <c r="E283" s="110">
        <v>0.36662798998505203</v>
      </c>
      <c r="F283" s="110">
        <v>15.830113790694419</v>
      </c>
      <c r="G283" s="110">
        <v>2.446562640096658</v>
      </c>
      <c r="H283" s="110">
        <v>0.29311868322066104</v>
      </c>
      <c r="I283" s="110">
        <v>0.94134507127071243</v>
      </c>
      <c r="J283" s="110">
        <v>2.8330284931127188</v>
      </c>
      <c r="K283" s="110">
        <v>3.697688711005771</v>
      </c>
      <c r="L283" s="110">
        <v>4.3212240682556864</v>
      </c>
      <c r="M283" s="110">
        <v>0.11490396634641134</v>
      </c>
      <c r="N283" s="110">
        <v>7.3398176143788207</v>
      </c>
      <c r="O283" s="110">
        <v>95.492380655039298</v>
      </c>
      <c r="P283" s="110">
        <v>40.682662525605622</v>
      </c>
      <c r="Q283" s="110">
        <v>1.0036206501912324</v>
      </c>
      <c r="U283" s="110">
        <v>5.1483908869148616</v>
      </c>
      <c r="V283" s="110">
        <v>44.945407195751272</v>
      </c>
      <c r="W283" s="110">
        <v>20.473429144502074</v>
      </c>
      <c r="X283" s="110">
        <v>5.749098054721685</v>
      </c>
      <c r="Y283" s="110">
        <v>8.7735872074004408</v>
      </c>
      <c r="Z283" s="110">
        <v>59.192589390820409</v>
      </c>
      <c r="AA283" s="110">
        <v>2.1752877337248786</v>
      </c>
      <c r="AB283" s="110">
        <v>157.42673095916652</v>
      </c>
      <c r="AC283" s="110">
        <v>2097.1712702548325</v>
      </c>
      <c r="AD283" s="110">
        <v>16.282992699510078</v>
      </c>
      <c r="AE283" s="110">
        <v>5.0411997321613553</v>
      </c>
      <c r="AF283" s="110">
        <v>21.271746213721762</v>
      </c>
      <c r="AG283" s="110">
        <v>1.6577756964966008</v>
      </c>
      <c r="AH283" s="110">
        <v>53.300745885709325</v>
      </c>
      <c r="AI283" s="110">
        <v>108.86599858150184</v>
      </c>
      <c r="AJ283" s="110">
        <v>24.425680328039174</v>
      </c>
      <c r="AK283" s="110">
        <v>14.611581902351949</v>
      </c>
      <c r="AL283" s="110">
        <v>344.00013422905113</v>
      </c>
      <c r="AM283" s="110">
        <v>59.042034610804343</v>
      </c>
      <c r="AN283" s="110">
        <v>444.03044964359833</v>
      </c>
      <c r="AO283" s="110">
        <v>10.704253416534488</v>
      </c>
      <c r="AP283" s="110">
        <v>9.0424279624937238</v>
      </c>
      <c r="AQ283" s="110">
        <v>2.1838927681601259</v>
      </c>
      <c r="AR283" s="110">
        <v>8.2692959131076034</v>
      </c>
      <c r="AS283" s="110">
        <v>1.3366526940039904</v>
      </c>
      <c r="AT283" s="110">
        <v>8.00907816800345</v>
      </c>
      <c r="AU283" s="110">
        <v>33.669160650032524</v>
      </c>
      <c r="AV283" s="110">
        <v>1.7849515164354364</v>
      </c>
      <c r="AW283" s="110">
        <v>4.2515054843890434</v>
      </c>
      <c r="AX283" s="110">
        <v>0.49382045250491241</v>
      </c>
      <c r="AY283" s="110">
        <v>3.6131452991919182</v>
      </c>
      <c r="AZ283" s="110">
        <v>0.53386556096974269</v>
      </c>
    </row>
    <row r="284" spans="1:52" s="110" customFormat="1">
      <c r="A284" s="215">
        <v>7.7864487201912039E-2</v>
      </c>
      <c r="B284" s="215">
        <v>5.216920642528107E-2</v>
      </c>
      <c r="C284" s="214" t="s">
        <v>1409</v>
      </c>
      <c r="D284" s="110">
        <v>70.744510931576372</v>
      </c>
      <c r="E284" s="110">
        <v>0.35984838193984819</v>
      </c>
      <c r="F284" s="110">
        <v>15.800228313873484</v>
      </c>
      <c r="G284" s="110">
        <v>2.3963167511991905</v>
      </c>
      <c r="H284" s="110">
        <v>0.29477960169925654</v>
      </c>
      <c r="I284" s="110">
        <v>0.91437590499203647</v>
      </c>
      <c r="J284" s="110">
        <v>2.7802557368896883</v>
      </c>
      <c r="K284" s="110">
        <v>3.7012400357797275</v>
      </c>
      <c r="L284" s="110">
        <v>4.3463752109826324</v>
      </c>
      <c r="M284" s="110">
        <v>0.11292889968083211</v>
      </c>
      <c r="N284" s="110">
        <v>7.3735531458371923</v>
      </c>
      <c r="O284" s="110">
        <v>95.446853307493214</v>
      </c>
      <c r="P284" s="110">
        <v>40.482117828286889</v>
      </c>
      <c r="Q284" s="110">
        <v>1.0055838146795371</v>
      </c>
      <c r="U284" s="110">
        <v>4.9654099497180919</v>
      </c>
      <c r="V284" s="110">
        <v>43.458665611718253</v>
      </c>
      <c r="W284" s="110">
        <v>20.409970193819188</v>
      </c>
      <c r="X284" s="110">
        <v>5.6394820122682585</v>
      </c>
      <c r="Y284" s="110">
        <v>8.5094688545377632</v>
      </c>
      <c r="Z284" s="110">
        <v>58.948302199730861</v>
      </c>
      <c r="AA284" s="110">
        <v>2.1508519891065556</v>
      </c>
      <c r="AB284" s="110">
        <v>158.10827145944819</v>
      </c>
      <c r="AC284" s="110">
        <v>2109.5459968761193</v>
      </c>
      <c r="AD284" s="110">
        <v>16.387146021694086</v>
      </c>
      <c r="AE284" s="110">
        <v>5.0700437040185919</v>
      </c>
      <c r="AF284" s="110">
        <v>21.399117543021774</v>
      </c>
      <c r="AG284" s="110">
        <v>1.6686781586936354</v>
      </c>
      <c r="AH284" s="110">
        <v>53.613243733417853</v>
      </c>
      <c r="AI284" s="110">
        <v>109.53542994900825</v>
      </c>
      <c r="AJ284" s="110">
        <v>24.589437926958464</v>
      </c>
      <c r="AK284" s="110">
        <v>14.704493857040255</v>
      </c>
      <c r="AL284" s="110">
        <v>339.75937825144933</v>
      </c>
      <c r="AM284" s="110">
        <v>59.422560562929981</v>
      </c>
      <c r="AN284" s="110">
        <v>447.00734206560918</v>
      </c>
      <c r="AO284" s="110">
        <v>10.774310801113586</v>
      </c>
      <c r="AP284" s="110">
        <v>9.0847144242449627</v>
      </c>
      <c r="AQ284" s="110">
        <v>2.1930412443987279</v>
      </c>
      <c r="AR284" s="110">
        <v>8.3080444246069405</v>
      </c>
      <c r="AS284" s="110">
        <v>1.3439929723174731</v>
      </c>
      <c r="AT284" s="110">
        <v>8.0517919235084143</v>
      </c>
      <c r="AU284" s="110">
        <v>33.794819042576414</v>
      </c>
      <c r="AV284" s="110">
        <v>1.7954496893148937</v>
      </c>
      <c r="AW284" s="110">
        <v>4.2745055188577359</v>
      </c>
      <c r="AX284" s="110">
        <v>0.49583779879706547</v>
      </c>
      <c r="AY284" s="110">
        <v>3.6308071060001312</v>
      </c>
      <c r="AZ284" s="110">
        <v>0.53651608196222067</v>
      </c>
    </row>
    <row r="285" spans="1:52" s="110" customFormat="1">
      <c r="A285" s="215">
        <v>7.708584232989292E-2</v>
      </c>
      <c r="B285" s="215">
        <v>5.1647514361028261E-2</v>
      </c>
      <c r="C285" s="214" t="s">
        <v>1409</v>
      </c>
      <c r="D285" s="110">
        <v>70.898874859909085</v>
      </c>
      <c r="E285" s="110">
        <v>0.35300029300529895</v>
      </c>
      <c r="F285" s="110">
        <v>15.77004096354931</v>
      </c>
      <c r="G285" s="110">
        <v>2.345563328070436</v>
      </c>
      <c r="H285" s="110">
        <v>0.29645729713218133</v>
      </c>
      <c r="I285" s="110">
        <v>0.88713432289236394</v>
      </c>
      <c r="J285" s="110">
        <v>2.7269499225229916</v>
      </c>
      <c r="K285" s="110">
        <v>3.7048272325210978</v>
      </c>
      <c r="L285" s="110">
        <v>4.3717804056563159</v>
      </c>
      <c r="M285" s="110">
        <v>0.11093388284691372</v>
      </c>
      <c r="N285" s="110">
        <v>7.4076294402395879</v>
      </c>
      <c r="O285" s="110">
        <v>95.400866087749705</v>
      </c>
      <c r="P285" s="110">
        <v>40.269352558517937</v>
      </c>
      <c r="Q285" s="110">
        <v>1.007582220182015</v>
      </c>
      <c r="U285" s="110">
        <v>4.780580720226407</v>
      </c>
      <c r="V285" s="110">
        <v>41.95690643592733</v>
      </c>
      <c r="W285" s="110">
        <v>20.345870243634458</v>
      </c>
      <c r="X285" s="110">
        <v>5.5287587370627778</v>
      </c>
      <c r="Y285" s="110">
        <v>8.2426826395249595</v>
      </c>
      <c r="Z285" s="110">
        <v>58.701547461256567</v>
      </c>
      <c r="AA285" s="110">
        <v>2.1261694187850173</v>
      </c>
      <c r="AB285" s="110">
        <v>158.79669620720745</v>
      </c>
      <c r="AC285" s="110">
        <v>2122.045720736005</v>
      </c>
      <c r="AD285" s="110">
        <v>16.492351397637528</v>
      </c>
      <c r="AE285" s="110">
        <v>5.0991790291269119</v>
      </c>
      <c r="AF285" s="110">
        <v>21.527775451405624</v>
      </c>
      <c r="AG285" s="110">
        <v>1.6796907467714484</v>
      </c>
      <c r="AH285" s="110">
        <v>53.928898125042636</v>
      </c>
      <c r="AI285" s="110">
        <v>110.21162324951979</v>
      </c>
      <c r="AJ285" s="110">
        <v>24.754849643038554</v>
      </c>
      <c r="AK285" s="110">
        <v>14.798344316321375</v>
      </c>
      <c r="AL285" s="110">
        <v>335.47578635488185</v>
      </c>
      <c r="AM285" s="110">
        <v>59.80693021154174</v>
      </c>
      <c r="AN285" s="110">
        <v>450.01430410804437</v>
      </c>
      <c r="AO285" s="110">
        <v>10.845075836041968</v>
      </c>
      <c r="AP285" s="110">
        <v>9.127428021973488</v>
      </c>
      <c r="AQ285" s="110">
        <v>2.2022821294882249</v>
      </c>
      <c r="AR285" s="110">
        <v>8.3471843352123312</v>
      </c>
      <c r="AS285" s="110">
        <v>1.3514073948563445</v>
      </c>
      <c r="AT285" s="110">
        <v>8.0949371310891873</v>
      </c>
      <c r="AU285" s="110">
        <v>33.921746711812666</v>
      </c>
      <c r="AV285" s="110">
        <v>1.8060539043446486</v>
      </c>
      <c r="AW285" s="110">
        <v>4.2977378769069201</v>
      </c>
      <c r="AX285" s="110">
        <v>0.49787552232449278</v>
      </c>
      <c r="AY285" s="110">
        <v>3.6486473148973166</v>
      </c>
      <c r="AZ285" s="110">
        <v>0.53919337589401672</v>
      </c>
    </row>
    <row r="286" spans="1:52" s="110" customFormat="1">
      <c r="A286" s="215">
        <v>7.6314983906593997E-2</v>
      </c>
      <c r="B286" s="215">
        <v>5.1131039217417983E-2</v>
      </c>
      <c r="C286" s="214" t="s">
        <v>1410</v>
      </c>
      <c r="D286" s="110">
        <v>71.054798019841101</v>
      </c>
      <c r="E286" s="110">
        <v>0.34608303145524921</v>
      </c>
      <c r="F286" s="110">
        <v>15.739548690494585</v>
      </c>
      <c r="G286" s="110">
        <v>2.2942972441019971</v>
      </c>
      <c r="H286" s="110">
        <v>0.29815193898362047</v>
      </c>
      <c r="I286" s="110">
        <v>0.85961757329673516</v>
      </c>
      <c r="J286" s="110">
        <v>2.6731056655869345</v>
      </c>
      <c r="K286" s="110">
        <v>3.7084506635729868</v>
      </c>
      <c r="L286" s="110">
        <v>4.397442218458016</v>
      </c>
      <c r="M286" s="110">
        <v>0.10891871432780423</v>
      </c>
      <c r="N286" s="110">
        <v>7.4420499396359467</v>
      </c>
      <c r="O286" s="110">
        <v>95.354414350635039</v>
      </c>
      <c r="P286" s="110">
        <v>40.04322636639057</v>
      </c>
      <c r="Q286" s="110">
        <v>1.0096167205336308</v>
      </c>
      <c r="U286" s="110">
        <v>4.5938845288206647</v>
      </c>
      <c r="V286" s="110">
        <v>40.439977975532472</v>
      </c>
      <c r="W286" s="110">
        <v>20.281122819205436</v>
      </c>
      <c r="X286" s="110">
        <v>5.4169170449360298</v>
      </c>
      <c r="Y286" s="110">
        <v>7.9732016142595032</v>
      </c>
      <c r="Z286" s="110">
        <v>58.452300250676473</v>
      </c>
      <c r="AA286" s="110">
        <v>2.1012375295713426</v>
      </c>
      <c r="AB286" s="110">
        <v>159.49207474029762</v>
      </c>
      <c r="AC286" s="110">
        <v>2134.6717044328589</v>
      </c>
      <c r="AD286" s="110">
        <v>16.598619454146053</v>
      </c>
      <c r="AE286" s="110">
        <v>5.128608650448446</v>
      </c>
      <c r="AF286" s="110">
        <v>21.657732934621635</v>
      </c>
      <c r="AG286" s="110">
        <v>1.6908145731126734</v>
      </c>
      <c r="AH286" s="110">
        <v>54.24774094486564</v>
      </c>
      <c r="AI286" s="110">
        <v>110.89464678539001</v>
      </c>
      <c r="AJ286" s="110">
        <v>24.921932184533592</v>
      </c>
      <c r="AK286" s="110">
        <v>14.893142760039675</v>
      </c>
      <c r="AL286" s="110">
        <v>331.14892585329858</v>
      </c>
      <c r="AM286" s="110">
        <v>60.19518238185664</v>
      </c>
      <c r="AN286" s="110">
        <v>453.05163950444353</v>
      </c>
      <c r="AO286" s="110">
        <v>10.916555669302959</v>
      </c>
      <c r="AP286" s="110">
        <v>9.1705730701841173</v>
      </c>
      <c r="AQ286" s="110">
        <v>2.2116163568513532</v>
      </c>
      <c r="AR286" s="110">
        <v>8.3867195984500977</v>
      </c>
      <c r="AS286" s="110">
        <v>1.3588967105521741</v>
      </c>
      <c r="AT286" s="110">
        <v>8.1385181488475435</v>
      </c>
      <c r="AU286" s="110">
        <v>34.049956478717966</v>
      </c>
      <c r="AV286" s="110">
        <v>1.8167652326575323</v>
      </c>
      <c r="AW286" s="110">
        <v>4.321204905239429</v>
      </c>
      <c r="AX286" s="110">
        <v>0.49993382891785371</v>
      </c>
      <c r="AY286" s="110">
        <v>3.6666677279247759</v>
      </c>
      <c r="AZ286" s="110">
        <v>0.54189771319886115</v>
      </c>
    </row>
    <row r="287" spans="1:52" s="110" customFormat="1">
      <c r="A287" s="215">
        <v>7.5551834067528051E-2</v>
      </c>
      <c r="B287" s="215">
        <v>5.06197288252438E-2</v>
      </c>
      <c r="C287" s="214" t="s">
        <v>1410</v>
      </c>
      <c r="D287" s="110">
        <v>71.185899874944667</v>
      </c>
      <c r="E287" s="110">
        <v>0.34141725016801755</v>
      </c>
      <c r="F287" s="110">
        <v>15.700049182317763</v>
      </c>
      <c r="G287" s="110">
        <v>2.2602059842737163</v>
      </c>
      <c r="H287" s="110">
        <v>0.29885664422681635</v>
      </c>
      <c r="I287" s="110">
        <v>0.84289136106417495</v>
      </c>
      <c r="J287" s="110">
        <v>2.6351649857715813</v>
      </c>
      <c r="K287" s="110">
        <v>3.7060219827613805</v>
      </c>
      <c r="L287" s="110">
        <v>4.4172617123551854</v>
      </c>
      <c r="M287" s="110">
        <v>0.10755321011172388</v>
      </c>
      <c r="N287" s="110">
        <v>7.4566161006423712</v>
      </c>
      <c r="O287" s="110">
        <v>95.307489243065689</v>
      </c>
      <c r="P287" s="110">
        <v>39.930944965452454</v>
      </c>
      <c r="Q287" s="110">
        <v>1.0103159506212183</v>
      </c>
      <c r="U287" s="110">
        <v>4.5504799713268573</v>
      </c>
      <c r="V287" s="110">
        <v>39.768482889109904</v>
      </c>
      <c r="W287" s="110">
        <v>20.404493662806612</v>
      </c>
      <c r="X287" s="110">
        <v>5.383663746110753</v>
      </c>
      <c r="Y287" s="110">
        <v>7.8659087055817327</v>
      </c>
      <c r="Z287" s="110">
        <v>58.150375076226766</v>
      </c>
      <c r="AA287" s="110">
        <v>2.0993542800473182</v>
      </c>
      <c r="AB287" s="110">
        <v>160.11386391455119</v>
      </c>
      <c r="AC287" s="110">
        <v>2144.115442552371</v>
      </c>
      <c r="AD287" s="110">
        <v>16.686545472858452</v>
      </c>
      <c r="AE287" s="110">
        <v>5.1529859541386909</v>
      </c>
      <c r="AF287" s="110">
        <v>21.805544996987244</v>
      </c>
      <c r="AG287" s="110">
        <v>1.7038827294870991</v>
      </c>
      <c r="AH287" s="110">
        <v>54.540314230900037</v>
      </c>
      <c r="AI287" s="110">
        <v>111.56942697478776</v>
      </c>
      <c r="AJ287" s="110">
        <v>25.066271655894329</v>
      </c>
      <c r="AK287" s="110">
        <v>14.994799275684549</v>
      </c>
      <c r="AL287" s="110">
        <v>325.64009507071262</v>
      </c>
      <c r="AM287" s="110">
        <v>60.629881538419561</v>
      </c>
      <c r="AN287" s="110">
        <v>455.39534444958639</v>
      </c>
      <c r="AO287" s="110">
        <v>10.975295657696574</v>
      </c>
      <c r="AP287" s="110">
        <v>9.2325026314301279</v>
      </c>
      <c r="AQ287" s="110">
        <v>2.2234013623803301</v>
      </c>
      <c r="AR287" s="110">
        <v>8.4457035492378942</v>
      </c>
      <c r="AS287" s="110">
        <v>1.3690723784485201</v>
      </c>
      <c r="AT287" s="110">
        <v>8.1997380804271192</v>
      </c>
      <c r="AU287" s="110">
        <v>34.278649195363748</v>
      </c>
      <c r="AV287" s="110">
        <v>1.83095390809821</v>
      </c>
      <c r="AW287" s="110">
        <v>4.3536543162308661</v>
      </c>
      <c r="AX287" s="110">
        <v>0.50330181440243171</v>
      </c>
      <c r="AY287" s="110">
        <v>3.6924648614123665</v>
      </c>
      <c r="AZ287" s="110">
        <v>0.5455453147212499</v>
      </c>
    </row>
    <row r="288" spans="1:52" s="110" customFormat="1">
      <c r="A288" s="215">
        <v>7.4796315726852775E-2</v>
      </c>
      <c r="B288" s="215">
        <v>5.0113531536991364E-2</v>
      </c>
      <c r="C288" s="214" t="s">
        <v>1410</v>
      </c>
      <c r="D288" s="110">
        <v>71.318325991210884</v>
      </c>
      <c r="E288" s="110">
        <v>0.33670433977687453</v>
      </c>
      <c r="F288" s="110">
        <v>15.660150689209861</v>
      </c>
      <c r="G288" s="110">
        <v>2.2257703682855543</v>
      </c>
      <c r="H288" s="110">
        <v>0.29956846770479195</v>
      </c>
      <c r="I288" s="110">
        <v>0.82599619719290229</v>
      </c>
      <c r="J288" s="110">
        <v>2.5968410667661743</v>
      </c>
      <c r="K288" s="110">
        <v>3.7035687698203641</v>
      </c>
      <c r="L288" s="110">
        <v>4.437281403160406</v>
      </c>
      <c r="M288" s="110">
        <v>0.10617391292376392</v>
      </c>
      <c r="N288" s="110">
        <v>7.4713293945882535</v>
      </c>
      <c r="O288" s="110">
        <v>95.260090144510784</v>
      </c>
      <c r="P288" s="110">
        <v>39.813589818648097</v>
      </c>
      <c r="Q288" s="110">
        <v>1.0110268160469158</v>
      </c>
      <c r="U288" s="110">
        <v>4.5066369839593756</v>
      </c>
      <c r="V288" s="110">
        <v>39.090205024036614</v>
      </c>
      <c r="W288" s="110">
        <v>20.529110676545169</v>
      </c>
      <c r="X288" s="110">
        <v>5.3500745553781499</v>
      </c>
      <c r="Y288" s="110">
        <v>7.7575320301496422</v>
      </c>
      <c r="Z288" s="110">
        <v>57.845400152540194</v>
      </c>
      <c r="AA288" s="110">
        <v>2.097452007800829</v>
      </c>
      <c r="AB288" s="110">
        <v>160.74193378753461</v>
      </c>
      <c r="AC288" s="110">
        <v>2153.6545719660189</v>
      </c>
      <c r="AD288" s="110">
        <v>16.775359633174002</v>
      </c>
      <c r="AE288" s="110">
        <v>5.1776094932197445</v>
      </c>
      <c r="AF288" s="110">
        <v>21.954850110487861</v>
      </c>
      <c r="AG288" s="110">
        <v>1.7170828874410644</v>
      </c>
      <c r="AH288" s="110">
        <v>54.835842802651946</v>
      </c>
      <c r="AI288" s="110">
        <v>112.25102312569456</v>
      </c>
      <c r="AJ288" s="110">
        <v>25.212069101713254</v>
      </c>
      <c r="AK288" s="110">
        <v>15.097482624820783</v>
      </c>
      <c r="AL288" s="110">
        <v>320.075619532747</v>
      </c>
      <c r="AM288" s="110">
        <v>61.068971595553819</v>
      </c>
      <c r="AN288" s="110">
        <v>457.76272318205389</v>
      </c>
      <c r="AO288" s="110">
        <v>11.034628979306286</v>
      </c>
      <c r="AP288" s="110">
        <v>9.2950577437998341</v>
      </c>
      <c r="AQ288" s="110">
        <v>2.2353054083691952</v>
      </c>
      <c r="AR288" s="110">
        <v>8.5052832975083952</v>
      </c>
      <c r="AS288" s="110">
        <v>1.3793508308690714</v>
      </c>
      <c r="AT288" s="110">
        <v>8.2615763951539609</v>
      </c>
      <c r="AU288" s="110">
        <v>34.509651939450393</v>
      </c>
      <c r="AV288" s="110">
        <v>1.8452859034928335</v>
      </c>
      <c r="AW288" s="110">
        <v>4.3864314990504987</v>
      </c>
      <c r="AX288" s="110">
        <v>0.50670381994240943</v>
      </c>
      <c r="AY288" s="110">
        <v>3.7185225720058916</v>
      </c>
      <c r="AZ288" s="110">
        <v>0.54922976070346063</v>
      </c>
    </row>
    <row r="289" spans="1:52" s="110" customFormat="1">
      <c r="A289" s="215">
        <v>7.4048352569584253E-2</v>
      </c>
      <c r="B289" s="215">
        <v>4.9612396221621453E-2</v>
      </c>
      <c r="C289" s="214" t="s">
        <v>1410</v>
      </c>
      <c r="D289" s="110">
        <v>71.452089745015144</v>
      </c>
      <c r="E289" s="110">
        <v>0.33194382423026542</v>
      </c>
      <c r="F289" s="110">
        <v>15.619849181020061</v>
      </c>
      <c r="G289" s="110">
        <v>2.1909869177924612</v>
      </c>
      <c r="H289" s="110">
        <v>0.3002874813189087</v>
      </c>
      <c r="I289" s="110">
        <v>0.80893037510070775</v>
      </c>
      <c r="J289" s="110">
        <v>2.5581300374677833</v>
      </c>
      <c r="K289" s="110">
        <v>3.7010907769506507</v>
      </c>
      <c r="L289" s="110">
        <v>4.4575033130646684</v>
      </c>
      <c r="M289" s="110">
        <v>0.1047806834409761</v>
      </c>
      <c r="N289" s="110">
        <v>7.4861913076649023</v>
      </c>
      <c r="O289" s="110">
        <v>95.212212267182608</v>
      </c>
      <c r="P289" s="110">
        <v>39.690815413358429</v>
      </c>
      <c r="Q289" s="110">
        <v>1.011749572859981</v>
      </c>
      <c r="U289" s="110">
        <v>4.4623511381336369</v>
      </c>
      <c r="V289" s="110">
        <v>38.405075867396924</v>
      </c>
      <c r="W289" s="110">
        <v>20.654986447998258</v>
      </c>
      <c r="X289" s="110">
        <v>5.3161460798906717</v>
      </c>
      <c r="Y289" s="110">
        <v>7.6480606408242986</v>
      </c>
      <c r="Z289" s="110">
        <v>57.537344674068912</v>
      </c>
      <c r="AA289" s="110">
        <v>2.0955305206831629</v>
      </c>
      <c r="AB289" s="110">
        <v>161.37634780064914</v>
      </c>
      <c r="AC289" s="110">
        <v>2163.2900562222289</v>
      </c>
      <c r="AD289" s="110">
        <v>16.865070906220012</v>
      </c>
      <c r="AE289" s="110">
        <v>5.2024817549177786</v>
      </c>
      <c r="AF289" s="110">
        <v>22.10566335644808</v>
      </c>
      <c r="AG289" s="110">
        <v>1.7304163803238575</v>
      </c>
      <c r="AH289" s="110">
        <v>55.134356511492264</v>
      </c>
      <c r="AI289" s="110">
        <v>112.93950408620647</v>
      </c>
      <c r="AJ289" s="110">
        <v>25.3593392490051</v>
      </c>
      <c r="AK289" s="110">
        <v>15.20120317950385</v>
      </c>
      <c r="AL289" s="110">
        <v>314.45493717116557</v>
      </c>
      <c r="AM289" s="110">
        <v>61.512496905790442</v>
      </c>
      <c r="AN289" s="110">
        <v>460.15401483101095</v>
      </c>
      <c r="AO289" s="110">
        <v>11.094561627396903</v>
      </c>
      <c r="AP289" s="110">
        <v>9.3582447259914563</v>
      </c>
      <c r="AQ289" s="110">
        <v>2.2473296972468368</v>
      </c>
      <c r="AR289" s="110">
        <v>8.5654648614179916</v>
      </c>
      <c r="AS289" s="110">
        <v>1.3897331060413454</v>
      </c>
      <c r="AT289" s="110">
        <v>8.3240393393224874</v>
      </c>
      <c r="AU289" s="110">
        <v>34.742988044588415</v>
      </c>
      <c r="AV289" s="110">
        <v>1.8597626665177056</v>
      </c>
      <c r="AW289" s="110">
        <v>4.4195397645248748</v>
      </c>
      <c r="AX289" s="110">
        <v>0.51014018917471016</v>
      </c>
      <c r="AY289" s="110">
        <v>3.7448434917973317</v>
      </c>
      <c r="AZ289" s="110">
        <v>0.5529514233117544</v>
      </c>
    </row>
    <row r="290" spans="1:52" s="110" customFormat="1">
      <c r="A290" s="215">
        <v>7.3307869043888405E-2</v>
      </c>
      <c r="B290" s="215">
        <v>4.9116272259405236E-2</v>
      </c>
      <c r="C290" s="214" t="s">
        <v>1410</v>
      </c>
      <c r="D290" s="110">
        <v>71.587204647847742</v>
      </c>
      <c r="E290" s="110">
        <v>0.32713522266803396</v>
      </c>
      <c r="F290" s="110">
        <v>15.579140586888951</v>
      </c>
      <c r="G290" s="110">
        <v>2.1558521193145892</v>
      </c>
      <c r="H290" s="110">
        <v>0.3010137576968045</v>
      </c>
      <c r="I290" s="110">
        <v>0.7916921709671777</v>
      </c>
      <c r="J290" s="110">
        <v>2.5190279876714285</v>
      </c>
      <c r="K290" s="110">
        <v>3.6985877538499303</v>
      </c>
      <c r="L290" s="110">
        <v>4.477929484685137</v>
      </c>
      <c r="M290" s="110">
        <v>0.1033733809331096</v>
      </c>
      <c r="N290" s="110">
        <v>7.5012033410756596</v>
      </c>
      <c r="O290" s="110">
        <v>95.16385077493193</v>
      </c>
      <c r="P290" s="110">
        <v>39.562244146522573</v>
      </c>
      <c r="Q290" s="110">
        <v>1.0124844845267589</v>
      </c>
      <c r="U290" s="110">
        <v>4.4176179605318797</v>
      </c>
      <c r="V290" s="110">
        <v>37.713026214225515</v>
      </c>
      <c r="W290" s="110">
        <v>20.782133691890269</v>
      </c>
      <c r="X290" s="110">
        <v>5.2818748925295829</v>
      </c>
      <c r="Y290" s="110">
        <v>7.5374834798896062</v>
      </c>
      <c r="Z290" s="110">
        <v>57.22617752409792</v>
      </c>
      <c r="AA290" s="110">
        <v>2.0935896246047125</v>
      </c>
      <c r="AB290" s="110">
        <v>162.01717003611839</v>
      </c>
      <c r="AC290" s="110">
        <v>2173.0228686022397</v>
      </c>
      <c r="AD290" s="110">
        <v>16.955688353741238</v>
      </c>
      <c r="AE290" s="110">
        <v>5.2276052515824611</v>
      </c>
      <c r="AF290" s="110">
        <v>22.257999968529109</v>
      </c>
      <c r="AG290" s="110">
        <v>1.7438845549529416</v>
      </c>
      <c r="AH290" s="110">
        <v>55.435885510320873</v>
      </c>
      <c r="AI290" s="110">
        <v>113.63493939985489</v>
      </c>
      <c r="AJ290" s="110">
        <v>25.508096973542319</v>
      </c>
      <c r="AK290" s="110">
        <v>15.305971416557455</v>
      </c>
      <c r="AL290" s="110">
        <v>308.77748024027522</v>
      </c>
      <c r="AM290" s="110">
        <v>61.960502269665831</v>
      </c>
      <c r="AN290" s="110">
        <v>462.56946094106866</v>
      </c>
      <c r="AO290" s="110">
        <v>11.155099655771265</v>
      </c>
      <c r="AP290" s="110">
        <v>9.4220699605284501</v>
      </c>
      <c r="AQ290" s="110">
        <v>2.2594754435878897</v>
      </c>
      <c r="AR290" s="110">
        <v>8.626254319912535</v>
      </c>
      <c r="AS290" s="110">
        <v>1.4002202526800063</v>
      </c>
      <c r="AT290" s="110">
        <v>8.3871332223210011</v>
      </c>
      <c r="AU290" s="110">
        <v>34.978681080081373</v>
      </c>
      <c r="AV290" s="110">
        <v>1.8743856594721224</v>
      </c>
      <c r="AW290" s="110">
        <v>4.4529824569232357</v>
      </c>
      <c r="AX290" s="110">
        <v>0.51361126920733724</v>
      </c>
      <c r="AY290" s="110">
        <v>3.7714302794654531</v>
      </c>
      <c r="AZ290" s="110">
        <v>0.55671067847164712</v>
      </c>
    </row>
    <row r="291" spans="1:52" s="110" customFormat="1">
      <c r="A291" s="215">
        <v>7.257479035344952E-2</v>
      </c>
      <c r="B291" s="215">
        <v>4.8625109536811179E-2</v>
      </c>
      <c r="C291" s="214" t="s">
        <v>1410</v>
      </c>
      <c r="D291" s="110">
        <v>71.723684347678642</v>
      </c>
      <c r="E291" s="110">
        <v>0.32227804937285065</v>
      </c>
      <c r="F291" s="110">
        <v>15.538020794837324</v>
      </c>
      <c r="G291" s="110">
        <v>2.1203624238823955</v>
      </c>
      <c r="H291" s="110">
        <v>0.30174737019972947</v>
      </c>
      <c r="I291" s="110">
        <v>0.77427984355957169</v>
      </c>
      <c r="J291" s="110">
        <v>2.4795309676751107</v>
      </c>
      <c r="K291" s="110">
        <v>3.6960594476875861</v>
      </c>
      <c r="L291" s="110">
        <v>4.4985619812714681</v>
      </c>
      <c r="M291" s="110">
        <v>0.10195186324839597</v>
      </c>
      <c r="N291" s="110">
        <v>7.5163670111875351</v>
      </c>
      <c r="O291" s="110">
        <v>95.115000782759523</v>
      </c>
      <c r="P291" s="110">
        <v>39.427462510248958</v>
      </c>
      <c r="Q291" s="110">
        <v>1.0132318222016008</v>
      </c>
      <c r="U291" s="110">
        <v>4.3724329326513169</v>
      </c>
      <c r="V291" s="110">
        <v>37.013986160517021</v>
      </c>
      <c r="W291" s="110">
        <v>20.910565251377147</v>
      </c>
      <c r="X291" s="110">
        <v>5.2472575315587857</v>
      </c>
      <c r="Y291" s="110">
        <v>7.4257893779353727</v>
      </c>
      <c r="Z291" s="110">
        <v>56.91186727160197</v>
      </c>
      <c r="AA291" s="110">
        <v>2.0916291235153692</v>
      </c>
      <c r="AB291" s="110">
        <v>162.66446522346106</v>
      </c>
      <c r="AC291" s="110">
        <v>2182.8539922184118</v>
      </c>
      <c r="AD291" s="110">
        <v>17.047221129015202</v>
      </c>
      <c r="AE291" s="110">
        <v>5.2529825209407255</v>
      </c>
      <c r="AF291" s="110">
        <v>22.411875334267524</v>
      </c>
      <c r="AG291" s="110">
        <v>1.7574887717499961</v>
      </c>
      <c r="AH291" s="110">
        <v>55.740460256612387</v>
      </c>
      <c r="AI291" s="110">
        <v>114.33739931263106</v>
      </c>
      <c r="AJ291" s="110">
        <v>25.65835730135769</v>
      </c>
      <c r="AK291" s="110">
        <v>15.411797918631802</v>
      </c>
      <c r="AL291" s="110">
        <v>303.04267525957789</v>
      </c>
      <c r="AM291" s="110">
        <v>62.413032940247028</v>
      </c>
      <c r="AN291" s="110">
        <v>465.00930549668243</v>
      </c>
      <c r="AO291" s="110">
        <v>11.216249179381732</v>
      </c>
      <c r="AP291" s="110">
        <v>9.486539894404201</v>
      </c>
      <c r="AQ291" s="110">
        <v>2.2717438742354172</v>
      </c>
      <c r="AR291" s="110">
        <v>8.6876578133413656</v>
      </c>
      <c r="AS291" s="110">
        <v>1.4108133300927947</v>
      </c>
      <c r="AT291" s="110">
        <v>8.4508644172689937</v>
      </c>
      <c r="AU291" s="110">
        <v>35.216754853306583</v>
      </c>
      <c r="AV291" s="110">
        <v>1.8891563594260785</v>
      </c>
      <c r="AW291" s="110">
        <v>4.4867629542953162</v>
      </c>
      <c r="AX291" s="110">
        <v>0.51711741065443528</v>
      </c>
      <c r="AY291" s="110">
        <v>3.7982856205443634</v>
      </c>
      <c r="AZ291" s="110">
        <v>0.56050790590588218</v>
      </c>
    </row>
    <row r="292" spans="1:52" s="110" customFormat="1">
      <c r="A292" s="215">
        <v>7.1849042449915024E-2</v>
      </c>
      <c r="B292" s="215">
        <v>4.8138858441443069E-2</v>
      </c>
      <c r="C292" s="214" t="s">
        <v>1410</v>
      </c>
      <c r="D292" s="110">
        <v>71.861542630336118</v>
      </c>
      <c r="E292" s="110">
        <v>0.31737181372115036</v>
      </c>
      <c r="F292" s="110">
        <v>15.496485651350833</v>
      </c>
      <c r="G292" s="110">
        <v>2.0845142466781592</v>
      </c>
      <c r="H292" s="110">
        <v>0.30248839292995672</v>
      </c>
      <c r="I292" s="110">
        <v>0.75669163405693929</v>
      </c>
      <c r="J292" s="110">
        <v>2.4396349878808503</v>
      </c>
      <c r="K292" s="110">
        <v>3.6935056030791578</v>
      </c>
      <c r="L292" s="110">
        <v>4.5194028869142269</v>
      </c>
      <c r="M292" s="110">
        <v>0.10051598679919029</v>
      </c>
      <c r="N292" s="110">
        <v>7.5316838496843781</v>
      </c>
      <c r="O292" s="110">
        <v>95.065657356322745</v>
      </c>
      <c r="P292" s="110">
        <v>39.286016720105408</v>
      </c>
      <c r="Q292" s="110">
        <v>1.0139918650097541</v>
      </c>
      <c r="U292" s="110">
        <v>4.3267914903477189</v>
      </c>
      <c r="V292" s="110">
        <v>36.307885096165009</v>
      </c>
      <c r="W292" s="110">
        <v>21.04029409934369</v>
      </c>
      <c r="X292" s="110">
        <v>5.2122905002751523</v>
      </c>
      <c r="Y292" s="110">
        <v>7.3129670527290767</v>
      </c>
      <c r="Z292" s="110">
        <v>56.594382168070702</v>
      </c>
      <c r="AA292" s="110">
        <v>2.0896488193847191</v>
      </c>
      <c r="AB292" s="110">
        <v>163.31829874602943</v>
      </c>
      <c r="AC292" s="110">
        <v>2192.7844201135354</v>
      </c>
      <c r="AD292" s="110">
        <v>17.139678477776783</v>
      </c>
      <c r="AE292" s="110">
        <v>5.2786161263531133</v>
      </c>
      <c r="AF292" s="110">
        <v>22.567304996629559</v>
      </c>
      <c r="AG292" s="110">
        <v>1.7712304048783341</v>
      </c>
      <c r="AH292" s="110">
        <v>56.048111515492707</v>
      </c>
      <c r="AI292" s="110">
        <v>115.04695478008175</v>
      </c>
      <c r="AJ292" s="110">
        <v>25.810135410262102</v>
      </c>
      <c r="AK292" s="110">
        <v>15.518693375272555</v>
      </c>
      <c r="AL292" s="110">
        <v>297.24994295584321</v>
      </c>
      <c r="AM292" s="110">
        <v>62.870134627702782</v>
      </c>
      <c r="AN292" s="110">
        <v>467.47379494679734</v>
      </c>
      <c r="AO292" s="110">
        <v>11.27801637494786</v>
      </c>
      <c r="AP292" s="110">
        <v>9.5516610397332418</v>
      </c>
      <c r="AQ292" s="110">
        <v>2.2841362284248392</v>
      </c>
      <c r="AR292" s="110">
        <v>8.7496815440775588</v>
      </c>
      <c r="AS292" s="110">
        <v>1.4215134082875307</v>
      </c>
      <c r="AT292" s="110">
        <v>8.515239361660905</v>
      </c>
      <c r="AU292" s="110">
        <v>35.457233412119926</v>
      </c>
      <c r="AV292" s="110">
        <v>1.9040762583694686</v>
      </c>
      <c r="AW292" s="110">
        <v>4.5208846688125695</v>
      </c>
      <c r="AX292" s="110">
        <v>0.52065896767170605</v>
      </c>
      <c r="AY292" s="110">
        <v>3.8254122276947777</v>
      </c>
      <c r="AZ292" s="110">
        <v>0.56434348917278632</v>
      </c>
    </row>
    <row r="293" spans="1:52" s="110" customFormat="1">
      <c r="A293" s="215">
        <v>7.1130552025415877E-2</v>
      </c>
      <c r="B293" s="215">
        <v>4.7657469857028643E-2</v>
      </c>
      <c r="C293" s="214" t="s">
        <v>1410</v>
      </c>
      <c r="D293" s="110">
        <v>72.000793420899214</v>
      </c>
      <c r="E293" s="110">
        <v>0.31241602013357433</v>
      </c>
      <c r="F293" s="110">
        <v>15.454530960960437</v>
      </c>
      <c r="G293" s="110">
        <v>2.0483039666738807</v>
      </c>
      <c r="H293" s="110">
        <v>0.30323690073826703</v>
      </c>
      <c r="I293" s="110">
        <v>0.73892576587246228</v>
      </c>
      <c r="J293" s="110">
        <v>2.3993360183916987</v>
      </c>
      <c r="K293" s="110">
        <v>3.6909259620605432</v>
      </c>
      <c r="L293" s="110">
        <v>4.5404543067553966</v>
      </c>
      <c r="M293" s="110">
        <v>9.9065606547467364E-2</v>
      </c>
      <c r="N293" s="110">
        <v>7.547155403721594</v>
      </c>
      <c r="O293" s="110">
        <v>95.015815511437111</v>
      </c>
      <c r="P293" s="110">
        <v>39.137407688715228</v>
      </c>
      <c r="Q293" s="110">
        <v>1.0147649003428523</v>
      </c>
      <c r="U293" s="110">
        <v>4.2806890233743866</v>
      </c>
      <c r="V293" s="110">
        <v>35.594651697829647</v>
      </c>
      <c r="W293" s="110">
        <v>21.171333339713936</v>
      </c>
      <c r="X293" s="110">
        <v>5.1769702666553208</v>
      </c>
      <c r="Y293" s="110">
        <v>7.1990051080762516</v>
      </c>
      <c r="Z293" s="110">
        <v>56.273690144301746</v>
      </c>
      <c r="AA293" s="110">
        <v>2.0876485121820423</v>
      </c>
      <c r="AB293" s="110">
        <v>163.97873664761363</v>
      </c>
      <c r="AC293" s="110">
        <v>2202.8151553611347</v>
      </c>
      <c r="AD293" s="110">
        <v>17.233069739152114</v>
      </c>
      <c r="AE293" s="110">
        <v>5.3045086570726969</v>
      </c>
      <c r="AF293" s="110">
        <v>22.724304655581108</v>
      </c>
      <c r="AG293" s="110">
        <v>1.7851108423817057</v>
      </c>
      <c r="AH293" s="110">
        <v>56.358870362846559</v>
      </c>
      <c r="AI293" s="110">
        <v>115.76367747447635</v>
      </c>
      <c r="AJ293" s="110">
        <v>25.963446631377671</v>
      </c>
      <c r="AK293" s="110">
        <v>15.626668584000587</v>
      </c>
      <c r="AL293" s="110">
        <v>291.39869820459609</v>
      </c>
      <c r="AM293" s="110">
        <v>63.331853503920712</v>
      </c>
      <c r="AN293" s="110">
        <v>469.96317822974174</v>
      </c>
      <c r="AO293" s="110">
        <v>11.340407481580312</v>
      </c>
      <c r="AP293" s="110">
        <v>9.6174399744090397</v>
      </c>
      <c r="AQ293" s="110">
        <v>2.2966537579091035</v>
      </c>
      <c r="AR293" s="110">
        <v>8.8123317771444185</v>
      </c>
      <c r="AS293" s="110">
        <v>1.4323215680801931</v>
      </c>
      <c r="AT293" s="110">
        <v>8.5802645580163706</v>
      </c>
      <c r="AU293" s="110">
        <v>35.700141047284916</v>
      </c>
      <c r="AV293" s="110">
        <v>1.9191468633627915</v>
      </c>
      <c r="AW293" s="110">
        <v>4.5553510471128247</v>
      </c>
      <c r="AX293" s="110">
        <v>0.52423629799218152</v>
      </c>
      <c r="AY293" s="110">
        <v>3.8528128409780242</v>
      </c>
      <c r="AZ293" s="110">
        <v>0.56821781570501262</v>
      </c>
    </row>
    <row r="294" spans="1:52" s="110" customFormat="1">
      <c r="A294" s="215">
        <v>7.0419246505161723E-2</v>
      </c>
      <c r="B294" s="215">
        <v>4.7180895158458358E-2</v>
      </c>
      <c r="C294" s="214" t="s">
        <v>1410</v>
      </c>
      <c r="D294" s="110">
        <v>72.141450785104368</v>
      </c>
      <c r="E294" s="110">
        <v>0.30741016802491167</v>
      </c>
      <c r="F294" s="110">
        <v>15.412152485818623</v>
      </c>
      <c r="G294" s="110">
        <v>2.0117279262655186</v>
      </c>
      <c r="H294" s="110">
        <v>0.30399296923150981</v>
      </c>
      <c r="I294" s="110">
        <v>0.72098044447400067</v>
      </c>
      <c r="J294" s="110">
        <v>2.3586299886046769</v>
      </c>
      <c r="K294" s="110">
        <v>3.6883202640619426</v>
      </c>
      <c r="L294" s="110">
        <v>4.5617183672010233</v>
      </c>
      <c r="M294" s="110">
        <v>9.7600575990171481E-2</v>
      </c>
      <c r="N294" s="110">
        <v>7.5627832360824181</v>
      </c>
      <c r="O294" s="110">
        <v>94.965470213572829</v>
      </c>
      <c r="P294" s="110">
        <v>38.981085227345226</v>
      </c>
      <c r="Q294" s="110">
        <v>1.0155512241676552</v>
      </c>
      <c r="U294" s="110">
        <v>4.234120874916476</v>
      </c>
      <c r="V294" s="110">
        <v>34.874213921733322</v>
      </c>
      <c r="W294" s="110">
        <v>21.303696208774788</v>
      </c>
      <c r="X294" s="110">
        <v>5.141293262998925</v>
      </c>
      <c r="Y294" s="110">
        <v>7.0838920326693584</v>
      </c>
      <c r="Z294" s="110">
        <v>55.949758807161388</v>
      </c>
      <c r="AA294" s="110">
        <v>2.085627999856106</v>
      </c>
      <c r="AB294" s="110">
        <v>164.64584563911282</v>
      </c>
      <c r="AC294" s="110">
        <v>2212.9472111667906</v>
      </c>
      <c r="AD294" s="110">
        <v>17.327404346601945</v>
      </c>
      <c r="AE294" s="110">
        <v>5.3306627285066197</v>
      </c>
      <c r="AF294" s="110">
        <v>22.88289016967358</v>
      </c>
      <c r="AG294" s="110">
        <v>1.7991314863245054</v>
      </c>
      <c r="AH294" s="110">
        <v>56.672768188456516</v>
      </c>
      <c r="AI294" s="110">
        <v>116.48763979204666</v>
      </c>
      <c r="AJ294" s="110">
        <v>26.118306450686326</v>
      </c>
      <c r="AK294" s="110">
        <v>15.73573445140264</v>
      </c>
      <c r="AL294" s="110">
        <v>285.48834997101318</v>
      </c>
      <c r="AM294" s="110">
        <v>63.798236207171144</v>
      </c>
      <c r="AN294" s="110">
        <v>472.47770679837242</v>
      </c>
      <c r="AO294" s="110">
        <v>11.403428801411071</v>
      </c>
      <c r="AP294" s="110">
        <v>9.6838833427684321</v>
      </c>
      <c r="AQ294" s="110">
        <v>2.309297727085128</v>
      </c>
      <c r="AR294" s="110">
        <v>8.8756148408483178</v>
      </c>
      <c r="AS294" s="110">
        <v>1.4432389012040945</v>
      </c>
      <c r="AT294" s="110">
        <v>8.6459465745370423</v>
      </c>
      <c r="AU294" s="110">
        <v>35.945502294926321</v>
      </c>
      <c r="AV294" s="110">
        <v>1.9343696966893804</v>
      </c>
      <c r="AW294" s="110">
        <v>4.5901655706484359</v>
      </c>
      <c r="AX294" s="110">
        <v>0.52784976296235875</v>
      </c>
      <c r="AY294" s="110">
        <v>3.8804902281328189</v>
      </c>
      <c r="AZ294" s="110">
        <v>0.57213127684867549</v>
      </c>
    </row>
    <row r="295" spans="1:52" s="110" customFormat="1">
      <c r="A295" s="215">
        <v>6.9715054040110108E-2</v>
      </c>
      <c r="B295" s="215">
        <v>4.6709086206873772E-2</v>
      </c>
      <c r="C295" s="214" t="s">
        <v>1410</v>
      </c>
      <c r="D295" s="110">
        <v>72.283528930766153</v>
      </c>
      <c r="E295" s="110">
        <v>0.30235375175353529</v>
      </c>
      <c r="F295" s="110">
        <v>15.369345945271338</v>
      </c>
      <c r="G295" s="110">
        <v>1.9747824309035367</v>
      </c>
      <c r="H295" s="110">
        <v>0.30475667478023988</v>
      </c>
      <c r="I295" s="110">
        <v>0.70285385720282723</v>
      </c>
      <c r="J295" s="110">
        <v>2.3175127867996044</v>
      </c>
      <c r="K295" s="110">
        <v>3.6856882458815385</v>
      </c>
      <c r="L295" s="110">
        <v>4.583197216136</v>
      </c>
      <c r="M295" s="110">
        <v>9.6120747144418081E-2</v>
      </c>
      <c r="N295" s="110">
        <v>7.5785689253357766</v>
      </c>
      <c r="O295" s="110">
        <v>94.914616377346292</v>
      </c>
      <c r="P295" s="110">
        <v>38.81644133351616</v>
      </c>
      <c r="Q295" s="110">
        <v>1.016351141348748</v>
      </c>
      <c r="U295" s="110">
        <v>4.1870823411206066</v>
      </c>
      <c r="V295" s="110">
        <v>34.1464989963835</v>
      </c>
      <c r="W295" s="110">
        <v>21.437396076513025</v>
      </c>
      <c r="X295" s="110">
        <v>5.1052558855682229</v>
      </c>
      <c r="Y295" s="110">
        <v>6.9676161989250218</v>
      </c>
      <c r="Z295" s="110">
        <v>55.622555436312538</v>
      </c>
      <c r="AA295" s="110">
        <v>2.0835870783147565</v>
      </c>
      <c r="AB295" s="110">
        <v>165.31969310527364</v>
      </c>
      <c r="AC295" s="110">
        <v>2223.1816109704837</v>
      </c>
      <c r="AD295" s="110">
        <v>17.422691828874502</v>
      </c>
      <c r="AE295" s="110">
        <v>5.3570809824802792</v>
      </c>
      <c r="AF295" s="110">
        <v>23.043077557645777</v>
      </c>
      <c r="AG295" s="110">
        <v>1.8132937529333941</v>
      </c>
      <c r="AH295" s="110">
        <v>56.989836699173644</v>
      </c>
      <c r="AI295" s="110">
        <v>117.21891486029952</v>
      </c>
      <c r="AJ295" s="110">
        <v>26.274730510594061</v>
      </c>
      <c r="AK295" s="110">
        <v>15.845901994232998</v>
      </c>
      <c r="AL295" s="110">
        <v>279.51830125022235</v>
      </c>
      <c r="AM295" s="110">
        <v>64.269329846818053</v>
      </c>
      <c r="AN295" s="110">
        <v>475.01763464547417</v>
      </c>
      <c r="AO295" s="110">
        <v>11.46708670023002</v>
      </c>
      <c r="AP295" s="110">
        <v>9.7509978562627673</v>
      </c>
      <c r="AQ295" s="110">
        <v>2.3220694131215165</v>
      </c>
      <c r="AR295" s="110">
        <v>8.9395371274179141</v>
      </c>
      <c r="AS295" s="110">
        <v>1.4542665104201566</v>
      </c>
      <c r="AT295" s="110">
        <v>8.7122920457700452</v>
      </c>
      <c r="AU295" s="110">
        <v>36.193341939008548</v>
      </c>
      <c r="AV295" s="110">
        <v>1.9497462960091674</v>
      </c>
      <c r="AW295" s="110">
        <v>4.6253317560379434</v>
      </c>
      <c r="AX295" s="110">
        <v>0.53149972757869945</v>
      </c>
      <c r="AY295" s="110">
        <v>3.9084471848548339</v>
      </c>
      <c r="AZ295" s="110">
        <v>0.57608426790288048</v>
      </c>
    </row>
    <row r="296" spans="1:52" s="110" customFormat="1">
      <c r="A296" s="215">
        <v>6.9017903499709002E-2</v>
      </c>
      <c r="B296" s="215">
        <v>4.6241995344805033E-2</v>
      </c>
      <c r="C296" s="214" t="s">
        <v>1410</v>
      </c>
      <c r="D296" s="110">
        <v>72.427042209212402</v>
      </c>
      <c r="E296" s="110">
        <v>0.29724626057032677</v>
      </c>
      <c r="F296" s="110">
        <v>15.326107015425594</v>
      </c>
      <c r="G296" s="110">
        <v>1.9374637487197162</v>
      </c>
      <c r="H296" s="110">
        <v>0.30552809452643193</v>
      </c>
      <c r="I296" s="110">
        <v>0.68454417309053073</v>
      </c>
      <c r="J296" s="110">
        <v>2.2759802597237733</v>
      </c>
      <c r="K296" s="110">
        <v>3.6830296416589081</v>
      </c>
      <c r="L296" s="110">
        <v>4.6048930231410274</v>
      </c>
      <c r="M296" s="110">
        <v>9.4625970532545942E-2</v>
      </c>
      <c r="N296" s="110">
        <v>7.5945140659957344</v>
      </c>
      <c r="O296" s="110">
        <v>94.863248866006359</v>
      </c>
      <c r="P296" s="110">
        <v>38.642802392024045</v>
      </c>
      <c r="Q296" s="110">
        <v>1.0171649659859305</v>
      </c>
      <c r="U296" s="110">
        <v>4.1395686706197283</v>
      </c>
      <c r="V296" s="110">
        <v>33.411433415222056</v>
      </c>
      <c r="W296" s="110">
        <v>21.572446447965792</v>
      </c>
      <c r="X296" s="110">
        <v>5.0688544942240794</v>
      </c>
      <c r="Y296" s="110">
        <v>6.8501658618095291</v>
      </c>
      <c r="Z296" s="110">
        <v>55.29204698090966</v>
      </c>
      <c r="AA296" s="110">
        <v>2.0815255414043019</v>
      </c>
      <c r="AB296" s="110">
        <v>166.00034711149667</v>
      </c>
      <c r="AC296" s="110">
        <v>2233.5193885499716</v>
      </c>
      <c r="AD296" s="110">
        <v>17.518941810967995</v>
      </c>
      <c r="AE296" s="110">
        <v>5.3837660875041786</v>
      </c>
      <c r="AF296" s="110">
        <v>23.204883000041935</v>
      </c>
      <c r="AG296" s="110">
        <v>1.8275990727403524</v>
      </c>
      <c r="AH296" s="110">
        <v>57.310107922120245</v>
      </c>
      <c r="AI296" s="110">
        <v>117.95757654540343</v>
      </c>
      <c r="AJ296" s="110">
        <v>26.432734611510966</v>
      </c>
      <c r="AK296" s="110">
        <v>15.957182340526291</v>
      </c>
      <c r="AL296" s="110">
        <v>273.4879490069992</v>
      </c>
      <c r="AM296" s="110">
        <v>64.745182008077563</v>
      </c>
      <c r="AN296" s="110">
        <v>477.58321832941533</v>
      </c>
      <c r="AO296" s="110">
        <v>11.531387608127948</v>
      </c>
      <c r="AP296" s="110">
        <v>9.8187902941358356</v>
      </c>
      <c r="AQ296" s="110">
        <v>2.3349701060875661</v>
      </c>
      <c r="AR296" s="110">
        <v>9.0041050936498301</v>
      </c>
      <c r="AS296" s="110">
        <v>1.4654055096283005</v>
      </c>
      <c r="AT296" s="110">
        <v>8.7793076732781294</v>
      </c>
      <c r="AU296" s="110">
        <v>36.443685013839087</v>
      </c>
      <c r="AV296" s="110">
        <v>1.9652782145140029</v>
      </c>
      <c r="AW296" s="110">
        <v>4.6608531554212842</v>
      </c>
      <c r="AX296" s="110">
        <v>0.53518656052449809</v>
      </c>
      <c r="AY296" s="110">
        <v>3.9366865350790916</v>
      </c>
      <c r="AZ296" s="110">
        <v>0.58007718815965326</v>
      </c>
    </row>
    <row r="297" spans="1:52" s="110" customFormat="1">
      <c r="A297" s="215">
        <v>6.8327724464711914E-2</v>
      </c>
      <c r="B297" s="215">
        <v>4.5779575391356984E-2</v>
      </c>
      <c r="C297" s="214" t="s">
        <v>1410</v>
      </c>
      <c r="D297" s="110">
        <v>72.572005116733862</v>
      </c>
      <c r="E297" s="110">
        <v>0.29208717856708588</v>
      </c>
      <c r="F297" s="110">
        <v>15.282431328712722</v>
      </c>
      <c r="G297" s="110">
        <v>1.8997681101502009</v>
      </c>
      <c r="H297" s="110">
        <v>0.30630730639127235</v>
      </c>
      <c r="I297" s="110">
        <v>0.66604954267406979</v>
      </c>
      <c r="J297" s="110">
        <v>2.2340282121724293</v>
      </c>
      <c r="K297" s="110">
        <v>3.6803441828481702</v>
      </c>
      <c r="L297" s="110">
        <v>4.6268079797117618</v>
      </c>
      <c r="M297" s="110">
        <v>9.3116095167018548E-2</v>
      </c>
      <c r="N297" s="110">
        <v>7.6106202686825606</v>
      </c>
      <c r="O297" s="110">
        <v>94.811362490915513</v>
      </c>
      <c r="P297" s="110">
        <v>38.459420078470949</v>
      </c>
      <c r="Q297" s="110">
        <v>1.0179930217670923</v>
      </c>
      <c r="U297" s="110">
        <v>4.0915750640531847</v>
      </c>
      <c r="V297" s="110">
        <v>32.668942929200405</v>
      </c>
      <c r="W297" s="110">
        <v>21.708860964584748</v>
      </c>
      <c r="X297" s="110">
        <v>5.0320854120582776</v>
      </c>
      <c r="Y297" s="110">
        <v>6.7315291576524672</v>
      </c>
      <c r="Z297" s="110">
        <v>54.958200056260289</v>
      </c>
      <c r="AA297" s="110">
        <v>2.0794431808886915</v>
      </c>
      <c r="AB297" s="110">
        <v>166.68787641071185</v>
      </c>
      <c r="AC297" s="110">
        <v>2243.9615881252116</v>
      </c>
      <c r="AD297" s="110">
        <v>17.616164015102836</v>
      </c>
      <c r="AE297" s="110">
        <v>5.4107207390434704</v>
      </c>
      <c r="AF297" s="110">
        <v>23.368322840846137</v>
      </c>
      <c r="AG297" s="110">
        <v>1.8420488907271788</v>
      </c>
      <c r="AH297" s="110">
        <v>57.633614207924886</v>
      </c>
      <c r="AI297" s="110">
        <v>118.70369945964978</v>
      </c>
      <c r="AJ297" s="110">
        <v>26.592334713447233</v>
      </c>
      <c r="AK297" s="110">
        <v>16.069586730721536</v>
      </c>
      <c r="AL297" s="110">
        <v>267.39668411485474</v>
      </c>
      <c r="AM297" s="110">
        <v>65.225840756824525</v>
      </c>
      <c r="AN297" s="110">
        <v>480.17471700006297</v>
      </c>
      <c r="AO297" s="110">
        <v>11.596338020146058</v>
      </c>
      <c r="AP297" s="110">
        <v>9.88726750410863</v>
      </c>
      <c r="AQ297" s="110">
        <v>2.3480011090835755</v>
      </c>
      <c r="AR297" s="110">
        <v>9.0693252615608557</v>
      </c>
      <c r="AS297" s="110">
        <v>1.4766570239799608</v>
      </c>
      <c r="AT297" s="110">
        <v>8.8470002263165988</v>
      </c>
      <c r="AU297" s="110">
        <v>36.696556806597201</v>
      </c>
      <c r="AV297" s="110">
        <v>1.9809670210845436</v>
      </c>
      <c r="AW297" s="110">
        <v>4.6967333568185978</v>
      </c>
      <c r="AX297" s="110">
        <v>0.53891063420712304</v>
      </c>
      <c r="AY297" s="110">
        <v>3.9652111312652103</v>
      </c>
      <c r="AZ297" s="110">
        <v>0.58411044094427222</v>
      </c>
    </row>
    <row r="298" spans="1:52" s="110" customFormat="1">
      <c r="A298" s="215">
        <v>6.7644447220064796E-2</v>
      </c>
      <c r="B298" s="215">
        <v>4.5321779637443417E-2</v>
      </c>
      <c r="C298" s="214" t="s">
        <v>1410</v>
      </c>
      <c r="D298" s="110">
        <v>72.718432296048462</v>
      </c>
      <c r="E298" s="110">
        <v>0.28687598462441827</v>
      </c>
      <c r="F298" s="110">
        <v>15.238314473447193</v>
      </c>
      <c r="G298" s="110">
        <v>1.8616917075547306</v>
      </c>
      <c r="H298" s="110">
        <v>0.30709438908303033</v>
      </c>
      <c r="I298" s="110">
        <v>0.64736809780895765</v>
      </c>
      <c r="J298" s="110">
        <v>2.1916524065650105</v>
      </c>
      <c r="K298" s="110">
        <v>3.6776315981908589</v>
      </c>
      <c r="L298" s="110">
        <v>4.6489442994801804</v>
      </c>
      <c r="M298" s="110">
        <v>9.1590968535172693E-2</v>
      </c>
      <c r="N298" s="110">
        <v>7.6268891602854154</v>
      </c>
      <c r="O298" s="110">
        <v>94.758952011025769</v>
      </c>
      <c r="P298" s="110">
        <v>38.26546070628811</v>
      </c>
      <c r="Q298" s="110">
        <v>1.0188356423374039</v>
      </c>
      <c r="U298" s="110">
        <v>4.0430966735819283</v>
      </c>
      <c r="V298" s="110">
        <v>31.918952539279545</v>
      </c>
      <c r="W298" s="110">
        <v>21.846653405613996</v>
      </c>
      <c r="X298" s="110">
        <v>4.9949449250221143</v>
      </c>
      <c r="Y298" s="110">
        <v>6.6116941029483636</v>
      </c>
      <c r="Z298" s="110">
        <v>54.620980940452846</v>
      </c>
      <c r="AA298" s="110">
        <v>2.0773397864284791</v>
      </c>
      <c r="AB298" s="110">
        <v>167.38235045032317</v>
      </c>
      <c r="AC298" s="110">
        <v>2254.509264463838</v>
      </c>
      <c r="AD298" s="110">
        <v>17.714368261703683</v>
      </c>
      <c r="AE298" s="110">
        <v>5.4379476597902299</v>
      </c>
      <c r="AF298" s="110">
        <v>23.533413589133207</v>
      </c>
      <c r="AG298" s="110">
        <v>1.8566446664714478</v>
      </c>
      <c r="AH298" s="110">
        <v>57.96038823399018</v>
      </c>
      <c r="AI298" s="110">
        <v>119.45735896898954</v>
      </c>
      <c r="AJ298" s="110">
        <v>26.753546937625281</v>
      </c>
      <c r="AK298" s="110">
        <v>16.18312651879754</v>
      </c>
      <c r="AL298" s="110">
        <v>261.24389129450674</v>
      </c>
      <c r="AM298" s="110">
        <v>65.711354644447724</v>
      </c>
      <c r="AN298" s="110">
        <v>482.79239242495953</v>
      </c>
      <c r="AO298" s="110">
        <v>11.661944496932028</v>
      </c>
      <c r="AP298" s="110">
        <v>9.9564364030710486</v>
      </c>
      <c r="AQ298" s="110">
        <v>2.3611637383724737</v>
      </c>
      <c r="AR298" s="110">
        <v>9.1352042190467397</v>
      </c>
      <c r="AS298" s="110">
        <v>1.4880221899917387</v>
      </c>
      <c r="AT298" s="110">
        <v>8.9153765425170715</v>
      </c>
      <c r="AU298" s="110">
        <v>36.951982859888226</v>
      </c>
      <c r="AV298" s="110">
        <v>1.9968143004487262</v>
      </c>
      <c r="AW298" s="110">
        <v>4.7329759844926524</v>
      </c>
      <c r="AX298" s="110">
        <v>0.5426723247956331</v>
      </c>
      <c r="AY298" s="110">
        <v>3.994023854685532</v>
      </c>
      <c r="AZ298" s="110">
        <v>0.58818443365600859</v>
      </c>
    </row>
    <row r="299" spans="1:52" s="110" customFormat="1">
      <c r="A299" s="215">
        <v>6.6968002747864144E-2</v>
      </c>
      <c r="B299" s="215">
        <v>4.486856184106898E-2</v>
      </c>
      <c r="C299" s="214" t="s">
        <v>1410</v>
      </c>
      <c r="D299" s="110">
        <v>72.866338537780379</v>
      </c>
      <c r="E299" s="110">
        <v>0.28161215235909737</v>
      </c>
      <c r="F299" s="110">
        <v>15.193751993381003</v>
      </c>
      <c r="G299" s="110">
        <v>1.8232306948320329</v>
      </c>
      <c r="H299" s="110">
        <v>0.30788942210500808</v>
      </c>
      <c r="I299" s="110">
        <v>0.62849795148056142</v>
      </c>
      <c r="J299" s="110">
        <v>2.1488485625171125</v>
      </c>
      <c r="K299" s="110">
        <v>3.6748916136885241</v>
      </c>
      <c r="L299" s="110">
        <v>4.6713042184381788</v>
      </c>
      <c r="M299" s="110">
        <v>9.0050436583813218E-2</v>
      </c>
      <c r="N299" s="110">
        <v>7.643322384126682</v>
      </c>
      <c r="O299" s="110">
        <v>94.706012132349258</v>
      </c>
      <c r="P299" s="110">
        <v>38.059992697404134</v>
      </c>
      <c r="Q299" s="110">
        <v>1.0196931716857112</v>
      </c>
      <c r="U299" s="110">
        <v>3.9941286023988405</v>
      </c>
      <c r="V299" s="110">
        <v>31.161386488854426</v>
      </c>
      <c r="W299" s="110">
        <v>21.985837689481922</v>
      </c>
      <c r="X299" s="110">
        <v>4.9574292815512413</v>
      </c>
      <c r="Y299" s="110">
        <v>6.4906485931462381</v>
      </c>
      <c r="Z299" s="110">
        <v>54.28035557095037</v>
      </c>
      <c r="AA299" s="110">
        <v>2.0752151455595773</v>
      </c>
      <c r="AB299" s="110">
        <v>168.08383937922346</v>
      </c>
      <c r="AC299" s="110">
        <v>2265.163482987703</v>
      </c>
      <c r="AD299" s="110">
        <v>17.813564470391409</v>
      </c>
      <c r="AE299" s="110">
        <v>5.4654495999384718</v>
      </c>
      <c r="AF299" s="110">
        <v>23.700171920736306</v>
      </c>
      <c r="AG299" s="110">
        <v>1.8713878742939418</v>
      </c>
      <c r="AH299" s="110">
        <v>58.290463007793505</v>
      </c>
      <c r="AI299" s="110">
        <v>120.21863120064586</v>
      </c>
      <c r="AJ299" s="110">
        <v>26.916387568108153</v>
      </c>
      <c r="AK299" s="110">
        <v>16.297813173419769</v>
      </c>
      <c r="AL299" s="110">
        <v>255.0289490517309</v>
      </c>
      <c r="AM299" s="110">
        <v>66.201772712753979</v>
      </c>
      <c r="AN299" s="110">
        <v>485.43650901576416</v>
      </c>
      <c r="AO299" s="110">
        <v>11.728213665402706</v>
      </c>
      <c r="AP299" s="110">
        <v>10.026303977780563</v>
      </c>
      <c r="AQ299" s="110">
        <v>2.3744593235127751</v>
      </c>
      <c r="AR299" s="110">
        <v>9.2017486205476331</v>
      </c>
      <c r="AS299" s="110">
        <v>1.4995021556602013</v>
      </c>
      <c r="AT299" s="110">
        <v>8.9844435285781561</v>
      </c>
      <c r="AU299" s="110">
        <v>37.209988974323608</v>
      </c>
      <c r="AV299" s="110">
        <v>2.0128216533418399</v>
      </c>
      <c r="AW299" s="110">
        <v>4.7695846993149296</v>
      </c>
      <c r="AX299" s="110">
        <v>0.5464720122587744</v>
      </c>
      <c r="AY299" s="110">
        <v>4.0231276157161604</v>
      </c>
      <c r="AZ299" s="110">
        <v>0.59229957780927756</v>
      </c>
    </row>
    <row r="300" spans="1:52" s="110" customFormat="1">
      <c r="A300" s="215">
        <v>6.6298322720385508E-2</v>
      </c>
      <c r="B300" s="215">
        <v>4.4419876222658292E-2</v>
      </c>
      <c r="C300" s="214" t="s">
        <v>1410</v>
      </c>
      <c r="D300" s="110">
        <v>73.015738781954028</v>
      </c>
      <c r="E300" s="110">
        <v>0.27629515007089456</v>
      </c>
      <c r="F300" s="110">
        <v>15.148739387253539</v>
      </c>
      <c r="G300" s="110">
        <v>1.7843811870313289</v>
      </c>
      <c r="H300" s="110">
        <v>0.30869248576357144</v>
      </c>
      <c r="I300" s="110">
        <v>0.6094371976134948</v>
      </c>
      <c r="J300" s="110">
        <v>2.1056123564081251</v>
      </c>
      <c r="K300" s="110">
        <v>3.6721239525750549</v>
      </c>
      <c r="L300" s="110">
        <v>4.6938899951634294</v>
      </c>
      <c r="M300" s="110">
        <v>8.8494343703652167E-2</v>
      </c>
      <c r="N300" s="110">
        <v>7.6599216001279613</v>
      </c>
      <c r="O300" s="110">
        <v>94.652537507423503</v>
      </c>
      <c r="P300" s="110">
        <v>37.841971779325362</v>
      </c>
      <c r="Q300" s="110">
        <v>1.0205659645490797</v>
      </c>
      <c r="U300" s="110">
        <v>3.9446659042341059</v>
      </c>
      <c r="V300" s="110">
        <v>30.396168256101788</v>
      </c>
      <c r="W300" s="110">
        <v>22.126427875207099</v>
      </c>
      <c r="X300" s="110">
        <v>4.9195346921867236</v>
      </c>
      <c r="Y300" s="110">
        <v>6.3683804014269212</v>
      </c>
      <c r="Z300" s="110">
        <v>53.936289541149897</v>
      </c>
      <c r="AA300" s="110">
        <v>2.073069043671798</v>
      </c>
      <c r="AB300" s="110">
        <v>168.79241405488031</v>
      </c>
      <c r="AC300" s="110">
        <v>2275.9253198804959</v>
      </c>
      <c r="AD300" s="110">
        <v>17.913762660985068</v>
      </c>
      <c r="AE300" s="110">
        <v>5.4932293374619476</v>
      </c>
      <c r="AF300" s="110">
        <v>23.868614679931355</v>
      </c>
      <c r="AG300" s="110">
        <v>1.8862800034075722</v>
      </c>
      <c r="AH300" s="110">
        <v>58.623871870221109</v>
      </c>
      <c r="AI300" s="110">
        <v>120.98759305080374</v>
      </c>
      <c r="AJ300" s="110">
        <v>27.080873053444389</v>
      </c>
      <c r="AK300" s="110">
        <v>16.413658279098783</v>
      </c>
      <c r="AL300" s="110">
        <v>248.75122961458368</v>
      </c>
      <c r="AM300" s="110">
        <v>66.697144498921915</v>
      </c>
      <c r="AN300" s="110">
        <v>488.10733385496076</v>
      </c>
      <c r="AO300" s="110">
        <v>11.795152219413488</v>
      </c>
      <c r="AP300" s="110">
        <v>10.096877285567949</v>
      </c>
      <c r="AQ300" s="110">
        <v>2.387889207492877</v>
      </c>
      <c r="AR300" s="110">
        <v>9.2689651877202515</v>
      </c>
      <c r="AS300" s="110">
        <v>1.5110980805778402</v>
      </c>
      <c r="AT300" s="110">
        <v>9.0542081609630891</v>
      </c>
      <c r="AU300" s="110">
        <v>37.470601211127018</v>
      </c>
      <c r="AV300" s="110">
        <v>2.0289906966682167</v>
      </c>
      <c r="AW300" s="110">
        <v>4.806563199135411</v>
      </c>
      <c r="AX300" s="110">
        <v>0.55031008040336171</v>
      </c>
      <c r="AY300" s="110">
        <v>4.0525253541309354</v>
      </c>
      <c r="AZ300" s="110">
        <v>0.59645628907520576</v>
      </c>
    </row>
    <row r="301" spans="1:52" s="110" customFormat="1">
      <c r="A301" s="215">
        <v>6.5635339493181649E-2</v>
      </c>
      <c r="B301" s="215">
        <v>4.3975677460431704E-2</v>
      </c>
      <c r="C301" s="214" t="s">
        <v>1410</v>
      </c>
      <c r="D301" s="110">
        <v>73.166648119503179</v>
      </c>
      <c r="E301" s="110">
        <v>0.27092444068887139</v>
      </c>
      <c r="F301" s="110">
        <v>15.103272108336908</v>
      </c>
      <c r="G301" s="110">
        <v>1.74513925995991</v>
      </c>
      <c r="H301" s="110">
        <v>0.30950366117626177</v>
      </c>
      <c r="I301" s="110">
        <v>0.59018391087908373</v>
      </c>
      <c r="J301" s="110">
        <v>2.0619394209445008</v>
      </c>
      <c r="K301" s="110">
        <v>3.6693283352887223</v>
      </c>
      <c r="L301" s="110">
        <v>4.7167039110475208</v>
      </c>
      <c r="M301" s="110">
        <v>8.6922532713590461E-2</v>
      </c>
      <c r="N301" s="110">
        <v>7.6766884849777384</v>
      </c>
      <c r="O301" s="110">
        <v>94.598522734771223</v>
      </c>
      <c r="P301" s="110">
        <v>37.610223412287709</v>
      </c>
      <c r="Q301" s="110">
        <v>1.0214543868364849</v>
      </c>
      <c r="U301" s="110">
        <v>3.8947035828555858</v>
      </c>
      <c r="V301" s="110">
        <v>29.623220546250629</v>
      </c>
      <c r="W301" s="110">
        <v>22.268438163818391</v>
      </c>
      <c r="X301" s="110">
        <v>4.8812573291922607</v>
      </c>
      <c r="Y301" s="110">
        <v>6.2448771774680134</v>
      </c>
      <c r="Z301" s="110">
        <v>53.58874809690699</v>
      </c>
      <c r="AA301" s="110">
        <v>2.0709012639871722</v>
      </c>
      <c r="AB301" s="110">
        <v>169.50814605049328</v>
      </c>
      <c r="AC301" s="110">
        <v>2286.7958621964485</v>
      </c>
      <c r="AD301" s="110">
        <v>18.014972954514018</v>
      </c>
      <c r="AE301" s="110">
        <v>5.5212896783947523</v>
      </c>
      <c r="AF301" s="110">
        <v>24.038758881138474</v>
      </c>
      <c r="AG301" s="110">
        <v>1.9013225580678048</v>
      </c>
      <c r="AH301" s="110">
        <v>58.960648498935861</v>
      </c>
      <c r="AI301" s="110">
        <v>121.76432219237738</v>
      </c>
      <c r="AJ301" s="110">
        <v>27.247020008329475</v>
      </c>
      <c r="AK301" s="110">
        <v>16.530673537360418</v>
      </c>
      <c r="AL301" s="110">
        <v>242.41009886999043</v>
      </c>
      <c r="AM301" s="110">
        <v>67.197520040505694</v>
      </c>
      <c r="AN301" s="110">
        <v>490.8051367228361</v>
      </c>
      <c r="AO301" s="110">
        <v>11.862766920434483</v>
      </c>
      <c r="AP301" s="110">
        <v>10.168163455050159</v>
      </c>
      <c r="AQ301" s="110">
        <v>2.4014547468667176</v>
      </c>
      <c r="AR301" s="110">
        <v>9.3368607101168379</v>
      </c>
      <c r="AS301" s="110">
        <v>1.5228111360502028</v>
      </c>
      <c r="AT301" s="110">
        <v>9.1246774866044369</v>
      </c>
      <c r="AU301" s="110">
        <v>37.73384589476683</v>
      </c>
      <c r="AV301" s="110">
        <v>2.0453230636645574</v>
      </c>
      <c r="AW301" s="110">
        <v>4.8439152191560995</v>
      </c>
      <c r="AX301" s="110">
        <v>0.55418691691304578</v>
      </c>
      <c r="AY301" s="110">
        <v>4.0822200393983854</v>
      </c>
      <c r="AZ301" s="110">
        <v>0.60065498732361822</v>
      </c>
    </row>
    <row r="302" spans="1:52" s="110" customFormat="1">
      <c r="A302" s="215">
        <v>6.4978986098249827E-2</v>
      </c>
      <c r="B302" s="215">
        <v>4.3535920685827387E-2</v>
      </c>
      <c r="C302" s="214" t="s">
        <v>1410</v>
      </c>
      <c r="D302" s="110">
        <v>73.319081793795263</v>
      </c>
      <c r="E302" s="110">
        <v>0.26549948171713089</v>
      </c>
      <c r="F302" s="110">
        <v>15.057345563976675</v>
      </c>
      <c r="G302" s="110">
        <v>1.7055009497867599</v>
      </c>
      <c r="H302" s="110">
        <v>0.31032303027998936</v>
      </c>
      <c r="I302" s="110">
        <v>0.57073614650089077</v>
      </c>
      <c r="J302" s="110">
        <v>2.0178253447186179</v>
      </c>
      <c r="K302" s="110">
        <v>3.6665044794439421</v>
      </c>
      <c r="L302" s="110">
        <v>4.7397482705264018</v>
      </c>
      <c r="M302" s="110">
        <v>8.5334844844841273E-2</v>
      </c>
      <c r="N302" s="110">
        <v>7.6936247323007461</v>
      </c>
      <c r="O302" s="110">
        <v>94.543962358354761</v>
      </c>
      <c r="P302" s="110">
        <v>37.36342182231953</v>
      </c>
      <c r="Q302" s="110">
        <v>1.0223588160727206</v>
      </c>
      <c r="U302" s="110">
        <v>3.8442365915641514</v>
      </c>
      <c r="V302" s="110">
        <v>28.842465283774711</v>
      </c>
      <c r="W302" s="110">
        <v>22.411882899789394</v>
      </c>
      <c r="X302" s="110">
        <v>4.8425933261675516</v>
      </c>
      <c r="Y302" s="110">
        <v>6.1201264461963891</v>
      </c>
      <c r="Z302" s="110">
        <v>53.237696133025267</v>
      </c>
      <c r="AA302" s="110">
        <v>2.0687115875380555</v>
      </c>
      <c r="AB302" s="110">
        <v>170.23110766222359</v>
      </c>
      <c r="AC302" s="110">
        <v>2297.7762079701383</v>
      </c>
      <c r="AD302" s="110">
        <v>18.117205574240234</v>
      </c>
      <c r="AE302" s="110">
        <v>5.5496334571147576</v>
      </c>
      <c r="AF302" s="110">
        <v>24.21062171064062</v>
      </c>
      <c r="AG302" s="110">
        <v>1.9165170577246056</v>
      </c>
      <c r="AH302" s="110">
        <v>59.300826911779048</v>
      </c>
      <c r="AI302" s="110">
        <v>122.54889708285582</v>
      </c>
      <c r="AJ302" s="110">
        <v>27.41484521528411</v>
      </c>
      <c r="AK302" s="110">
        <v>16.648870767927725</v>
      </c>
      <c r="AL302" s="110">
        <v>236.00491629969423</v>
      </c>
      <c r="AM302" s="110">
        <v>67.702949880489314</v>
      </c>
      <c r="AN302" s="110">
        <v>493.53019012473044</v>
      </c>
      <c r="AO302" s="110">
        <v>11.931064598233467</v>
      </c>
      <c r="AP302" s="110">
        <v>10.240169686850372</v>
      </c>
      <c r="AQ302" s="110">
        <v>2.4151573118907992</v>
      </c>
      <c r="AR302" s="110">
        <v>9.4054420458709664</v>
      </c>
      <c r="AS302" s="110">
        <v>1.5346425052142056</v>
      </c>
      <c r="AT302" s="110">
        <v>9.1958586236158997</v>
      </c>
      <c r="AU302" s="110">
        <v>37.99974961561513</v>
      </c>
      <c r="AV302" s="110">
        <v>2.0618204040649015</v>
      </c>
      <c r="AW302" s="110">
        <v>4.8816445323083109</v>
      </c>
      <c r="AX302" s="110">
        <v>0.5581029133874742</v>
      </c>
      <c r="AY302" s="110">
        <v>4.1122146709816692</v>
      </c>
      <c r="AZ302" s="110">
        <v>0.60489609666544897</v>
      </c>
    </row>
    <row r="303" spans="1:52" s="110" customFormat="1">
      <c r="A303" s="215">
        <v>6.4329196237267336E-2</v>
      </c>
      <c r="B303" s="215">
        <v>4.3100561478969117E-2</v>
      </c>
      <c r="C303" s="214" t="s">
        <v>1410</v>
      </c>
      <c r="D303" s="110">
        <v>73.473055202171082</v>
      </c>
      <c r="E303" s="110">
        <v>0.26001972518001937</v>
      </c>
      <c r="F303" s="110">
        <v>15.010955115127954</v>
      </c>
      <c r="G303" s="110">
        <v>1.6654622526421645</v>
      </c>
      <c r="H303" s="110">
        <v>0.31115067583931016</v>
      </c>
      <c r="I303" s="110">
        <v>0.551091940058272</v>
      </c>
      <c r="J303" s="110">
        <v>1.9732656717631814</v>
      </c>
      <c r="K303" s="110">
        <v>3.6636520998027495</v>
      </c>
      <c r="L303" s="110">
        <v>4.7630254013131497</v>
      </c>
      <c r="M303" s="110">
        <v>8.3731119724892625E-2</v>
      </c>
      <c r="N303" s="110">
        <v>7.7107320528290364</v>
      </c>
      <c r="O303" s="110">
        <v>94.488850867025022</v>
      </c>
      <c r="P303" s="110">
        <v>37.100064849971119</v>
      </c>
      <c r="Q303" s="110">
        <v>1.0232796418636545</v>
      </c>
      <c r="U303" s="110">
        <v>3.7932598326839155</v>
      </c>
      <c r="V303" s="110">
        <v>28.053823604506118</v>
      </c>
      <c r="W303" s="110">
        <v>22.556776572487372</v>
      </c>
      <c r="X303" s="110">
        <v>4.8035387776577441</v>
      </c>
      <c r="Y303" s="110">
        <v>5.9941156065280836</v>
      </c>
      <c r="Z303" s="110">
        <v>52.883098189710402</v>
      </c>
      <c r="AA303" s="110">
        <v>2.0664997931450082</v>
      </c>
      <c r="AB303" s="110">
        <v>170.9613719164966</v>
      </c>
      <c r="AC303" s="110">
        <v>2308.8674663274001</v>
      </c>
      <c r="AD303" s="110">
        <v>18.220470846690954</v>
      </c>
      <c r="AE303" s="110">
        <v>5.5782635366299136</v>
      </c>
      <c r="AF303" s="110">
        <v>24.384220528319553</v>
      </c>
      <c r="AG303" s="110">
        <v>1.9318650371759194</v>
      </c>
      <c r="AH303" s="110">
        <v>59.644441470206502</v>
      </c>
      <c r="AI303" s="110">
        <v>123.34139697222794</v>
      </c>
      <c r="AJ303" s="110">
        <v>27.584365626349395</v>
      </c>
      <c r="AK303" s="110">
        <v>16.768261909914902</v>
      </c>
      <c r="AL303" s="110">
        <v>229.53503491555676</v>
      </c>
      <c r="AM303" s="110">
        <v>68.213485072391947</v>
      </c>
      <c r="AN303" s="110">
        <v>496.28276931856306</v>
      </c>
      <c r="AO303" s="110">
        <v>12.000052151565773</v>
      </c>
      <c r="AP303" s="110">
        <v>10.312903254325335</v>
      </c>
      <c r="AQ303" s="110">
        <v>2.4289982866625985</v>
      </c>
      <c r="AR303" s="110">
        <v>9.4747161223902854</v>
      </c>
      <c r="AS303" s="110">
        <v>1.5465933831576426</v>
      </c>
      <c r="AT303" s="110">
        <v>9.2677587620113151</v>
      </c>
      <c r="AU303" s="110">
        <v>38.268339232633608</v>
      </c>
      <c r="AV303" s="110">
        <v>2.0784843842672696</v>
      </c>
      <c r="AW303" s="110">
        <v>4.9197549496337754</v>
      </c>
      <c r="AX303" s="110">
        <v>0.56205846538184634</v>
      </c>
      <c r="AY303" s="110">
        <v>4.1425122786415507</v>
      </c>
      <c r="AZ303" s="110">
        <v>0.60918004549558091</v>
      </c>
    </row>
    <row r="304" spans="1:52" s="110" customFormat="1">
      <c r="A304" s="215">
        <v>6.3685904274894664E-2</v>
      </c>
      <c r="B304" s="215">
        <v>4.2669555864179427E-2</v>
      </c>
      <c r="C304" s="214" t="s">
        <v>1410</v>
      </c>
      <c r="D304" s="110">
        <v>73.628583897500206</v>
      </c>
      <c r="E304" s="110">
        <v>0.25448461756677532</v>
      </c>
      <c r="F304" s="110">
        <v>14.964096075886822</v>
      </c>
      <c r="G304" s="110">
        <v>1.6250191242132799</v>
      </c>
      <c r="H304" s="110">
        <v>0.3119866814547857</v>
      </c>
      <c r="I304" s="110">
        <v>0.53124930728794983</v>
      </c>
      <c r="J304" s="110">
        <v>1.928255901101124</v>
      </c>
      <c r="K304" s="110">
        <v>3.6607709082459894</v>
      </c>
      <c r="L304" s="110">
        <v>4.7865376546330971</v>
      </c>
      <c r="M304" s="110">
        <v>8.211119536130812E-2</v>
      </c>
      <c r="N304" s="110">
        <v>7.7280121745747845</v>
      </c>
      <c r="O304" s="110">
        <v>94.433182693964667</v>
      </c>
      <c r="P304" s="110">
        <v>36.818443606955483</v>
      </c>
      <c r="Q304" s="110">
        <v>1.0242172663840425</v>
      </c>
      <c r="U304" s="110">
        <v>3.7417681570473129</v>
      </c>
      <c r="V304" s="110">
        <v>27.257215847669151</v>
      </c>
      <c r="W304" s="110">
        <v>22.703133817636846</v>
      </c>
      <c r="X304" s="110">
        <v>4.7640897387589494</v>
      </c>
      <c r="Y304" s="110">
        <v>5.8668319300954508</v>
      </c>
      <c r="Z304" s="110">
        <v>52.524918448988316</v>
      </c>
      <c r="AA304" s="110">
        <v>2.0642656573944556</v>
      </c>
      <c r="AB304" s="110">
        <v>171.69901257737845</v>
      </c>
      <c r="AC304" s="110">
        <v>2320.070757597362</v>
      </c>
      <c r="AD304" s="110">
        <v>18.324779202701784</v>
      </c>
      <c r="AE304" s="110">
        <v>5.6071828088674449</v>
      </c>
      <c r="AF304" s="110">
        <v>24.559572869409386</v>
      </c>
      <c r="AG304" s="110">
        <v>1.947368046722701</v>
      </c>
      <c r="AH304" s="110">
        <v>59.991526882759487</v>
      </c>
      <c r="AI304" s="110">
        <v>124.14190191098768</v>
      </c>
      <c r="AJ304" s="110">
        <v>27.755598364799184</v>
      </c>
      <c r="AK304" s="110">
        <v>16.888859023033262</v>
      </c>
      <c r="AL304" s="110">
        <v>222.99980119420576</v>
      </c>
      <c r="AM304" s="110">
        <v>68.729177185424916</v>
      </c>
      <c r="AN304" s="110">
        <v>499.06315234263644</v>
      </c>
      <c r="AO304" s="110">
        <v>12.069736548871134</v>
      </c>
      <c r="AP304" s="110">
        <v>10.386371504300044</v>
      </c>
      <c r="AQ304" s="110">
        <v>2.4429790692603759</v>
      </c>
      <c r="AR304" s="110">
        <v>9.5446899370562654</v>
      </c>
      <c r="AS304" s="110">
        <v>1.5586649770399024</v>
      </c>
      <c r="AT304" s="110">
        <v>9.340385164430927</v>
      </c>
      <c r="AU304" s="110">
        <v>38.53964187608662</v>
      </c>
      <c r="AV304" s="110">
        <v>2.0953166875019846</v>
      </c>
      <c r="AW304" s="110">
        <v>4.9582503206695989</v>
      </c>
      <c r="AX304" s="110">
        <v>0.56605397244686873</v>
      </c>
      <c r="AY304" s="110">
        <v>4.1731159227424417</v>
      </c>
      <c r="AZ304" s="110">
        <v>0.61350726653611831</v>
      </c>
    </row>
    <row r="305" spans="1:52" s="110" customFormat="1">
      <c r="A305" s="215">
        <v>6.3049045232145717E-2</v>
      </c>
      <c r="B305" s="215">
        <v>4.224286030553763E-2</v>
      </c>
      <c r="C305" s="214" t="s">
        <v>1410</v>
      </c>
      <c r="D305" s="110">
        <v>73.785683589751841</v>
      </c>
      <c r="E305" s="110">
        <v>0.24889359977561973</v>
      </c>
      <c r="F305" s="110">
        <v>14.916763713016991</v>
      </c>
      <c r="G305" s="110">
        <v>1.5841674793356186</v>
      </c>
      <c r="H305" s="110">
        <v>0.31283113157142767</v>
      </c>
      <c r="I305" s="110">
        <v>0.51120624388358393</v>
      </c>
      <c r="J305" s="110">
        <v>1.8827914862909647</v>
      </c>
      <c r="K305" s="110">
        <v>3.6578606137442113</v>
      </c>
      <c r="L305" s="110">
        <v>4.8102874054613274</v>
      </c>
      <c r="M305" s="110">
        <v>8.0474908125364161E-2</v>
      </c>
      <c r="N305" s="110">
        <v>7.7454668430048335</v>
      </c>
      <c r="O305" s="110">
        <v>94.376952216125929</v>
      </c>
      <c r="P305" s="110">
        <v>36.516605645680492</v>
      </c>
      <c r="Q305" s="110">
        <v>1.0251721048891855</v>
      </c>
      <c r="U305" s="110">
        <v>3.689756363474987</v>
      </c>
      <c r="V305" s="110">
        <v>26.452561547833827</v>
      </c>
      <c r="W305" s="110">
        <v>22.850969418797934</v>
      </c>
      <c r="X305" s="110">
        <v>4.7242422247197622</v>
      </c>
      <c r="Y305" s="110">
        <v>5.7382625599614787</v>
      </c>
      <c r="Z305" s="110">
        <v>52.163120731087218</v>
      </c>
      <c r="AA305" s="110">
        <v>2.0620089546161195</v>
      </c>
      <c r="AB305" s="110">
        <v>172.4441041540268</v>
      </c>
      <c r="AC305" s="110">
        <v>2331.3872134256062</v>
      </c>
      <c r="AD305" s="110">
        <v>18.430141178470297</v>
      </c>
      <c r="AE305" s="110">
        <v>5.6363941949659617</v>
      </c>
      <c r="AF305" s="110">
        <v>24.736696446267803</v>
      </c>
      <c r="AG305" s="110">
        <v>1.9630276523255108</v>
      </c>
      <c r="AH305" s="110">
        <v>60.342118208570582</v>
      </c>
      <c r="AI305" s="110">
        <v>124.95049275821974</v>
      </c>
      <c r="AJ305" s="110">
        <v>27.928560726869673</v>
      </c>
      <c r="AK305" s="110">
        <v>17.010674288809387</v>
      </c>
      <c r="AL305" s="110">
        <v>216.39855501102289</v>
      </c>
      <c r="AM305" s="110">
        <v>69.25007830970064</v>
      </c>
      <c r="AN305" s="110">
        <v>501.87162004372061</v>
      </c>
      <c r="AO305" s="110">
        <v>12.140124828977559</v>
      </c>
      <c r="AP305" s="110">
        <v>10.460581857809851</v>
      </c>
      <c r="AQ305" s="110">
        <v>2.4571010718843933</v>
      </c>
      <c r="AR305" s="110">
        <v>9.6153705579309925</v>
      </c>
      <c r="AS305" s="110">
        <v>1.570858506213902</v>
      </c>
      <c r="AT305" s="110">
        <v>9.4137451668749801</v>
      </c>
      <c r="AU305" s="110">
        <v>38.813684950281576</v>
      </c>
      <c r="AV305" s="110">
        <v>2.1123190140016965</v>
      </c>
      <c r="AW305" s="110">
        <v>4.997134533837098</v>
      </c>
      <c r="AX305" s="110">
        <v>0.57008983816911363</v>
      </c>
      <c r="AY305" s="110">
        <v>4.2040286945615231</v>
      </c>
      <c r="AZ305" s="110">
        <v>0.61787819688009549</v>
      </c>
    </row>
    <row r="306" spans="1:52" s="110" customFormat="1">
      <c r="A306" s="215">
        <v>6.2418554779824262E-2</v>
      </c>
      <c r="B306" s="215">
        <v>4.1820431702482258E-2</v>
      </c>
      <c r="C306" s="214" t="s">
        <v>1410</v>
      </c>
      <c r="D306" s="110">
        <v>73.944370147581779</v>
      </c>
      <c r="E306" s="110">
        <v>0.24324610705728078</v>
      </c>
      <c r="F306" s="110">
        <v>14.868953245471708</v>
      </c>
      <c r="G306" s="110">
        <v>1.5429031915804055</v>
      </c>
      <c r="H306" s="110">
        <v>0.31368411148722763</v>
      </c>
      <c r="I306" s="110">
        <v>0.49096072529331541</v>
      </c>
      <c r="J306" s="110">
        <v>1.8368678349675718</v>
      </c>
      <c r="K306" s="110">
        <v>3.6549209223282739</v>
      </c>
      <c r="L306" s="110">
        <v>4.8342770527625696</v>
      </c>
      <c r="M306" s="110">
        <v>7.8822092735521793E-2</v>
      </c>
      <c r="N306" s="110">
        <v>7.7630978212170039</v>
      </c>
      <c r="O306" s="110">
        <v>94.320153753662552</v>
      </c>
      <c r="P306" s="110">
        <v>36.192309963863401</v>
      </c>
      <c r="Q306" s="110">
        <v>1.0261445862518013</v>
      </c>
      <c r="U306" s="110">
        <v>3.6372191982504156</v>
      </c>
      <c r="V306" s="110">
        <v>25.639779426788049</v>
      </c>
      <c r="W306" s="110">
        <v>23.000298308859637</v>
      </c>
      <c r="X306" s="110">
        <v>4.6839922105387659</v>
      </c>
      <c r="Y306" s="110">
        <v>5.6083945093211032</v>
      </c>
      <c r="Z306" s="110">
        <v>51.797668490783074</v>
      </c>
      <c r="AA306" s="110">
        <v>2.0597294568602247</v>
      </c>
      <c r="AB306" s="110">
        <v>173.19672190821706</v>
      </c>
      <c r="AC306" s="110">
        <v>2342.8179768884793</v>
      </c>
      <c r="AD306" s="110">
        <v>18.536567416620311</v>
      </c>
      <c r="AE306" s="110">
        <v>5.6659006455705239</v>
      </c>
      <c r="AF306" s="110">
        <v>24.915609150165196</v>
      </c>
      <c r="AG306" s="110">
        <v>1.9788454357626923</v>
      </c>
      <c r="AH306" s="110">
        <v>60.696250860905025</v>
      </c>
      <c r="AI306" s="110">
        <v>125.76725118976726</v>
      </c>
      <c r="AJ306" s="110">
        <v>28.103270183506535</v>
      </c>
      <c r="AK306" s="110">
        <v>17.133720011815573</v>
      </c>
      <c r="AL306" s="110">
        <v>209.73062957346448</v>
      </c>
      <c r="AM306" s="110">
        <v>69.776241061494304</v>
      </c>
      <c r="AN306" s="110">
        <v>504.70845610542187</v>
      </c>
      <c r="AO306" s="110">
        <v>12.211224101812332</v>
      </c>
      <c r="AP306" s="110">
        <v>10.535541810850059</v>
      </c>
      <c r="AQ306" s="110">
        <v>2.4713657209995623</v>
      </c>
      <c r="AR306" s="110">
        <v>9.6867651244711208</v>
      </c>
      <c r="AS306" s="110">
        <v>1.5831752023492551</v>
      </c>
      <c r="AT306" s="110">
        <v>9.4878461794447304</v>
      </c>
      <c r="AU306" s="110">
        <v>39.090496136337087</v>
      </c>
      <c r="AV306" s="110">
        <v>2.129493081173123</v>
      </c>
      <c r="AW306" s="110">
        <v>5.0364115168345718</v>
      </c>
      <c r="AX306" s="110">
        <v>0.57416647021178524</v>
      </c>
      <c r="AY306" s="110">
        <v>4.2352537166009991</v>
      </c>
      <c r="AZ306" s="110">
        <v>0.62229327803562795</v>
      </c>
    </row>
    <row r="307" spans="1:52" s="110" customFormat="1">
      <c r="A307" s="215">
        <v>6.1794369232026018E-2</v>
      </c>
      <c r="B307" s="215">
        <v>4.1402227385457437E-2</v>
      </c>
      <c r="C307" s="214" t="s">
        <v>1410</v>
      </c>
      <c r="D307" s="110">
        <v>74.104659599935246</v>
      </c>
      <c r="E307" s="110">
        <v>0.23754156895794848</v>
      </c>
      <c r="F307" s="110">
        <v>14.820659843910816</v>
      </c>
      <c r="G307" s="110">
        <v>1.5012220928377653</v>
      </c>
      <c r="H307" s="110">
        <v>0.31454570736177306</v>
      </c>
      <c r="I307" s="110">
        <v>0.47051070651526627</v>
      </c>
      <c r="J307" s="110">
        <v>1.7904803083782859</v>
      </c>
      <c r="K307" s="110">
        <v>3.6519515370596505</v>
      </c>
      <c r="L307" s="110">
        <v>4.8585090197335212</v>
      </c>
      <c r="M307" s="110">
        <v>7.7152582240731515E-2</v>
      </c>
      <c r="N307" s="110">
        <v>7.7809068901181853</v>
      </c>
      <c r="O307" s="110">
        <v>94.262781569356108</v>
      </c>
      <c r="P307" s="110">
        <v>35.84297165145562</v>
      </c>
      <c r="Q307" s="110">
        <v>1.0271351535255711</v>
      </c>
      <c r="U307" s="110">
        <v>3.5841513545892325</v>
      </c>
      <c r="V307" s="110">
        <v>24.818787385327663</v>
      </c>
      <c r="W307" s="110">
        <v>23.151135571548227</v>
      </c>
      <c r="X307" s="110">
        <v>4.6433356305579601</v>
      </c>
      <c r="Y307" s="110">
        <v>5.4772146601894098</v>
      </c>
      <c r="Z307" s="110">
        <v>51.428524813708187</v>
      </c>
      <c r="AA307" s="110">
        <v>2.0574269338744724</v>
      </c>
      <c r="AB307" s="110">
        <v>173.95694186194459</v>
      </c>
      <c r="AC307" s="110">
        <v>2354.3642026085531</v>
      </c>
      <c r="AD307" s="110">
        <v>18.64406866727689</v>
      </c>
      <c r="AE307" s="110">
        <v>5.6957051411306878</v>
      </c>
      <c r="AF307" s="110">
        <v>25.096329053091853</v>
      </c>
      <c r="AG307" s="110">
        <v>1.9948229947901484</v>
      </c>
      <c r="AH307" s="110">
        <v>61.053960610737796</v>
      </c>
      <c r="AI307" s="110">
        <v>126.59225970648194</v>
      </c>
      <c r="AJ307" s="110">
        <v>28.279744382129621</v>
      </c>
      <c r="AK307" s="110">
        <v>17.258008620912729</v>
      </c>
      <c r="AL307" s="110">
        <v>202.99535135370846</v>
      </c>
      <c r="AM307" s="110">
        <v>70.307718588558615</v>
      </c>
      <c r="AN307" s="110">
        <v>507.57394707683721</v>
      </c>
      <c r="AO307" s="110">
        <v>12.283041549120185</v>
      </c>
      <c r="AP307" s="110">
        <v>10.611258935133099</v>
      </c>
      <c r="AQ307" s="110">
        <v>2.4857744574795313</v>
      </c>
      <c r="AR307" s="110">
        <v>9.7588808482490279</v>
      </c>
      <c r="AS307" s="110">
        <v>1.5956163095566827</v>
      </c>
      <c r="AT307" s="110">
        <v>9.5626956870909421</v>
      </c>
      <c r="AU307" s="110">
        <v>39.370103394979019</v>
      </c>
      <c r="AV307" s="110">
        <v>2.1468406237705233</v>
      </c>
      <c r="AW307" s="110">
        <v>5.0760852370340395</v>
      </c>
      <c r="AX307" s="110">
        <v>0.57828428035589796</v>
      </c>
      <c r="AY307" s="110">
        <v>4.2667941429035006</v>
      </c>
      <c r="AZ307" s="110">
        <v>0.62675295597050928</v>
      </c>
    </row>
    <row r="308" spans="1:52" s="110" customFormat="1">
      <c r="A308" s="215">
        <v>6.1176425539705759E-2</v>
      </c>
      <c r="B308" s="215">
        <v>4.0988205111602859E-2</v>
      </c>
      <c r="C308" s="214" t="s">
        <v>1410</v>
      </c>
      <c r="D308" s="110">
        <v>74.266568137666027</v>
      </c>
      <c r="E308" s="110">
        <v>0.23177940926165325</v>
      </c>
      <c r="F308" s="110">
        <v>14.771878630212946</v>
      </c>
      <c r="G308" s="110">
        <v>1.4591199728957049</v>
      </c>
      <c r="H308" s="110">
        <v>0.31541600622495025</v>
      </c>
      <c r="I308" s="110">
        <v>0.44985412189097429</v>
      </c>
      <c r="J308" s="110">
        <v>1.7436242209143606</v>
      </c>
      <c r="K308" s="110">
        <v>3.6489521580004349</v>
      </c>
      <c r="L308" s="110">
        <v>4.8829857540476143</v>
      </c>
      <c r="M308" s="110">
        <v>7.5466208003569624E-2</v>
      </c>
      <c r="N308" s="110">
        <v>7.7988958486042277</v>
      </c>
      <c r="O308" s="110">
        <v>94.20482986803647</v>
      </c>
      <c r="P308" s="110">
        <v>35.465593287235826</v>
      </c>
      <c r="Q308" s="110">
        <v>1.0281442645369212</v>
      </c>
      <c r="U308" s="110">
        <v>3.5305474721031889</v>
      </c>
      <c r="V308" s="110">
        <v>23.989502494963642</v>
      </c>
      <c r="W308" s="110">
        <v>23.303496442950841</v>
      </c>
      <c r="X308" s="110">
        <v>4.6022683780520968</v>
      </c>
      <c r="Y308" s="110">
        <v>5.3447097620765884</v>
      </c>
      <c r="Z308" s="110">
        <v>51.055652412622436</v>
      </c>
      <c r="AA308" s="110">
        <v>2.0551011530807828</v>
      </c>
      <c r="AB308" s="110">
        <v>174.7248408051037</v>
      </c>
      <c r="AC308" s="110">
        <v>2366.0270568712535</v>
      </c>
      <c r="AD308" s="110">
        <v>18.752655789152225</v>
      </c>
      <c r="AE308" s="110">
        <v>5.7258106922015601</v>
      </c>
      <c r="AF308" s="110">
        <v>25.278874409583427</v>
      </c>
      <c r="AG308" s="110">
        <v>2.0109619433027301</v>
      </c>
      <c r="AH308" s="110">
        <v>61.415283590366855</v>
      </c>
      <c r="AI308" s="110">
        <v>127.42560164255737</v>
      </c>
      <c r="AJ308" s="110">
        <v>28.458001148415573</v>
      </c>
      <c r="AK308" s="110">
        <v>17.383552670505818</v>
      </c>
      <c r="AL308" s="110">
        <v>196.19204002062159</v>
      </c>
      <c r="AM308" s="110">
        <v>70.844564575492257</v>
      </c>
      <c r="AN308" s="110">
        <v>510.46838240149918</v>
      </c>
      <c r="AO308" s="110">
        <v>12.355584425188722</v>
      </c>
      <c r="AP308" s="110">
        <v>10.68774087885334</v>
      </c>
      <c r="AQ308" s="110">
        <v>2.5003287367522269</v>
      </c>
      <c r="AR308" s="110">
        <v>9.8317250136812575</v>
      </c>
      <c r="AS308" s="110">
        <v>1.6081830845136802</v>
      </c>
      <c r="AT308" s="110">
        <v>9.6383012503699437</v>
      </c>
      <c r="AU308" s="110">
        <v>39.652534969364808</v>
      </c>
      <c r="AV308" s="110">
        <v>2.1643633940709277</v>
      </c>
      <c r="AW308" s="110">
        <v>5.1161597018819869</v>
      </c>
      <c r="AX308" s="110">
        <v>0.58244368454187034</v>
      </c>
      <c r="AY308" s="110">
        <v>4.2986531593706738</v>
      </c>
      <c r="AZ308" s="110">
        <v>0.63125768115725811</v>
      </c>
    </row>
    <row r="309" spans="1:52" s="110" customFormat="1">
      <c r="A309" s="215">
        <v>6.05646612843087E-2</v>
      </c>
      <c r="B309" s="215">
        <v>4.057832306048683E-2</v>
      </c>
      <c r="C309" s="214" t="s">
        <v>1410</v>
      </c>
      <c r="D309" s="110">
        <v>74.430112115171866</v>
      </c>
      <c r="E309" s="110">
        <v>0.22595904593206206</v>
      </c>
      <c r="F309" s="110">
        <v>14.722604676982773</v>
      </c>
      <c r="G309" s="110">
        <v>1.4165925790148357</v>
      </c>
      <c r="H309" s="110">
        <v>0.3162950959857353</v>
      </c>
      <c r="I309" s="110">
        <v>0.42898888489673992</v>
      </c>
      <c r="J309" s="110">
        <v>1.6962948396376685</v>
      </c>
      <c r="K309" s="110">
        <v>3.6459224821830452</v>
      </c>
      <c r="L309" s="110">
        <v>4.9077097281022537</v>
      </c>
      <c r="M309" s="110">
        <v>7.3762799683204067E-2</v>
      </c>
      <c r="N309" s="110">
        <v>7.8170665137416435</v>
      </c>
      <c r="O309" s="110">
        <v>94.14629279599643</v>
      </c>
      <c r="P309" s="110">
        <v>35.056679230816478</v>
      </c>
      <c r="Q309" s="110">
        <v>1.0291723925067078</v>
      </c>
      <c r="U309" s="110">
        <v>3.4764021362587001</v>
      </c>
      <c r="V309" s="110">
        <v>23.151840989545434</v>
      </c>
      <c r="W309" s="110">
        <v>23.457396313054492</v>
      </c>
      <c r="X309" s="110">
        <v>4.5607863048138499</v>
      </c>
      <c r="Y309" s="110">
        <v>5.2108664306494958</v>
      </c>
      <c r="Z309" s="110">
        <v>50.679013623646931</v>
      </c>
      <c r="AA309" s="110">
        <v>2.0527518795518036</v>
      </c>
      <c r="AB309" s="110">
        <v>175.5004963032442</v>
      </c>
      <c r="AC309" s="110">
        <v>2377.8077177426685</v>
      </c>
      <c r="AD309" s="110">
        <v>18.862339750642462</v>
      </c>
      <c r="AE309" s="110">
        <v>5.7562203397478964</v>
      </c>
      <c r="AF309" s="110">
        <v>25.463263658564813</v>
      </c>
      <c r="AG309" s="110">
        <v>2.0272639114972577</v>
      </c>
      <c r="AH309" s="110">
        <v>61.780256297062877</v>
      </c>
      <c r="AI309" s="110">
        <v>128.26736117394668</v>
      </c>
      <c r="AJ309" s="110">
        <v>28.638058488098348</v>
      </c>
      <c r="AK309" s="110">
        <v>17.510364841811967</v>
      </c>
      <c r="AL309" s="110">
        <v>189.32000837103885</v>
      </c>
      <c r="AM309" s="110">
        <v>71.386833249162606</v>
      </c>
      <c r="AN309" s="110">
        <v>513.39205444661229</v>
      </c>
      <c r="AO309" s="110">
        <v>12.428860057581183</v>
      </c>
      <c r="AP309" s="110">
        <v>10.764995367459646</v>
      </c>
      <c r="AQ309" s="110">
        <v>2.5150300289468692</v>
      </c>
      <c r="AR309" s="110">
        <v>9.9053049787643186</v>
      </c>
      <c r="AS309" s="110">
        <v>1.6208767965914554</v>
      </c>
      <c r="AT309" s="110">
        <v>9.7146705062073195</v>
      </c>
      <c r="AU309" s="110">
        <v>39.937819387936315</v>
      </c>
      <c r="AV309" s="110">
        <v>2.1820631620511342</v>
      </c>
      <c r="AW309" s="110">
        <v>5.1566389593041562</v>
      </c>
      <c r="AX309" s="110">
        <v>0.58664510291153948</v>
      </c>
      <c r="AY309" s="110">
        <v>4.3308339840849905</v>
      </c>
      <c r="AZ309" s="110">
        <v>0.63580790861862058</v>
      </c>
    </row>
    <row r="310" spans="1:52" s="110" customFormat="1">
      <c r="A310" s="215">
        <v>5.995901467146561E-2</v>
      </c>
      <c r="B310" s="215">
        <v>4.0172539829881962E-2</v>
      </c>
      <c r="C310" s="214" t="s">
        <v>1410</v>
      </c>
      <c r="D310" s="110">
        <v>74.595308052046448</v>
      </c>
      <c r="E310" s="110">
        <v>0.22007989105368711</v>
      </c>
      <c r="F310" s="110">
        <v>14.672833007053306</v>
      </c>
      <c r="G310" s="110">
        <v>1.3736356154988061</v>
      </c>
      <c r="H310" s="110">
        <v>0.31718306544107372</v>
      </c>
      <c r="I310" s="110">
        <v>0.40791288793286667</v>
      </c>
      <c r="J310" s="110">
        <v>1.6484873838026257</v>
      </c>
      <c r="K310" s="110">
        <v>3.6428622035796212</v>
      </c>
      <c r="L310" s="110">
        <v>4.9326834392685557</v>
      </c>
      <c r="M310" s="110">
        <v>7.2042185218188337E-2</v>
      </c>
      <c r="N310" s="110">
        <v>7.8354207209511548</v>
      </c>
      <c r="O310" s="110">
        <v>94.087164440400429</v>
      </c>
      <c r="P310" s="110">
        <v>34.612127618971662</v>
      </c>
      <c r="Q310" s="110">
        <v>1.0302200267035722</v>
      </c>
      <c r="U310" s="110">
        <v>3.4217098778299233</v>
      </c>
      <c r="V310" s="110">
        <v>22.305718256799768</v>
      </c>
      <c r="W310" s="110">
        <v>23.612850727300604</v>
      </c>
      <c r="X310" s="110">
        <v>4.5188852207348127</v>
      </c>
      <c r="Y310" s="110">
        <v>5.0756711463797046</v>
      </c>
      <c r="Z310" s="110">
        <v>50.298570402459546</v>
      </c>
      <c r="AA310" s="110">
        <v>2.0503788759871777</v>
      </c>
      <c r="AB310" s="110">
        <v>176.28398670540631</v>
      </c>
      <c r="AC310" s="110">
        <v>2389.7073751885418</v>
      </c>
      <c r="AD310" s="110">
        <v>18.973131630935629</v>
      </c>
      <c r="AE310" s="110">
        <v>5.7869371554512661</v>
      </c>
      <c r="AF310" s="110">
        <v>25.649515425212677</v>
      </c>
      <c r="AG310" s="110">
        <v>2.0437305460371844</v>
      </c>
      <c r="AH310" s="110">
        <v>62.148915596755828</v>
      </c>
      <c r="AI310" s="110">
        <v>129.11762332686519</v>
      </c>
      <c r="AJ310" s="110">
        <v>28.819934588788019</v>
      </c>
      <c r="AK310" s="110">
        <v>17.638457944141411</v>
      </c>
      <c r="AL310" s="110">
        <v>182.37856226034918</v>
      </c>
      <c r="AM310" s="110">
        <v>71.934579384183166</v>
      </c>
      <c r="AN310" s="110">
        <v>516.34525853258515</v>
      </c>
      <c r="AO310" s="110">
        <v>12.502875847876599</v>
      </c>
      <c r="AP310" s="110">
        <v>10.843030204435712</v>
      </c>
      <c r="AQ310" s="110">
        <v>2.5298798190424674</v>
      </c>
      <c r="AR310" s="110">
        <v>9.9796281758179148</v>
      </c>
      <c r="AS310" s="110">
        <v>1.6336987279831476</v>
      </c>
      <c r="AT310" s="110">
        <v>9.7918111686693159</v>
      </c>
      <c r="AU310" s="110">
        <v>40.22598546730147</v>
      </c>
      <c r="AV310" s="110">
        <v>2.199941715566494</v>
      </c>
      <c r="AW310" s="110">
        <v>5.1975270981144286</v>
      </c>
      <c r="AX310" s="110">
        <v>0.59088895985059908</v>
      </c>
      <c r="AY310" s="110">
        <v>4.3633398676348047</v>
      </c>
      <c r="AZ310" s="110">
        <v>0.64040409797353215</v>
      </c>
    </row>
    <row r="311" spans="1:52" s="110" customFormat="1">
      <c r="A311" s="215">
        <v>5.9359424524750952E-2</v>
      </c>
      <c r="B311" s="215">
        <v>3.9770814431583139E-2</v>
      </c>
      <c r="C311" s="214" t="s">
        <v>1410</v>
      </c>
      <c r="D311" s="110">
        <v>74.76217263474804</v>
      </c>
      <c r="E311" s="110">
        <v>0.21414135077250029</v>
      </c>
      <c r="F311" s="110">
        <v>14.622558592983138</v>
      </c>
      <c r="G311" s="110">
        <v>1.3302447432603923</v>
      </c>
      <c r="H311" s="110">
        <v>0.31808000428484989</v>
      </c>
      <c r="I311" s="110">
        <v>0.38662400211077258</v>
      </c>
      <c r="J311" s="110">
        <v>1.6001970243732895</v>
      </c>
      <c r="K311" s="110">
        <v>3.6397710130711123</v>
      </c>
      <c r="L311" s="110">
        <v>4.9579094101436088</v>
      </c>
      <c r="M311" s="110">
        <v>7.0304190809081554E-2</v>
      </c>
      <c r="N311" s="110">
        <v>7.8539603241930855</v>
      </c>
      <c r="O311" s="110">
        <v>94.027438828687309</v>
      </c>
      <c r="P311" s="110">
        <v>34.127092993077945</v>
      </c>
      <c r="Q311" s="110">
        <v>1.0312876731308773</v>
      </c>
      <c r="U311" s="110">
        <v>3.3664651723463104</v>
      </c>
      <c r="V311" s="110">
        <v>21.451048829783943</v>
      </c>
      <c r="W311" s="110">
        <v>23.769875388155263</v>
      </c>
      <c r="X311" s="110">
        <v>4.4765608933822501</v>
      </c>
      <c r="Y311" s="110">
        <v>4.939110253177895</v>
      </c>
      <c r="Z311" s="110">
        <v>49.91428432045209</v>
      </c>
      <c r="AA311" s="110">
        <v>2.047981902689576</v>
      </c>
      <c r="AB311" s="110">
        <v>177.07539115203474</v>
      </c>
      <c r="AC311" s="110">
        <v>2401.7272311944748</v>
      </c>
      <c r="AD311" s="110">
        <v>19.08504262113075</v>
      </c>
      <c r="AE311" s="110">
        <v>5.8179642420203264</v>
      </c>
      <c r="AF311" s="110">
        <v>25.83764852283678</v>
      </c>
      <c r="AG311" s="110">
        <v>2.0603635102189286</v>
      </c>
      <c r="AH311" s="110">
        <v>62.521298727758804</v>
      </c>
      <c r="AI311" s="110">
        <v>129.97647398637881</v>
      </c>
      <c r="AJ311" s="110">
        <v>29.003647821807892</v>
      </c>
      <c r="AK311" s="110">
        <v>17.767844916191354</v>
      </c>
      <c r="AL311" s="110">
        <v>175.36700053237988</v>
      </c>
      <c r="AM311" s="110">
        <v>72.487858308446349</v>
      </c>
      <c r="AN311" s="110">
        <v>519.3282929628607</v>
      </c>
      <c r="AO311" s="110">
        <v>12.577639272417423</v>
      </c>
      <c r="AP311" s="110">
        <v>10.921853272088303</v>
      </c>
      <c r="AQ311" s="110">
        <v>2.544879607017819</v>
      </c>
      <c r="AR311" s="110">
        <v>10.05470211223569</v>
      </c>
      <c r="AS311" s="110">
        <v>1.6466501738333417</v>
      </c>
      <c r="AT311" s="110">
        <v>9.8697310297420398</v>
      </c>
      <c r="AU311" s="110">
        <v>40.517062315145061</v>
      </c>
      <c r="AV311" s="110">
        <v>2.2180008605315042</v>
      </c>
      <c r="AW311" s="110">
        <v>5.2388282484278346</v>
      </c>
      <c r="AX311" s="110">
        <v>0.59517568403146748</v>
      </c>
      <c r="AY311" s="110">
        <v>4.3961740934426983</v>
      </c>
      <c r="AZ311" s="110">
        <v>0.64504671348354381</v>
      </c>
    </row>
    <row r="312" spans="1:52" s="110" customFormat="1">
      <c r="A312" s="215">
        <v>5.8765830279503439E-2</v>
      </c>
      <c r="B312" s="215">
        <v>3.9373106287267305E-2</v>
      </c>
      <c r="C312" s="214" t="s">
        <v>1410</v>
      </c>
      <c r="D312" s="110">
        <v>74.930722718285011</v>
      </c>
      <c r="E312" s="110">
        <v>0.20814282523594796</v>
      </c>
      <c r="F312" s="110">
        <v>14.571776356548623</v>
      </c>
      <c r="G312" s="110">
        <v>1.2864155793832066</v>
      </c>
      <c r="H312" s="110">
        <v>0.31898600311694708</v>
      </c>
      <c r="I312" s="110">
        <v>0.36512007703795019</v>
      </c>
      <c r="J312" s="110">
        <v>1.5514188835355762</v>
      </c>
      <c r="K312" s="110">
        <v>3.6366485984160528</v>
      </c>
      <c r="L312" s="110">
        <v>4.9833901888052781</v>
      </c>
      <c r="M312" s="110">
        <v>6.8548640900892868E-2</v>
      </c>
      <c r="N312" s="110">
        <v>7.8726871961546312</v>
      </c>
      <c r="O312" s="110">
        <v>93.967109927966973</v>
      </c>
      <c r="P312" s="110">
        <v>33.595809798208265</v>
      </c>
      <c r="Q312" s="110">
        <v>1.032375855249249</v>
      </c>
      <c r="U312" s="110">
        <v>3.3106624395345801</v>
      </c>
      <c r="V312" s="110">
        <v>20.587746378252806</v>
      </c>
      <c r="W312" s="110">
        <v>23.928486156695325</v>
      </c>
      <c r="X312" s="110">
        <v>4.4338090475715806</v>
      </c>
      <c r="Y312" s="110">
        <v>4.8011699570144515</v>
      </c>
      <c r="Z312" s="110">
        <v>49.5261165608486</v>
      </c>
      <c r="AA312" s="110">
        <v>2.0455607175404831</v>
      </c>
      <c r="AB312" s="110">
        <v>177.87478958297251</v>
      </c>
      <c r="AC312" s="110">
        <v>2413.8684998873364</v>
      </c>
      <c r="AD312" s="110">
        <v>19.198084025368242</v>
      </c>
      <c r="AE312" s="110">
        <v>5.8493047335042254</v>
      </c>
      <c r="AF312" s="110">
        <v>26.02768195478032</v>
      </c>
      <c r="AG312" s="110">
        <v>2.0771644841398822</v>
      </c>
      <c r="AH312" s="110">
        <v>62.897443304529489</v>
      </c>
      <c r="AI312" s="110">
        <v>130.84399990507944</v>
      </c>
      <c r="AJ312" s="110">
        <v>29.189216744050185</v>
      </c>
      <c r="AK312" s="110">
        <v>17.898538827352912</v>
      </c>
      <c r="AL312" s="110">
        <v>168.28461494857245</v>
      </c>
      <c r="AM312" s="110">
        <v>73.04672590871219</v>
      </c>
      <c r="AN312" s="110">
        <v>522.34145905404819</v>
      </c>
      <c r="AO312" s="110">
        <v>12.65315788306472</v>
      </c>
      <c r="AP312" s="110">
        <v>11.001472532343445</v>
      </c>
      <c r="AQ312" s="110">
        <v>2.5600309080030228</v>
      </c>
      <c r="AR312" s="110">
        <v>10.130534371243543</v>
      </c>
      <c r="AS312" s="110">
        <v>1.6597324423688913</v>
      </c>
      <c r="AT312" s="110">
        <v>9.9484379601185271</v>
      </c>
      <c r="AU312" s="110">
        <v>40.811079333168891</v>
      </c>
      <c r="AV312" s="110">
        <v>2.2362424211022214</v>
      </c>
      <c r="AW312" s="110">
        <v>5.28054658207774</v>
      </c>
      <c r="AX312" s="110">
        <v>0.59950570845658691</v>
      </c>
      <c r="AY312" s="110">
        <v>4.4293399780971363</v>
      </c>
      <c r="AZ312" s="110">
        <v>0.64973622409971721</v>
      </c>
    </row>
    <row r="313" spans="1:52" s="110" customFormat="1">
      <c r="A313" s="215">
        <v>5.8178171976708402E-2</v>
      </c>
      <c r="B313" s="215">
        <v>3.8979375224394631E-2</v>
      </c>
      <c r="C313" s="214" t="s">
        <v>1410</v>
      </c>
      <c r="D313" s="110">
        <v>75.100975327918306</v>
      </c>
      <c r="E313" s="110">
        <v>0.20208370853235974</v>
      </c>
      <c r="F313" s="110">
        <v>14.520481168230932</v>
      </c>
      <c r="G313" s="110">
        <v>1.2421436966789787</v>
      </c>
      <c r="H313" s="110">
        <v>0.31990115345239878</v>
      </c>
      <c r="I313" s="110">
        <v>0.34339894060075593</v>
      </c>
      <c r="J313" s="110">
        <v>1.5021480342045528</v>
      </c>
      <c r="K313" s="110">
        <v>3.6334946442190228</v>
      </c>
      <c r="L313" s="110">
        <v>5.0091283490695906</v>
      </c>
      <c r="M313" s="110">
        <v>6.6775358165348742E-2</v>
      </c>
      <c r="N313" s="110">
        <v>7.8916032284390214</v>
      </c>
      <c r="O313" s="110">
        <v>93.906171644411089</v>
      </c>
      <c r="P313" s="110">
        <v>33.011363103264905</v>
      </c>
      <c r="Q313" s="110">
        <v>1.0334851147368949</v>
      </c>
      <c r="U313" s="110">
        <v>3.2542960427550547</v>
      </c>
      <c r="V313" s="110">
        <v>19.715723699938525</v>
      </c>
      <c r="W313" s="110">
        <v>24.088699054210537</v>
      </c>
      <c r="X313" s="110">
        <v>4.3906253649345413</v>
      </c>
      <c r="Y313" s="110">
        <v>4.6618363245261243</v>
      </c>
      <c r="Z313" s="110">
        <v>49.134027914784461</v>
      </c>
      <c r="AA313" s="110">
        <v>2.0431150759757428</v>
      </c>
      <c r="AB313" s="110">
        <v>178.68226274553595</v>
      </c>
      <c r="AC313" s="110">
        <v>2426.1324076579035</v>
      </c>
      <c r="AD313" s="110">
        <v>19.312267261971773</v>
      </c>
      <c r="AE313" s="110">
        <v>5.8809617956091742</v>
      </c>
      <c r="AF313" s="110">
        <v>26.219634916339452</v>
      </c>
      <c r="AG313" s="110">
        <v>2.0941351648681183</v>
      </c>
      <c r="AH313" s="110">
        <v>63.277387321469575</v>
      </c>
      <c r="AI313" s="110">
        <v>131.72028871184776</v>
      </c>
      <c r="AJ313" s="110">
        <v>29.376660099850483</v>
      </c>
      <c r="AK313" s="110">
        <v>18.030552879031255</v>
      </c>
      <c r="AL313" s="110">
        <v>161.13069011644376</v>
      </c>
      <c r="AM313" s="110">
        <v>73.611238636253447</v>
      </c>
      <c r="AN313" s="110">
        <v>525.3850611663587</v>
      </c>
      <c r="AO313" s="110">
        <v>12.72943930796098</v>
      </c>
      <c r="AP313" s="110">
        <v>11.081896027550661</v>
      </c>
      <c r="AQ313" s="110">
        <v>2.5753352524325215</v>
      </c>
      <c r="AR313" s="110">
        <v>10.207132612665617</v>
      </c>
      <c r="AS313" s="110">
        <v>1.6729468550310624</v>
      </c>
      <c r="AT313" s="110">
        <v>10.027939909993767</v>
      </c>
      <c r="AU313" s="110">
        <v>41.108066220061652</v>
      </c>
      <c r="AV313" s="110">
        <v>2.2546682398605218</v>
      </c>
      <c r="AW313" s="110">
        <v>5.3226863130372397</v>
      </c>
      <c r="AX313" s="110">
        <v>0.60387947050216217</v>
      </c>
      <c r="AY313" s="110">
        <v>4.4628408716874777</v>
      </c>
      <c r="AZ313" s="110">
        <v>0.65447310350999333</v>
      </c>
    </row>
    <row r="314" spans="1:52" s="110" customFormat="1">
      <c r="A314" s="215">
        <v>5.759639025694132E-2</v>
      </c>
      <c r="B314" s="215">
        <v>3.8589581472150684E-2</v>
      </c>
      <c r="C314" s="214" t="s">
        <v>1410</v>
      </c>
      <c r="D314" s="110">
        <v>75.272947660881229</v>
      </c>
      <c r="E314" s="110">
        <v>0.19596338862974544</v>
      </c>
      <c r="F314" s="110">
        <v>14.46866784669791</v>
      </c>
      <c r="G314" s="110">
        <v>1.1974246232403649</v>
      </c>
      <c r="H314" s="110">
        <v>0.32082554773063282</v>
      </c>
      <c r="I314" s="110">
        <v>0.32145839874500431</v>
      </c>
      <c r="J314" s="110">
        <v>1.4523794995267516</v>
      </c>
      <c r="K314" s="110">
        <v>3.6303088318987906</v>
      </c>
      <c r="L314" s="110">
        <v>5.0351264907507147</v>
      </c>
      <c r="M314" s="110">
        <v>6.4984163482980972E-2</v>
      </c>
      <c r="N314" s="110">
        <v>7.9107103317565874</v>
      </c>
      <c r="O314" s="110">
        <v>93.84461782263746</v>
      </c>
      <c r="P314" s="110">
        <v>32.365387163481536</v>
      </c>
      <c r="Q314" s="110">
        <v>1.0346160122900276</v>
      </c>
      <c r="U314" s="110">
        <v>3.1973602884323022</v>
      </c>
      <c r="V314" s="110">
        <v>18.834892711742292</v>
      </c>
      <c r="W314" s="110">
        <v>24.250530263821862</v>
      </c>
      <c r="X314" s="110">
        <v>4.3470054834829872</v>
      </c>
      <c r="Y314" s="110">
        <v>4.5210952816086234</v>
      </c>
      <c r="Z314" s="110">
        <v>48.737978777345951</v>
      </c>
      <c r="AA314" s="110">
        <v>2.040644730960854</v>
      </c>
      <c r="AB314" s="110">
        <v>179.49789220267073</v>
      </c>
      <c r="AC314" s="110">
        <v>2438.520193284739</v>
      </c>
      <c r="AD314" s="110">
        <v>19.4276038646016</v>
      </c>
      <c r="AE314" s="110">
        <v>5.9129386260182137</v>
      </c>
      <c r="AF314" s="110">
        <v>26.413526796702214</v>
      </c>
      <c r="AG314" s="110">
        <v>2.1112772666138113</v>
      </c>
      <c r="AH314" s="110">
        <v>63.66116915676259</v>
      </c>
      <c r="AI314" s="110">
        <v>132.60542892070467</v>
      </c>
      <c r="AJ314" s="110">
        <v>29.56599682288109</v>
      </c>
      <c r="AK314" s="110">
        <v>18.163900405979074</v>
      </c>
      <c r="AL314" s="110">
        <v>153.90450341732392</v>
      </c>
      <c r="AM314" s="110">
        <v>74.181453512557752</v>
      </c>
      <c r="AN314" s="110">
        <v>528.45940673434916</v>
      </c>
      <c r="AO314" s="110">
        <v>12.806491252300637</v>
      </c>
      <c r="AP314" s="110">
        <v>11.163131881295323</v>
      </c>
      <c r="AQ314" s="110">
        <v>2.5907941861996919</v>
      </c>
      <c r="AR314" s="110">
        <v>10.284504573698015</v>
      </c>
      <c r="AS314" s="110">
        <v>1.6862947466090132</v>
      </c>
      <c r="AT314" s="110">
        <v>10.108244909867748</v>
      </c>
      <c r="AU314" s="110">
        <v>41.40805297449878</v>
      </c>
      <c r="AV314" s="110">
        <v>2.2732801780002192</v>
      </c>
      <c r="AW314" s="110">
        <v>5.3652516978448155</v>
      </c>
      <c r="AX314" s="110">
        <v>0.60829741196233933</v>
      </c>
      <c r="AY314" s="110">
        <v>4.4966801581423681</v>
      </c>
      <c r="AZ314" s="110">
        <v>0.65925783018703998</v>
      </c>
    </row>
    <row r="315" spans="1:52" s="110" customFormat="1">
      <c r="A315" s="215">
        <v>5.7020426354371906E-2</v>
      </c>
      <c r="B315" s="215">
        <v>3.8203685657429182E-2</v>
      </c>
      <c r="C315" s="214" t="s">
        <v>1410</v>
      </c>
      <c r="D315" s="110">
        <v>75.44665708811651</v>
      </c>
      <c r="E315" s="110">
        <v>0.18978124731397339</v>
      </c>
      <c r="F315" s="110">
        <v>14.416331158280716</v>
      </c>
      <c r="G315" s="110">
        <v>1.1522538419892399</v>
      </c>
      <c r="H315" s="110">
        <v>0.32175927932480858</v>
      </c>
      <c r="I315" s="110">
        <v>0.29929623525434601</v>
      </c>
      <c r="J315" s="110">
        <v>1.4021082523774573</v>
      </c>
      <c r="K315" s="110">
        <v>3.6270908396561321</v>
      </c>
      <c r="L315" s="110">
        <v>5.0613872399235671</v>
      </c>
      <c r="M315" s="110">
        <v>6.3174875925033722E-2</v>
      </c>
      <c r="N315" s="110">
        <v>7.9300104361177643</v>
      </c>
      <c r="O315" s="110">
        <v>93.782442245088347</v>
      </c>
      <c r="P315" s="110">
        <v>31.647663864831877</v>
      </c>
      <c r="Q315" s="110">
        <v>1.0357691284658808</v>
      </c>
      <c r="U315" s="110">
        <v>3.1398494254800271</v>
      </c>
      <c r="V315" s="110">
        <v>17.945164440837001</v>
      </c>
      <c r="W315" s="110">
        <v>24.413996132116129</v>
      </c>
      <c r="X315" s="110">
        <v>4.3029449971682849</v>
      </c>
      <c r="Y315" s="110">
        <v>4.3789326119949861</v>
      </c>
      <c r="Z315" s="110">
        <v>48.337929143569674</v>
      </c>
      <c r="AA315" s="110">
        <v>2.038149432966017</v>
      </c>
      <c r="AB315" s="110">
        <v>180.3217603411907</v>
      </c>
      <c r="AC315" s="110">
        <v>2451.0331080593201</v>
      </c>
      <c r="AD315" s="110">
        <v>19.544105483419607</v>
      </c>
      <c r="AE315" s="110">
        <v>5.9452384547142128</v>
      </c>
      <c r="AF315" s="110">
        <v>26.609377180907025</v>
      </c>
      <c r="AG315" s="110">
        <v>2.1285925209023899</v>
      </c>
      <c r="AH315" s="110">
        <v>64.048827576250488</v>
      </c>
      <c r="AI315" s="110">
        <v>133.49950993975204</v>
      </c>
      <c r="AJ315" s="110">
        <v>29.757246038063517</v>
      </c>
      <c r="AK315" s="110">
        <v>18.298594877643538</v>
      </c>
      <c r="AL315" s="110">
        <v>146.60532493336447</v>
      </c>
      <c r="AM315" s="110">
        <v>74.757428135087352</v>
      </c>
      <c r="AN315" s="110">
        <v>531.56480629797591</v>
      </c>
      <c r="AO315" s="110">
        <v>12.884321499108371</v>
      </c>
      <c r="AP315" s="110">
        <v>11.245188299219224</v>
      </c>
      <c r="AQ315" s="110">
        <v>2.6064092708129953</v>
      </c>
      <c r="AR315" s="110">
        <v>10.362658069690337</v>
      </c>
      <c r="AS315" s="110">
        <v>1.69977746537462</v>
      </c>
      <c r="AT315" s="110">
        <v>10.189361071356617</v>
      </c>
      <c r="AU315" s="110">
        <v>41.711069898172653</v>
      </c>
      <c r="AV315" s="110">
        <v>2.292080115515065</v>
      </c>
      <c r="AW315" s="110">
        <v>5.408247036034286</v>
      </c>
      <c r="AX315" s="110">
        <v>0.6127599790938314</v>
      </c>
      <c r="AY315" s="110">
        <v>4.5308612555715504</v>
      </c>
      <c r="AZ315" s="110">
        <v>0.66409088743658207</v>
      </c>
    </row>
    <row r="316" spans="1:52" s="110" customFormat="1">
      <c r="A316" s="215">
        <v>5.6450222090828187E-2</v>
      </c>
      <c r="B316" s="215">
        <v>3.7821648800854889E-2</v>
      </c>
      <c r="C316" s="214" t="s">
        <v>1410</v>
      </c>
      <c r="D316" s="110">
        <v>75.622121156030943</v>
      </c>
      <c r="E316" s="110">
        <v>0.18353666012632483</v>
      </c>
      <c r="F316" s="110">
        <v>14.363465816445167</v>
      </c>
      <c r="G316" s="110">
        <v>1.1066267902204265</v>
      </c>
      <c r="H316" s="110">
        <v>0.32270244255124875</v>
      </c>
      <c r="I316" s="110">
        <v>0.27691021152640838</v>
      </c>
      <c r="J316" s="110">
        <v>1.3513292148529177</v>
      </c>
      <c r="K316" s="110">
        <v>3.6238403424413255</v>
      </c>
      <c r="L316" s="110">
        <v>5.0879132491890742</v>
      </c>
      <c r="M316" s="110">
        <v>6.1347312735188009E-2</v>
      </c>
      <c r="N316" s="110">
        <v>7.9495054910280452</v>
      </c>
      <c r="O316" s="110">
        <v>93.719638631402375</v>
      </c>
      <c r="P316" s="110">
        <v>30.845579982071911</v>
      </c>
      <c r="Q316" s="110">
        <v>1.0369450645709843</v>
      </c>
      <c r="U316" s="110">
        <v>3.0817576447201529</v>
      </c>
      <c r="V316" s="110">
        <v>17.046449015680142</v>
      </c>
      <c r="W316" s="110">
        <v>24.579113170797207</v>
      </c>
      <c r="X316" s="110">
        <v>4.2584394554362621</v>
      </c>
      <c r="Y316" s="110">
        <v>4.2353339558195948</v>
      </c>
      <c r="Z316" s="110">
        <v>47.933838604401721</v>
      </c>
      <c r="AA316" s="110">
        <v>2.0356289299409291</v>
      </c>
      <c r="AB316" s="110">
        <v>181.15395038009976</v>
      </c>
      <c r="AC316" s="110">
        <v>2463.6724159124324</v>
      </c>
      <c r="AD316" s="110">
        <v>19.661783886266079</v>
      </c>
      <c r="AE316" s="110">
        <v>5.9778645443061311</v>
      </c>
      <c r="AF316" s="110">
        <v>26.807205851820974</v>
      </c>
      <c r="AG316" s="110">
        <v>2.146082676749439</v>
      </c>
      <c r="AH316" s="110">
        <v>64.440401737349376</v>
      </c>
      <c r="AI316" s="110">
        <v>134.40262208020397</v>
      </c>
      <c r="AJ316" s="110">
        <v>29.950427063500314</v>
      </c>
      <c r="AK316" s="110">
        <v>18.434649899526836</v>
      </c>
      <c r="AL316" s="110">
        <v>139.23241737380948</v>
      </c>
      <c r="AM316" s="110">
        <v>75.339220683097039</v>
      </c>
      <c r="AN316" s="110">
        <v>534.70157353396246</v>
      </c>
      <c r="AO316" s="110">
        <v>12.962937910025273</v>
      </c>
      <c r="AP316" s="110">
        <v>11.328073569849426</v>
      </c>
      <c r="AQ316" s="110">
        <v>2.6221820835537057</v>
      </c>
      <c r="AR316" s="110">
        <v>10.441600994935104</v>
      </c>
      <c r="AS316" s="110">
        <v>1.7133963732186674</v>
      </c>
      <c r="AT316" s="110">
        <v>10.27129658801204</v>
      </c>
      <c r="AU316" s="110">
        <v>42.017147598853327</v>
      </c>
      <c r="AV316" s="110">
        <v>2.3110699513886463</v>
      </c>
      <c r="AW316" s="110">
        <v>5.4516766705691051</v>
      </c>
      <c r="AX316" s="110">
        <v>0.61726762266099511</v>
      </c>
      <c r="AY316" s="110">
        <v>4.5653876166111278</v>
      </c>
      <c r="AZ316" s="110">
        <v>0.66897276344622048</v>
      </c>
    </row>
    <row r="317" spans="1:52" s="110" customFormat="1">
      <c r="A317" s="215">
        <v>5.5885719869919907E-2</v>
      </c>
      <c r="B317" s="215">
        <v>3.7443432312846338E-2</v>
      </c>
      <c r="C317" s="214" t="s">
        <v>1410</v>
      </c>
      <c r="D317" s="110">
        <v>75.799357588267739</v>
      </c>
      <c r="E317" s="110">
        <v>0.17722899630041727</v>
      </c>
      <c r="F317" s="110">
        <v>14.310066481257746</v>
      </c>
      <c r="G317" s="110">
        <v>1.0605388591408174</v>
      </c>
      <c r="H317" s="110">
        <v>0.32365513267896612</v>
      </c>
      <c r="I317" s="110">
        <v>0.25429806634667351</v>
      </c>
      <c r="J317" s="110">
        <v>1.3000372577574233</v>
      </c>
      <c r="K317" s="110">
        <v>3.6205570119213193</v>
      </c>
      <c r="L317" s="110">
        <v>5.1147071979421117</v>
      </c>
      <c r="M317" s="110">
        <v>5.9501289311101442E-2</v>
      </c>
      <c r="N317" s="110">
        <v>7.9691974656848945</v>
      </c>
      <c r="O317" s="110">
        <v>93.656200637780174</v>
      </c>
      <c r="P317" s="110">
        <v>29.94338173098166</v>
      </c>
      <c r="Q317" s="110">
        <v>1.0381444435975629</v>
      </c>
      <c r="U317" s="110">
        <v>3.0230790782960382</v>
      </c>
      <c r="V317" s="110">
        <v>16.138655656935846</v>
      </c>
      <c r="W317" s="110">
        <v>24.745898058353852</v>
      </c>
      <c r="X317" s="110">
        <v>4.2134843627776544</v>
      </c>
      <c r="Y317" s="110">
        <v>4.0902848081676852</v>
      </c>
      <c r="Z317" s="110">
        <v>47.525666342615907</v>
      </c>
      <c r="AA317" s="110">
        <v>2.0330829672893254</v>
      </c>
      <c r="AB317" s="110">
        <v>181.99454637899782</v>
      </c>
      <c r="AC317" s="110">
        <v>2476.4393935418389</v>
      </c>
      <c r="AD317" s="110">
        <v>19.780650959848373</v>
      </c>
      <c r="AE317" s="110">
        <v>6.0108201903585741</v>
      </c>
      <c r="AF317" s="110">
        <v>27.007032792138094</v>
      </c>
      <c r="AG317" s="110">
        <v>2.1637495008373673</v>
      </c>
      <c r="AH317" s="110">
        <v>64.835931193004825</v>
      </c>
      <c r="AI317" s="110">
        <v>135.31485656550893</v>
      </c>
      <c r="AJ317" s="110">
        <v>30.145559412426373</v>
      </c>
      <c r="AK317" s="110">
        <v>18.572079214560471</v>
      </c>
      <c r="AL317" s="110">
        <v>131.78503600052164</v>
      </c>
      <c r="AM317" s="110">
        <v>75.926889923510871</v>
      </c>
      <c r="AN317" s="110">
        <v>537.87002528748428</v>
      </c>
      <c r="AO317" s="110">
        <v>13.042348426102953</v>
      </c>
      <c r="AP317" s="110">
        <v>11.411796065435489</v>
      </c>
      <c r="AQ317" s="110">
        <v>2.6381142176352315</v>
      </c>
      <c r="AR317" s="110">
        <v>10.521341323465172</v>
      </c>
      <c r="AS317" s="110">
        <v>1.7271528457884122</v>
      </c>
      <c r="AT317" s="110">
        <v>10.354059736148832</v>
      </c>
      <c r="AU317" s="110">
        <v>42.326316993480276</v>
      </c>
      <c r="AV317" s="110">
        <v>2.3302516037862033</v>
      </c>
      <c r="AW317" s="110">
        <v>5.4955449882810434</v>
      </c>
      <c r="AX317" s="110">
        <v>0.62182079798136247</v>
      </c>
      <c r="AY317" s="110">
        <v>4.6002627287723179</v>
      </c>
      <c r="AZ317" s="110">
        <v>0.67390395133474412</v>
      </c>
    </row>
    <row r="318" spans="1:52" s="110" customFormat="1">
      <c r="A318" s="215">
        <v>5.5326862671220708E-2</v>
      </c>
      <c r="B318" s="215">
        <v>3.7068997989717876E-2</v>
      </c>
      <c r="C318" s="214" t="s">
        <v>1410</v>
      </c>
      <c r="D318" s="110">
        <v>75.978384287496823</v>
      </c>
      <c r="E318" s="110">
        <v>0.17085761869849039</v>
      </c>
      <c r="F318" s="110">
        <v>14.256127758846208</v>
      </c>
      <c r="G318" s="110">
        <v>1.0139853934038383</v>
      </c>
      <c r="H318" s="110">
        <v>0.32461744593928665</v>
      </c>
      <c r="I318" s="110">
        <v>0.2314575156600725</v>
      </c>
      <c r="J318" s="110">
        <v>1.2482272000852066</v>
      </c>
      <c r="K318" s="110">
        <v>3.6172405164465649</v>
      </c>
      <c r="L318" s="110">
        <v>5.1417717926421496</v>
      </c>
      <c r="M318" s="110">
        <v>5.7636619185761469E-2</v>
      </c>
      <c r="N318" s="110">
        <v>7.9890883491766616</v>
      </c>
      <c r="O318" s="110">
        <v>93.59212185634361</v>
      </c>
      <c r="P318" s="110">
        <v>28.921132426391814</v>
      </c>
      <c r="Q318" s="110">
        <v>1.0393679112111225</v>
      </c>
      <c r="U318" s="110">
        <v>2.9638077990797602</v>
      </c>
      <c r="V318" s="110">
        <v>15.22169266830524</v>
      </c>
      <c r="W318" s="110">
        <v>24.914367641744402</v>
      </c>
      <c r="X318" s="110">
        <v>4.1680751782740098</v>
      </c>
      <c r="Y318" s="110">
        <v>3.9437705176101998</v>
      </c>
      <c r="Z318" s="110">
        <v>47.113371128690844</v>
      </c>
      <c r="AA318" s="110">
        <v>2.030511287843261</v>
      </c>
      <c r="AB318" s="110">
        <v>182.84363324657161</v>
      </c>
      <c r="AC318" s="110">
        <v>2489.3353305412393</v>
      </c>
      <c r="AD318" s="110">
        <v>19.9007187109416</v>
      </c>
      <c r="AE318" s="110">
        <v>6.0441087217246778</v>
      </c>
      <c r="AF318" s="110">
        <v>27.208878186397811</v>
      </c>
      <c r="AG318" s="110">
        <v>2.1815947776938605</v>
      </c>
      <c r="AH318" s="110">
        <v>65.235455895687096</v>
      </c>
      <c r="AI318" s="110">
        <v>136.23630554056444</v>
      </c>
      <c r="AJ318" s="110">
        <v>30.342662795179965</v>
      </c>
      <c r="AK318" s="110">
        <v>18.710896704493436</v>
      </c>
      <c r="AL318" s="110">
        <v>124.26242855275612</v>
      </c>
      <c r="AM318" s="110">
        <v>76.52049521685818</v>
      </c>
      <c r="AN318" s="110">
        <v>541.07048160417298</v>
      </c>
      <c r="AO318" s="110">
        <v>13.122561068605659</v>
      </c>
      <c r="AP318" s="110">
        <v>11.496364242795149</v>
      </c>
      <c r="AQ318" s="110">
        <v>2.6542072823640455</v>
      </c>
      <c r="AR318" s="110">
        <v>10.601887109859181</v>
      </c>
      <c r="AS318" s="110">
        <v>1.7410482726265382</v>
      </c>
      <c r="AT318" s="110">
        <v>10.437658875680944</v>
      </c>
      <c r="AU318" s="110">
        <v>42.638609311285272</v>
      </c>
      <c r="AV318" s="110">
        <v>2.3496270102483821</v>
      </c>
      <c r="AW318" s="110">
        <v>5.5398564203133045</v>
      </c>
      <c r="AX318" s="110">
        <v>0.62641996497163255</v>
      </c>
      <c r="AY318" s="110">
        <v>4.635490114793722</v>
      </c>
      <c r="AZ318" s="110">
        <v>0.67888494920193976</v>
      </c>
    </row>
    <row r="319" spans="1:52" s="110" customFormat="1">
      <c r="A319" s="215">
        <v>5.4773594044508503E-2</v>
      </c>
      <c r="B319" s="215">
        <v>3.6698308009820699E-2</v>
      </c>
      <c r="C319" s="214" t="s">
        <v>1410</v>
      </c>
      <c r="D319" s="110">
        <v>76.159219337223178</v>
      </c>
      <c r="E319" s="110">
        <v>0.16442188374704911</v>
      </c>
      <c r="F319" s="110">
        <v>14.201644200854755</v>
      </c>
      <c r="G319" s="110">
        <v>0.966961690639213</v>
      </c>
      <c r="H319" s="110">
        <v>0.32558947953557005</v>
      </c>
      <c r="I319" s="110">
        <v>0.20838625234027355</v>
      </c>
      <c r="J319" s="110">
        <v>1.1958938084971091</v>
      </c>
      <c r="K319" s="110">
        <v>3.6138905210175198</v>
      </c>
      <c r="L319" s="110">
        <v>5.1691097670866322</v>
      </c>
      <c r="M319" s="110">
        <v>5.5753114008650385E-2</v>
      </c>
      <c r="N319" s="110">
        <v>8.0091801506834965</v>
      </c>
      <c r="O319" s="110">
        <v>93.5273958144885</v>
      </c>
      <c r="P319" s="110">
        <v>27.75322548404386</v>
      </c>
      <c r="Q319" s="110">
        <v>1.0406161367925242</v>
      </c>
      <c r="U319" s="110">
        <v>2.9039378200734189</v>
      </c>
      <c r="V319" s="110">
        <v>14.295467427264224</v>
      </c>
      <c r="W319" s="110">
        <v>25.084538938098493</v>
      </c>
      <c r="X319" s="110">
        <v>4.1222073151390157</v>
      </c>
      <c r="Y319" s="110">
        <v>3.7957762847238516</v>
      </c>
      <c r="Z319" s="110">
        <v>46.696911316645327</v>
      </c>
      <c r="AA319" s="110">
        <v>2.0279136318371349</v>
      </c>
      <c r="AB319" s="110">
        <v>183.70129674917141</v>
      </c>
      <c r="AC319" s="110">
        <v>2502.3615295305326</v>
      </c>
      <c r="AD319" s="110">
        <v>20.021999267601426</v>
      </c>
      <c r="AE319" s="110">
        <v>6.0777335008823581</v>
      </c>
      <c r="AF319" s="110">
        <v>27.412762423023789</v>
      </c>
      <c r="AG319" s="110">
        <v>2.1996203098721367</v>
      </c>
      <c r="AH319" s="110">
        <v>65.639016201426756</v>
      </c>
      <c r="AI319" s="110">
        <v>137.16706208102457</v>
      </c>
      <c r="AJ319" s="110">
        <v>30.541757121193697</v>
      </c>
      <c r="AK319" s="110">
        <v>18.851116391294411</v>
      </c>
      <c r="AL319" s="110">
        <v>116.66383517117481</v>
      </c>
      <c r="AM319" s="110">
        <v>77.120096523269595</v>
      </c>
      <c r="AN319" s="110">
        <v>544.30326576244443</v>
      </c>
      <c r="AO319" s="110">
        <v>13.203583939820513</v>
      </c>
      <c r="AP319" s="110">
        <v>11.581786644168544</v>
      </c>
      <c r="AQ319" s="110">
        <v>2.6704629033022416</v>
      </c>
      <c r="AR319" s="110">
        <v>10.683246490055149</v>
      </c>
      <c r="AS319" s="110">
        <v>1.7550840573115138</v>
      </c>
      <c r="AT319" s="110">
        <v>10.522102450965905</v>
      </c>
      <c r="AU319" s="110">
        <v>42.954056096946886</v>
      </c>
      <c r="AV319" s="110">
        <v>2.3691981278869467</v>
      </c>
      <c r="AW319" s="110">
        <v>5.5846154425681132</v>
      </c>
      <c r="AX319" s="110">
        <v>0.6310655881941275</v>
      </c>
      <c r="AY319" s="110">
        <v>4.6710733329971603</v>
      </c>
      <c r="AZ319" s="110">
        <v>0.68391626017890506</v>
      </c>
    </row>
    <row r="320" spans="1:52" s="110" customFormat="1">
      <c r="A320" s="215">
        <v>5.4225858104063419E-2</v>
      </c>
      <c r="B320" s="215">
        <v>3.6331324929722492E-2</v>
      </c>
      <c r="C320" s="214" t="s">
        <v>1410</v>
      </c>
      <c r="D320" s="110">
        <v>76.341881003613423</v>
      </c>
      <c r="E320" s="110">
        <v>0.15792114137185589</v>
      </c>
      <c r="F320" s="110">
        <v>14.146610303893691</v>
      </c>
      <c r="G320" s="110">
        <v>0.91946300097797529</v>
      </c>
      <c r="H320" s="110">
        <v>0.32657133165302804</v>
      </c>
      <c r="I320" s="110">
        <v>0.18508194595663827</v>
      </c>
      <c r="J320" s="110">
        <v>1.1430317967919601</v>
      </c>
      <c r="K320" s="110">
        <v>3.6105066872508078</v>
      </c>
      <c r="L320" s="110">
        <v>5.1967238826871203</v>
      </c>
      <c r="M320" s="110">
        <v>5.3850583526719994E-2</v>
      </c>
      <c r="N320" s="110">
        <v>8.0294748996803005</v>
      </c>
      <c r="O320" s="110">
        <v>93.462015974230809</v>
      </c>
      <c r="P320" s="110">
        <v>26.40621452571223</v>
      </c>
      <c r="Q320" s="110">
        <v>1.041889814538081</v>
      </c>
      <c r="U320" s="110">
        <v>2.8434630938043872</v>
      </c>
      <c r="V320" s="110">
        <v>13.359886375707642</v>
      </c>
      <c r="W320" s="110">
        <v>25.256429136435962</v>
      </c>
      <c r="X320" s="110">
        <v>4.0758761402551835</v>
      </c>
      <c r="Y320" s="110">
        <v>3.646287160596227</v>
      </c>
      <c r="Z320" s="110">
        <v>46.276244839831669</v>
      </c>
      <c r="AA320" s="110">
        <v>2.0252897368814522</v>
      </c>
      <c r="AB320" s="110">
        <v>184.56762351947421</v>
      </c>
      <c r="AC320" s="110">
        <v>2515.5193062873946</v>
      </c>
      <c r="AD320" s="110">
        <v>20.144504880389128</v>
      </c>
      <c r="AE320" s="110">
        <v>6.1116979242739546</v>
      </c>
      <c r="AF320" s="110">
        <v>27.618706096383363</v>
      </c>
      <c r="AG320" s="110">
        <v>2.2178279181330218</v>
      </c>
      <c r="AH320" s="110">
        <v>66.046652873891063</v>
      </c>
      <c r="AI320" s="110">
        <v>138.10722020270146</v>
      </c>
      <c r="AJ320" s="110">
        <v>30.742862501005547</v>
      </c>
      <c r="AK320" s="110">
        <v>18.992752438568122</v>
      </c>
      <c r="AL320" s="110">
        <v>108.98848832109267</v>
      </c>
      <c r="AM320" s="110">
        <v>77.725754408533646</v>
      </c>
      <c r="AN320" s="110">
        <v>547.56870430615288</v>
      </c>
      <c r="AO320" s="110">
        <v>13.285425223875922</v>
      </c>
      <c r="AP320" s="110">
        <v>11.668071898081063</v>
      </c>
      <c r="AQ320" s="110">
        <v>2.6868827224317324</v>
      </c>
      <c r="AR320" s="110">
        <v>10.765427682172289</v>
      </c>
      <c r="AS320" s="110">
        <v>1.7692616175993681</v>
      </c>
      <c r="AT320" s="110">
        <v>10.607398991657785</v>
      </c>
      <c r="AU320" s="110">
        <v>43.272689213776793</v>
      </c>
      <c r="AV320" s="110">
        <v>2.3889669335824664</v>
      </c>
      <c r="AW320" s="110">
        <v>5.6298265761588295</v>
      </c>
      <c r="AX320" s="110">
        <v>0.63575813690371841</v>
      </c>
      <c r="AY320" s="110">
        <v>4.7070159776470977</v>
      </c>
      <c r="AZ320" s="110">
        <v>0.68899839247886996</v>
      </c>
    </row>
    <row r="321" spans="1:52" s="110" customFormat="1">
      <c r="A321" s="215">
        <v>5.3683599523022783E-2</v>
      </c>
      <c r="B321" s="215">
        <v>3.5968011680425266E-2</v>
      </c>
      <c r="C321" s="214" t="s">
        <v>1410</v>
      </c>
      <c r="D321" s="110">
        <v>76.526387737340954</v>
      </c>
      <c r="E321" s="110">
        <v>0.15135473493226673</v>
      </c>
      <c r="F321" s="110">
        <v>14.091020508983526</v>
      </c>
      <c r="G321" s="110">
        <v>0.87148452657268438</v>
      </c>
      <c r="H321" s="110">
        <v>0.32756310146864215</v>
      </c>
      <c r="I321" s="110">
        <v>0.16154224253882468</v>
      </c>
      <c r="J321" s="110">
        <v>1.0896358253726173</v>
      </c>
      <c r="K321" s="110">
        <v>3.607088673345038</v>
      </c>
      <c r="L321" s="110">
        <v>5.2246169287482189</v>
      </c>
      <c r="M321" s="110">
        <v>5.1928835565174136E-2</v>
      </c>
      <c r="N321" s="110">
        <v>8.0499746461417168</v>
      </c>
      <c r="O321" s="110">
        <v>93.395975731546272</v>
      </c>
      <c r="P321" s="110">
        <v>24.835564374554583</v>
      </c>
      <c r="Q321" s="110">
        <v>1.0431896646214867</v>
      </c>
      <c r="U321" s="110">
        <v>2.7823775117144556</v>
      </c>
      <c r="V321" s="110">
        <v>12.414855010498966</v>
      </c>
      <c r="W321" s="110">
        <v>25.430055599403101</v>
      </c>
      <c r="X321" s="110">
        <v>4.0290769737058572</v>
      </c>
      <c r="Y321" s="110">
        <v>3.4952880453157973</v>
      </c>
      <c r="Z321" s="110">
        <v>45.851329206686557</v>
      </c>
      <c r="AA321" s="110">
        <v>2.0226393379363179</v>
      </c>
      <c r="AB321" s="110">
        <v>185.44270106523464</v>
      </c>
      <c r="AC321" s="110">
        <v>2528.8099898801843</v>
      </c>
      <c r="AD321" s="110">
        <v>20.268247923609032</v>
      </c>
      <c r="AE321" s="110">
        <v>6.1460054226493046</v>
      </c>
      <c r="AF321" s="110">
        <v>27.826730008867777</v>
      </c>
      <c r="AG321" s="110">
        <v>2.2362194416288652</v>
      </c>
      <c r="AH321" s="110">
        <v>66.458407088501474</v>
      </c>
      <c r="AI321" s="110">
        <v>139.05687487106192</v>
      </c>
      <c r="AJ321" s="110">
        <v>30.945999248290242</v>
      </c>
      <c r="AK321" s="110">
        <v>19.135819152986013</v>
      </c>
      <c r="AL321" s="110">
        <v>101.23561271494904</v>
      </c>
      <c r="AM321" s="110">
        <v>78.337530050214511</v>
      </c>
      <c r="AN321" s="110">
        <v>550.86712707757556</v>
      </c>
      <c r="AO321" s="110">
        <v>13.368093187568254</v>
      </c>
      <c r="AP321" s="110">
        <v>11.755228720214921</v>
      </c>
      <c r="AQ321" s="110">
        <v>2.7034683983201071</v>
      </c>
      <c r="AR321" s="110">
        <v>10.848438987341117</v>
      </c>
      <c r="AS321" s="110">
        <v>1.7835823855668977</v>
      </c>
      <c r="AT321" s="110">
        <v>10.693557113568776</v>
      </c>
      <c r="AU321" s="110">
        <v>43.594540846938322</v>
      </c>
      <c r="AV321" s="110">
        <v>2.4089354241840013</v>
      </c>
      <c r="AW321" s="110">
        <v>5.6754943878666237</v>
      </c>
      <c r="AX321" s="110">
        <v>0.64049808509522432</v>
      </c>
      <c r="AY321" s="110">
        <v>4.7433216793137012</v>
      </c>
      <c r="AZ321" s="110">
        <v>0.69413185944853151</v>
      </c>
    </row>
    <row r="322" spans="1:52" s="110" customFormat="1">
      <c r="A322" s="215">
        <v>5.3146763527792552E-2</v>
      </c>
      <c r="B322" s="215">
        <v>3.5608331563621011E-2</v>
      </c>
      <c r="C322" s="214" t="s">
        <v>1410</v>
      </c>
      <c r="D322" s="110">
        <v>76.712758175449565</v>
      </c>
      <c r="E322" s="110">
        <v>0.14472200115490394</v>
      </c>
      <c r="F322" s="110">
        <v>14.034869200993461</v>
      </c>
      <c r="G322" s="110">
        <v>0.82302142111279442</v>
      </c>
      <c r="H322" s="110">
        <v>0.32856488916118165</v>
      </c>
      <c r="I322" s="110">
        <v>0.13776476433901291</v>
      </c>
      <c r="J322" s="110">
        <v>1.035700500706614</v>
      </c>
      <c r="K322" s="110">
        <v>3.6036361340462806</v>
      </c>
      <c r="L322" s="110">
        <v>5.252791722749329</v>
      </c>
      <c r="M322" s="110">
        <v>4.9987676008057098E-2</v>
      </c>
      <c r="N322" s="110">
        <v>8.0706814607492081</v>
      </c>
      <c r="O322" s="110">
        <v>93.329268415703311</v>
      </c>
      <c r="P322" s="110">
        <v>22.980640263291274</v>
      </c>
      <c r="Q322" s="110">
        <v>1.0445164344216602</v>
      </c>
      <c r="U322" s="110">
        <v>2.7206749035428075</v>
      </c>
      <c r="V322" s="110">
        <v>11.460277873924545</v>
      </c>
      <c r="W322" s="110">
        <v>25.605435865026472</v>
      </c>
      <c r="X322" s="110">
        <v>3.9818050883024969</v>
      </c>
      <c r="Y322" s="110">
        <v>3.3427636864466757</v>
      </c>
      <c r="Z322" s="110">
        <v>45.422121496438969</v>
      </c>
      <c r="AA322" s="110">
        <v>2.019962167284667</v>
      </c>
      <c r="AB322" s="110">
        <v>186.32661777812393</v>
      </c>
      <c r="AC322" s="110">
        <v>2542.2349228021944</v>
      </c>
      <c r="AD322" s="110">
        <v>20.393240896558428</v>
      </c>
      <c r="AE322" s="110">
        <v>6.1806594614122847</v>
      </c>
      <c r="AF322" s="110">
        <v>28.036855172993448</v>
      </c>
      <c r="AG322" s="110">
        <v>2.254796738089313</v>
      </c>
      <c r="AH322" s="110">
        <v>66.874320436592797</v>
      </c>
      <c r="AI322" s="110">
        <v>140.01612201081997</v>
      </c>
      <c r="AJ322" s="110">
        <v>31.151187881911145</v>
      </c>
      <c r="AK322" s="110">
        <v>19.280330985731357</v>
      </c>
      <c r="AL322" s="110">
        <v>93.404425233995852</v>
      </c>
      <c r="AM322" s="110">
        <v>78.955485243831546</v>
      </c>
      <c r="AN322" s="110">
        <v>554.19886725072979</v>
      </c>
      <c r="AO322" s="110">
        <v>13.451596181196873</v>
      </c>
      <c r="AP322" s="110">
        <v>11.843265914289525</v>
      </c>
      <c r="AQ322" s="110">
        <v>2.7202216062881623</v>
      </c>
      <c r="AR322" s="110">
        <v>10.932288790541953</v>
      </c>
      <c r="AS322" s="110">
        <v>1.7980478077563216</v>
      </c>
      <c r="AT322" s="110">
        <v>10.780585519539473</v>
      </c>
      <c r="AU322" s="110">
        <v>43.91964350669744</v>
      </c>
      <c r="AV322" s="110">
        <v>2.4291056167108045</v>
      </c>
      <c r="AW322" s="110">
        <v>5.7216234906017691</v>
      </c>
      <c r="AX322" s="110">
        <v>0.64528591155129089</v>
      </c>
      <c r="AY322" s="110">
        <v>4.7799941052395631</v>
      </c>
      <c r="AZ322" s="110">
        <v>0.6993171796199068</v>
      </c>
    </row>
    <row r="323" spans="1:52" s="110" customFormat="1">
      <c r="A323" s="215">
        <v>5.2615295892514624E-2</v>
      </c>
      <c r="B323" s="215">
        <v>3.5252248247984799E-2</v>
      </c>
      <c r="C323" s="214" t="s">
        <v>1410</v>
      </c>
      <c r="D323" s="110">
        <v>76.901011143236047</v>
      </c>
      <c r="E323" s="110">
        <v>0.13802227006665871</v>
      </c>
      <c r="F323" s="110">
        <v>13.978150708074203</v>
      </c>
      <c r="G323" s="110">
        <v>0.77406878933512779</v>
      </c>
      <c r="H323" s="110">
        <v>0.32957679592132255</v>
      </c>
      <c r="I323" s="110">
        <v>0.11374710959172833</v>
      </c>
      <c r="J323" s="110">
        <v>0.98122037478135837</v>
      </c>
      <c r="K323" s="110">
        <v>3.6001487206131926</v>
      </c>
      <c r="L323" s="110">
        <v>5.2812511106292384</v>
      </c>
      <c r="M323" s="110">
        <v>4.8026908778645953E-2</v>
      </c>
      <c r="N323" s="110">
        <v>8.0915974351002102</v>
      </c>
      <c r="O323" s="110">
        <v>93.261887288589207</v>
      </c>
      <c r="P323" s="110">
        <v>20.756709958389987</v>
      </c>
      <c r="Q323" s="110">
        <v>1.0458708998209236</v>
      </c>
      <c r="U323" s="110">
        <v>2.6583490367027589</v>
      </c>
      <c r="V323" s="110">
        <v>10.496058544051394</v>
      </c>
      <c r="W323" s="110">
        <v>25.782587648484423</v>
      </c>
      <c r="X323" s="110">
        <v>3.9340557091071839</v>
      </c>
      <c r="Y323" s="110">
        <v>3.1886986774879671</v>
      </c>
      <c r="Z323" s="110">
        <v>44.988578354774738</v>
      </c>
      <c r="AA323" s="110">
        <v>2.0172579545052218</v>
      </c>
      <c r="AB323" s="110">
        <v>187.21946294265857</v>
      </c>
      <c r="AC323" s="110">
        <v>2555.7954611072551</v>
      </c>
      <c r="AD323" s="110">
        <v>20.519496424790141</v>
      </c>
      <c r="AE323" s="110">
        <v>6.2156635409708505</v>
      </c>
      <c r="AF323" s="110">
        <v>28.249102813524427</v>
      </c>
      <c r="AG323" s="110">
        <v>2.2735616840089574</v>
      </c>
      <c r="AH323" s="110">
        <v>67.29443492961434</v>
      </c>
      <c r="AI323" s="110">
        <v>140.98505851562606</v>
      </c>
      <c r="AJ323" s="110">
        <v>31.358449127992866</v>
      </c>
      <c r="AK323" s="110">
        <v>19.426302533958978</v>
      </c>
      <c r="AL323" s="110">
        <v>85.494134849194666</v>
      </c>
      <c r="AM323" s="110">
        <v>79.579682409101281</v>
      </c>
      <c r="AN323" s="110">
        <v>557.56426136502705</v>
      </c>
      <c r="AO323" s="110">
        <v>13.535942639407599</v>
      </c>
      <c r="AP323" s="110">
        <v>11.932192372950741</v>
      </c>
      <c r="AQ323" s="110">
        <v>2.7371440385791272</v>
      </c>
      <c r="AR323" s="110">
        <v>11.016985561451889</v>
      </c>
      <c r="AS323" s="110">
        <v>1.8126593453213962</v>
      </c>
      <c r="AT323" s="110">
        <v>10.868493000317956</v>
      </c>
      <c r="AU323" s="110">
        <v>44.248030031706648</v>
      </c>
      <c r="AV323" s="110">
        <v>2.4494795485560603</v>
      </c>
      <c r="AW323" s="110">
        <v>5.768218543869593</v>
      </c>
      <c r="AX323" s="110">
        <v>0.65012209989075198</v>
      </c>
      <c r="AY323" s="110">
        <v>4.8170369597101308</v>
      </c>
      <c r="AZ323" s="110">
        <v>0.70455487676271011</v>
      </c>
    </row>
    <row r="324" spans="1:52" s="110" customFormat="1">
      <c r="A324" s="215">
        <v>5.2089142933589475E-2</v>
      </c>
      <c r="B324" s="215">
        <v>3.4899725765504951E-2</v>
      </c>
      <c r="C324" s="214" t="s">
        <v>1410</v>
      </c>
      <c r="D324" s="110">
        <v>77.091165656151688</v>
      </c>
      <c r="E324" s="110">
        <v>0.13125486492701702</v>
      </c>
      <c r="F324" s="110">
        <v>13.920859301085054</v>
      </c>
      <c r="G324" s="110">
        <v>0.72462168652940395</v>
      </c>
      <c r="H324" s="110">
        <v>0.33059892396186891</v>
      </c>
      <c r="I324" s="110">
        <v>8.9486852271238829E-2</v>
      </c>
      <c r="J324" s="110">
        <v>0.92618994455382742</v>
      </c>
      <c r="K324" s="110">
        <v>3.5966260807817902</v>
      </c>
      <c r="L324" s="110">
        <v>5.3099979670735911</v>
      </c>
      <c r="M324" s="110">
        <v>4.604633581964479E-2</v>
      </c>
      <c r="N324" s="110">
        <v>8.1127246819194045</v>
      </c>
      <c r="O324" s="110">
        <v>93.193825544029508</v>
      </c>
      <c r="P324" s="110">
        <v>18.041652150436704</v>
      </c>
      <c r="Q324" s="110">
        <v>1.0472538665782487</v>
      </c>
      <c r="U324" s="110">
        <v>2.5953936156522048</v>
      </c>
      <c r="V324" s="110">
        <v>9.5220996249876038</v>
      </c>
      <c r="W324" s="110">
        <v>25.961528843896495</v>
      </c>
      <c r="X324" s="110">
        <v>3.8858240129503021</v>
      </c>
      <c r="Y324" s="110">
        <v>3.033077456317554</v>
      </c>
      <c r="Z324" s="110">
        <v>44.550655989457333</v>
      </c>
      <c r="AA324" s="110">
        <v>2.0145264264451761</v>
      </c>
      <c r="AB324" s="110">
        <v>188.12132674521879</v>
      </c>
      <c r="AC324" s="110">
        <v>2569.4929745467102</v>
      </c>
      <c r="AD324" s="110">
        <v>20.64702726138783</v>
      </c>
      <c r="AE324" s="110">
        <v>6.2510211970906138</v>
      </c>
      <c r="AF324" s="110">
        <v>28.463494369616328</v>
      </c>
      <c r="AG324" s="110">
        <v>2.292516174836881</v>
      </c>
      <c r="AH324" s="110">
        <v>67.718793003373477</v>
      </c>
      <c r="AI324" s="110">
        <v>141.96378225785446</v>
      </c>
      <c r="AJ324" s="110">
        <v>31.567803922014807</v>
      </c>
      <c r="AK324" s="110">
        <v>19.573748542269705</v>
      </c>
      <c r="AL324" s="110">
        <v>77.503942541314657</v>
      </c>
      <c r="AM324" s="110">
        <v>80.210184596242428</v>
      </c>
      <c r="AN324" s="110">
        <v>560.9636493592667</v>
      </c>
      <c r="AO324" s="110">
        <v>13.621141082044696</v>
      </c>
      <c r="AP324" s="110">
        <v>12.02201707866914</v>
      </c>
      <c r="AQ324" s="110">
        <v>2.7542374045295968</v>
      </c>
      <c r="AR324" s="110">
        <v>11.10253785530031</v>
      </c>
      <c r="AS324" s="110">
        <v>1.8274184741750068</v>
      </c>
      <c r="AT324" s="110">
        <v>10.957288435447737</v>
      </c>
      <c r="AU324" s="110">
        <v>44.579733592322007</v>
      </c>
      <c r="AV324" s="110">
        <v>2.4700592776926822</v>
      </c>
      <c r="AW324" s="110">
        <v>5.8152842542411323</v>
      </c>
      <c r="AX324" s="110">
        <v>0.65500713861748039</v>
      </c>
      <c r="AY324" s="110">
        <v>4.8544539844278765</v>
      </c>
      <c r="AZ324" s="110">
        <v>0.70984547993725888</v>
      </c>
    </row>
    <row r="325" spans="1:52" s="110" customFormat="1">
      <c r="A325" s="215">
        <v>5.1568251504253579E-2</v>
      </c>
      <c r="B325" s="215">
        <v>3.4550728507849897E-2</v>
      </c>
      <c r="C325" s="214" t="s">
        <v>1410</v>
      </c>
      <c r="D325" s="110">
        <v>77.283240921723035</v>
      </c>
      <c r="E325" s="110">
        <v>0.12441910215970223</v>
      </c>
      <c r="F325" s="110">
        <v>13.862989193015206</v>
      </c>
      <c r="G325" s="110">
        <v>0.674675118038774</v>
      </c>
      <c r="H325" s="110">
        <v>0.33163137652807739</v>
      </c>
      <c r="I325" s="110">
        <v>6.4981541846502067E-2</v>
      </c>
      <c r="J325" s="110">
        <v>0.87060365139470552</v>
      </c>
      <c r="K325" s="110">
        <v>3.593067858729869</v>
      </c>
      <c r="L325" s="110">
        <v>5.33903519580526</v>
      </c>
      <c r="M325" s="110">
        <v>4.4045757073178989E-2</v>
      </c>
      <c r="N325" s="110">
        <v>8.1340653352721262</v>
      </c>
      <c r="O325" s="110">
        <v>93.125076307100514</v>
      </c>
      <c r="P325" s="110">
        <v>14.652776377842079</v>
      </c>
      <c r="Q325" s="110">
        <v>1.0486661717826882</v>
      </c>
      <c r="U325" s="110">
        <v>2.5318022812577059</v>
      </c>
      <c r="V325" s="110">
        <v>8.5383027370443862</v>
      </c>
      <c r="W325" s="110">
        <v>26.142277526130911</v>
      </c>
      <c r="X325" s="110">
        <v>3.8371051279433512</v>
      </c>
      <c r="Y325" s="110">
        <v>2.8758843036201678</v>
      </c>
      <c r="Z325" s="110">
        <v>44.108310165904406</v>
      </c>
      <c r="AA325" s="110">
        <v>2.0117673071926045</v>
      </c>
      <c r="AB325" s="110">
        <v>189.03230028315846</v>
      </c>
      <c r="AC325" s="110">
        <v>2583.3288467077759</v>
      </c>
      <c r="AD325" s="110">
        <v>20.775846288254183</v>
      </c>
      <c r="AE325" s="110">
        <v>6.2867360012519908</v>
      </c>
      <c r="AF325" s="110">
        <v>28.680051496981886</v>
      </c>
      <c r="AG325" s="110">
        <v>2.3116621251681169</v>
      </c>
      <c r="AH325" s="110">
        <v>68.147437522322093</v>
      </c>
      <c r="AI325" s="110">
        <v>142.95239209848921</v>
      </c>
      <c r="AJ325" s="110">
        <v>31.779273410925857</v>
      </c>
      <c r="AK325" s="110">
        <v>19.722683904199734</v>
      </c>
      <c r="AL325" s="110">
        <v>69.433041220223785</v>
      </c>
      <c r="AM325" s="110">
        <v>80.847055492344595</v>
      </c>
      <c r="AN325" s="110">
        <v>564.39737460597337</v>
      </c>
      <c r="AO325" s="110">
        <v>13.70720011501146</v>
      </c>
      <c r="AP325" s="110">
        <v>12.112749104647323</v>
      </c>
      <c r="AQ325" s="110">
        <v>2.7715034307421922</v>
      </c>
      <c r="AR325" s="110">
        <v>11.188954313733058</v>
      </c>
      <c r="AS325" s="110">
        <v>1.84232668513825</v>
      </c>
      <c r="AT325" s="110">
        <v>11.046980794164686</v>
      </c>
      <c r="AU325" s="110">
        <v>44.914787693953684</v>
      </c>
      <c r="AV325" s="110">
        <v>2.4908468828811889</v>
      </c>
      <c r="AW325" s="110">
        <v>5.8628253758285451</v>
      </c>
      <c r="AX325" s="110">
        <v>0.65994152116973137</v>
      </c>
      <c r="AY325" s="110">
        <v>4.8922489588902458</v>
      </c>
      <c r="AZ325" s="110">
        <v>0.71518952354791421</v>
      </c>
    </row>
    <row r="326" spans="1:52" s="110" customFormat="1">
      <c r="A326" s="215">
        <v>5.1052568989211046E-2</v>
      </c>
      <c r="B326" s="215">
        <v>3.4205221222771399E-2</v>
      </c>
      <c r="C326" s="214" t="s">
        <v>1410</v>
      </c>
      <c r="D326" s="110">
        <v>77.477256341492065</v>
      </c>
      <c r="E326" s="110">
        <v>0.11751429128362674</v>
      </c>
      <c r="F326" s="110">
        <v>13.804534538399198</v>
      </c>
      <c r="G326" s="110">
        <v>0.62422403875530985</v>
      </c>
      <c r="H326" s="110">
        <v>0.33267425790808591</v>
      </c>
      <c r="I326" s="110">
        <v>4.0228703033636834E-2</v>
      </c>
      <c r="J326" s="110">
        <v>0.8144558805269061</v>
      </c>
      <c r="K326" s="110">
        <v>3.5894736950410597</v>
      </c>
      <c r="L326" s="110">
        <v>5.3683657298776524</v>
      </c>
      <c r="M326" s="110">
        <v>4.2024970460587278E-2</v>
      </c>
      <c r="N326" s="110">
        <v>8.1556215507799248</v>
      </c>
      <c r="O326" s="110">
        <v>93.055632633434854</v>
      </c>
      <c r="P326" s="110">
        <v>10.303956878089481</v>
      </c>
      <c r="Q326" s="110">
        <v>1.0501086853925077</v>
      </c>
      <c r="U326" s="110">
        <v>2.4675686101521519</v>
      </c>
      <c r="V326" s="110">
        <v>7.5445685067987185</v>
      </c>
      <c r="W326" s="110">
        <v>26.324851952630318</v>
      </c>
      <c r="X326" s="110">
        <v>3.787894132986835</v>
      </c>
      <c r="Y326" s="110">
        <v>2.7171033412995769</v>
      </c>
      <c r="Z326" s="110">
        <v>43.661496202719633</v>
      </c>
      <c r="AA326" s="110">
        <v>2.008980318048593</v>
      </c>
      <c r="AB326" s="110">
        <v>189.9524755740066</v>
      </c>
      <c r="AC326" s="110">
        <v>2597.3044751532966</v>
      </c>
      <c r="AD326" s="110">
        <v>20.905966517412114</v>
      </c>
      <c r="AE326" s="110">
        <v>6.3228115610109565</v>
      </c>
      <c r="AF326" s="110">
        <v>28.898796070078404</v>
      </c>
      <c r="AG326" s="110">
        <v>2.3310014689370417</v>
      </c>
      <c r="AH326" s="110">
        <v>68.580411783886348</v>
      </c>
      <c r="AI326" s="110">
        <v>143.95098789711017</v>
      </c>
      <c r="AJ326" s="110">
        <v>31.992878955280453</v>
      </c>
      <c r="AK326" s="110">
        <v>19.873123663725011</v>
      </c>
      <c r="AL326" s="110">
        <v>61.280615643364378</v>
      </c>
      <c r="AM326" s="110">
        <v>81.490359427801323</v>
      </c>
      <c r="AN326" s="110">
        <v>567.86578394608102</v>
      </c>
      <c r="AO326" s="110">
        <v>13.794128431139503</v>
      </c>
      <c r="AP326" s="110">
        <v>12.204397615736394</v>
      </c>
      <c r="AQ326" s="110">
        <v>2.7889438612599649</v>
      </c>
      <c r="AR326" s="110">
        <v>11.276243665685328</v>
      </c>
      <c r="AS326" s="110">
        <v>1.8573854840910207</v>
      </c>
      <c r="AT326" s="110">
        <v>11.137579136303017</v>
      </c>
      <c r="AU326" s="110">
        <v>45.253226180450326</v>
      </c>
      <c r="AV326" s="110">
        <v>2.5118444638796804</v>
      </c>
      <c r="AW326" s="110">
        <v>5.9108467107653251</v>
      </c>
      <c r="AX326" s="110">
        <v>0.66492574596998488</v>
      </c>
      <c r="AY326" s="110">
        <v>4.9304257007714263</v>
      </c>
      <c r="AZ326" s="110">
        <v>0.72058754739706099</v>
      </c>
    </row>
    <row r="327" spans="1:52" s="110" customFormat="1">
      <c r="A327" s="215">
        <v>5.0542043299318933E-2</v>
      </c>
      <c r="B327" s="215">
        <v>3.3863169010543689E-2</v>
      </c>
      <c r="C327" s="214" t="s">
        <v>1410</v>
      </c>
      <c r="D327" s="110">
        <v>77.673231512975946</v>
      </c>
      <c r="E327" s="110">
        <v>0.11053973484314636</v>
      </c>
      <c r="F327" s="110">
        <v>13.745489432726462</v>
      </c>
      <c r="G327" s="110">
        <v>0.57326335261039596</v>
      </c>
      <c r="H327" s="110">
        <v>0.33372767344344806</v>
      </c>
      <c r="I327" s="110">
        <v>1.5225835545893882E-2</v>
      </c>
      <c r="J327" s="110">
        <v>0.7577409604584211</v>
      </c>
      <c r="K327" s="110">
        <v>3.585843226668525</v>
      </c>
      <c r="L327" s="110">
        <v>5.3979925319709787</v>
      </c>
      <c r="M327" s="110">
        <v>3.998377186200977E-2</v>
      </c>
      <c r="N327" s="110">
        <v>8.177395505838307</v>
      </c>
      <c r="O327" s="110">
        <v>92.985487508520052</v>
      </c>
      <c r="P327" s="110">
        <v>4.5203591126331126</v>
      </c>
      <c r="Q327" s="110">
        <v>1.0515823118659768</v>
      </c>
      <c r="U327" s="110">
        <v>2.402686114085935</v>
      </c>
      <c r="V327" s="110">
        <v>6.5407965570556081</v>
      </c>
      <c r="W327" s="110">
        <v>26.509270565255985</v>
      </c>
      <c r="X327" s="110">
        <v>3.7381860572731815</v>
      </c>
      <c r="Y327" s="110">
        <v>2.5567185308747362</v>
      </c>
      <c r="Z327" s="110">
        <v>43.210168967179449</v>
      </c>
      <c r="AA327" s="110">
        <v>2.0061651774990863</v>
      </c>
      <c r="AB327" s="110">
        <v>190.88194556476228</v>
      </c>
      <c r="AC327" s="110">
        <v>2611.4212715629137</v>
      </c>
      <c r="AD327" s="110">
        <v>21.037401092319119</v>
      </c>
      <c r="AE327" s="110">
        <v>6.3592515203634479</v>
      </c>
      <c r="AF327" s="110">
        <v>29.119750184317311</v>
      </c>
      <c r="AG327" s="110">
        <v>2.3505361596127239</v>
      </c>
      <c r="AH327" s="110">
        <v>69.017759522840151</v>
      </c>
      <c r="AI327" s="110">
        <v>144.9596705219798</v>
      </c>
      <c r="AJ327" s="110">
        <v>32.208642131396211</v>
      </c>
      <c r="AK327" s="110">
        <v>20.025083016780847</v>
      </c>
      <c r="AL327" s="110">
        <v>53.04584233340529</v>
      </c>
      <c r="AM327" s="110">
        <v>82.140161382808131</v>
      </c>
      <c r="AN327" s="110">
        <v>571.3692277239677</v>
      </c>
      <c r="AO327" s="110">
        <v>13.881934811066822</v>
      </c>
      <c r="AP327" s="110">
        <v>12.29697186936172</v>
      </c>
      <c r="AQ327" s="110">
        <v>2.806560457742564</v>
      </c>
      <c r="AR327" s="110">
        <v>11.364414728263379</v>
      </c>
      <c r="AS327" s="110">
        <v>1.8725963921241224</v>
      </c>
      <c r="AT327" s="110">
        <v>11.229092613210424</v>
      </c>
      <c r="AU327" s="110">
        <v>45.595083237517649</v>
      </c>
      <c r="AV327" s="110">
        <v>2.5330541416559349</v>
      </c>
      <c r="AW327" s="110">
        <v>5.9593531096913663</v>
      </c>
      <c r="AX327" s="110">
        <v>0.66996031647529142</v>
      </c>
      <c r="AY327" s="110">
        <v>4.9689880663079729</v>
      </c>
      <c r="AZ327" s="110">
        <v>0.72604009673963354</v>
      </c>
    </row>
    <row r="328" spans="1:52" s="110" customFormat="1">
      <c r="A328" s="215">
        <v>5.0036622866325743E-2</v>
      </c>
      <c r="B328" s="215">
        <v>3.3524537320438252E-2</v>
      </c>
      <c r="C328" s="214" t="s">
        <v>1410</v>
      </c>
      <c r="D328" s="110">
        <v>77.871186231646533</v>
      </c>
      <c r="E328" s="110">
        <v>0.10349472833761067</v>
      </c>
      <c r="F328" s="110">
        <v>13.685847911844911</v>
      </c>
      <c r="G328" s="110">
        <v>0.52178791205997821</v>
      </c>
      <c r="H328" s="110">
        <v>0.33479172953977349</v>
      </c>
      <c r="I328" s="110">
        <v>-1.0029586158896835E-2</v>
      </c>
      <c r="J328" s="110">
        <v>0.70045316240944666</v>
      </c>
      <c r="K328" s="110">
        <v>3.5821760868982877</v>
      </c>
      <c r="L328" s="110">
        <v>5.4279185946915103</v>
      </c>
      <c r="M328" s="110">
        <v>3.7921955095769871E-2</v>
      </c>
      <c r="N328" s="110">
        <v>8.199389399836674</v>
      </c>
      <c r="O328" s="110">
        <v>92.914633846989958</v>
      </c>
      <c r="P328" s="110">
        <v>-3.5478503493423172</v>
      </c>
      <c r="Q328" s="110">
        <v>1.0530879918902445</v>
      </c>
      <c r="U328" s="110">
        <v>2.337148239271575</v>
      </c>
      <c r="V328" s="110">
        <v>5.5268854967090384</v>
      </c>
      <c r="W328" s="110">
        <v>26.695551992150598</v>
      </c>
      <c r="X328" s="110">
        <v>3.6879758797846436</v>
      </c>
      <c r="Y328" s="110">
        <v>2.3947136718597464</v>
      </c>
      <c r="Z328" s="110">
        <v>42.754282870674217</v>
      </c>
      <c r="AA328" s="110">
        <v>2.0033216011864532</v>
      </c>
      <c r="AB328" s="110">
        <v>191.82080414128319</v>
      </c>
      <c r="AC328" s="110">
        <v>2625.6806618756582</v>
      </c>
      <c r="AD328" s="110">
        <v>21.170163289194878</v>
      </c>
      <c r="AE328" s="110">
        <v>6.3960595601134393</v>
      </c>
      <c r="AF328" s="110">
        <v>29.342936158296009</v>
      </c>
      <c r="AG328" s="110">
        <v>2.3702681703962409</v>
      </c>
      <c r="AH328" s="110">
        <v>69.459524915722781</v>
      </c>
      <c r="AI328" s="110">
        <v>145.97854186023199</v>
      </c>
      <c r="AJ328" s="110">
        <v>32.426584733533339</v>
      </c>
      <c r="AK328" s="110">
        <v>20.178577312796847</v>
      </c>
      <c r="AL328" s="110">
        <v>44.727889495062826</v>
      </c>
      <c r="AM328" s="110">
        <v>82.796526993926108</v>
      </c>
      <c r="AN328" s="110">
        <v>574.90805982284314</v>
      </c>
      <c r="AO328" s="110">
        <v>13.970628124124719</v>
      </c>
      <c r="AP328" s="110">
        <v>12.390481216458008</v>
      </c>
      <c r="AQ328" s="110">
        <v>2.8243549996441795</v>
      </c>
      <c r="AR328" s="110">
        <v>11.453476407635147</v>
      </c>
      <c r="AS328" s="110">
        <v>1.8879609456929123</v>
      </c>
      <c r="AT328" s="110">
        <v>11.321530468672451</v>
      </c>
      <c r="AU328" s="110">
        <v>45.940393396171508</v>
      </c>
      <c r="AV328" s="110">
        <v>2.5544780586016462</v>
      </c>
      <c r="AW328" s="110">
        <v>6.0083494722429229</v>
      </c>
      <c r="AX328" s="110">
        <v>0.67504574122812644</v>
      </c>
      <c r="AY328" s="110">
        <v>5.0079399506883222</v>
      </c>
      <c r="AZ328" s="110">
        <v>0.73154772233819165</v>
      </c>
    </row>
    <row r="329" spans="1:52" s="4" customFormat="1"/>
    <row r="330" spans="1:52" s="4" customFormat="1"/>
    <row r="331" spans="1:52" s="4" customFormat="1"/>
    <row r="332" spans="1:52" s="4" customFormat="1"/>
    <row r="333" spans="1:52" s="4" customFormat="1"/>
    <row r="334" spans="1:52" s="4" customFormat="1"/>
    <row r="335" spans="1:52" s="4" customFormat="1"/>
    <row r="336" spans="1:52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83"/>
  <sheetViews>
    <sheetView workbookViewId="0">
      <selection activeCell="A2" sqref="A1:A2"/>
    </sheetView>
  </sheetViews>
  <sheetFormatPr baseColWidth="10" defaultRowHeight="15" customHeight="1" x14ac:dyDescent="0"/>
  <cols>
    <col min="1" max="1" width="17.5" style="8" customWidth="1"/>
    <col min="2" max="2" width="8" style="23" customWidth="1"/>
    <col min="3" max="3" width="13" style="23" customWidth="1"/>
    <col min="4" max="4" width="5.5" style="23" customWidth="1"/>
    <col min="5" max="5" width="13" style="71" bestFit="1" customWidth="1"/>
    <col min="6" max="6" width="5.83203125" style="23" customWidth="1"/>
    <col min="7" max="7" width="12.1640625" style="23" bestFit="1" customWidth="1"/>
    <col min="8" max="8" width="5.83203125" style="23" bestFit="1" customWidth="1"/>
    <col min="9" max="9" width="12.1640625" style="23" bestFit="1" customWidth="1"/>
    <col min="10" max="10" width="5.83203125" style="23" bestFit="1" customWidth="1"/>
    <col min="11" max="11" width="12.1640625" style="71" customWidth="1"/>
    <col min="12" max="12" width="5.83203125" style="23" customWidth="1"/>
    <col min="13" max="13" width="12.1640625" style="23" customWidth="1"/>
    <col min="14" max="14" width="5.83203125" style="23" customWidth="1"/>
    <col min="15" max="15" width="13" style="23" customWidth="1"/>
    <col min="16" max="16" width="5.83203125" style="23" customWidth="1"/>
    <col min="17" max="17" width="13" style="79" customWidth="1"/>
    <col min="18" max="18" width="6.6640625" style="23" customWidth="1"/>
    <col min="19" max="19" width="13.1640625" style="23" bestFit="1" customWidth="1"/>
    <col min="20" max="20" width="7.1640625" style="84" customWidth="1"/>
    <col min="21" max="21" width="6.33203125" style="24" bestFit="1" customWidth="1"/>
    <col min="22" max="22" width="4.83203125" style="25" customWidth="1"/>
    <col min="23" max="23" width="7.83203125" style="25" customWidth="1"/>
    <col min="24" max="24" width="5.33203125" style="24" customWidth="1"/>
    <col min="25" max="25" width="4.33203125" style="24" customWidth="1"/>
    <col min="26" max="26" width="5.83203125" style="25" customWidth="1"/>
    <col min="27" max="27" width="4.33203125" style="24" customWidth="1"/>
    <col min="28" max="28" width="5.83203125" style="25" customWidth="1"/>
    <col min="29" max="29" width="5.83203125" style="26" customWidth="1"/>
    <col min="30" max="30" width="4.83203125" style="26" customWidth="1"/>
    <col min="31" max="31" width="5.83203125" style="25" customWidth="1"/>
    <col min="32" max="32" width="4.33203125" style="24" customWidth="1"/>
    <col min="33" max="33" width="3.33203125" style="24" customWidth="1"/>
    <col min="34" max="35" width="4.33203125" style="24" customWidth="1"/>
    <col min="36" max="36" width="5.33203125" style="24" customWidth="1"/>
    <col min="37" max="37" width="4.33203125" style="24" customWidth="1"/>
    <col min="38" max="38" width="5.33203125" style="24" customWidth="1"/>
    <col min="39" max="39" width="4.33203125" style="24" customWidth="1"/>
    <col min="40" max="40" width="6.33203125" style="24" customWidth="1"/>
    <col min="41" max="41" width="6.83203125" style="25" customWidth="1"/>
    <col min="42" max="43" width="6.33203125" style="24" customWidth="1"/>
    <col min="44" max="44" width="10.83203125" style="22"/>
    <col min="45" max="16384" width="10.83203125" style="8"/>
  </cols>
  <sheetData>
    <row r="1" spans="1:44" ht="15" customHeight="1">
      <c r="A1" s="11" t="s">
        <v>893</v>
      </c>
    </row>
    <row r="2" spans="1:44" ht="15" customHeight="1">
      <c r="A2" s="11" t="s">
        <v>679</v>
      </c>
    </row>
    <row r="5" spans="1:44" s="11" customFormat="1" ht="15" customHeight="1">
      <c r="A5" s="295" t="s">
        <v>54</v>
      </c>
      <c r="B5" s="295"/>
      <c r="C5" s="28"/>
      <c r="D5" s="28"/>
      <c r="E5" s="296" t="s">
        <v>55</v>
      </c>
      <c r="F5" s="296"/>
      <c r="G5" s="296"/>
      <c r="H5" s="296"/>
      <c r="I5" s="296"/>
      <c r="J5" s="296"/>
      <c r="K5" s="296" t="s">
        <v>56</v>
      </c>
      <c r="L5" s="296"/>
      <c r="M5" s="296"/>
      <c r="N5" s="296"/>
      <c r="O5" s="296"/>
      <c r="P5" s="296"/>
      <c r="Q5" s="296" t="s">
        <v>57</v>
      </c>
      <c r="R5" s="296"/>
      <c r="S5" s="296"/>
      <c r="T5" s="85" t="s">
        <v>58</v>
      </c>
      <c r="U5" s="29"/>
      <c r="V5" s="30"/>
      <c r="W5" s="30"/>
      <c r="X5" s="29"/>
      <c r="Y5" s="29"/>
      <c r="Z5" s="30"/>
      <c r="AA5" s="29"/>
      <c r="AB5" s="30"/>
      <c r="AC5" s="31"/>
      <c r="AD5" s="31"/>
      <c r="AE5" s="30"/>
      <c r="AF5" s="29"/>
      <c r="AG5" s="29"/>
      <c r="AH5" s="29"/>
      <c r="AI5" s="29"/>
      <c r="AJ5" s="29"/>
      <c r="AK5" s="29"/>
      <c r="AL5" s="29"/>
      <c r="AM5" s="29"/>
      <c r="AN5" s="29"/>
      <c r="AO5" s="30"/>
      <c r="AP5" s="29"/>
      <c r="AQ5" s="29"/>
      <c r="AR5" s="32"/>
    </row>
    <row r="6" spans="1:44" s="10" customFormat="1" ht="35" customHeight="1">
      <c r="A6" s="10" t="s">
        <v>59</v>
      </c>
      <c r="B6" s="33" t="s">
        <v>60</v>
      </c>
      <c r="C6" s="33" t="s">
        <v>61</v>
      </c>
      <c r="D6" s="33" t="s">
        <v>62</v>
      </c>
      <c r="E6" s="72" t="s">
        <v>63</v>
      </c>
      <c r="F6" s="33" t="s">
        <v>64</v>
      </c>
      <c r="G6" s="33" t="s">
        <v>65</v>
      </c>
      <c r="H6" s="33" t="s">
        <v>64</v>
      </c>
      <c r="I6" s="33" t="s">
        <v>66</v>
      </c>
      <c r="J6" s="33" t="s">
        <v>64</v>
      </c>
      <c r="K6" s="72" t="s">
        <v>66</v>
      </c>
      <c r="L6" s="34" t="s">
        <v>67</v>
      </c>
      <c r="M6" s="33" t="s">
        <v>65</v>
      </c>
      <c r="N6" s="34" t="s">
        <v>67</v>
      </c>
      <c r="O6" s="33" t="s">
        <v>63</v>
      </c>
      <c r="P6" s="34" t="s">
        <v>67</v>
      </c>
      <c r="Q6" s="80" t="s">
        <v>68</v>
      </c>
      <c r="R6" s="33" t="s">
        <v>69</v>
      </c>
      <c r="S6" s="33" t="s">
        <v>680</v>
      </c>
      <c r="T6" s="86" t="s">
        <v>9</v>
      </c>
      <c r="U6" s="35" t="s">
        <v>10</v>
      </c>
      <c r="V6" s="36" t="s">
        <v>11</v>
      </c>
      <c r="W6" s="36" t="s">
        <v>12</v>
      </c>
      <c r="X6" s="35" t="s">
        <v>13</v>
      </c>
      <c r="Y6" s="35" t="s">
        <v>14</v>
      </c>
      <c r="Z6" s="36" t="s">
        <v>15</v>
      </c>
      <c r="AA6" s="35" t="s">
        <v>16</v>
      </c>
      <c r="AB6" s="36" t="s">
        <v>17</v>
      </c>
      <c r="AC6" s="37" t="s">
        <v>18</v>
      </c>
      <c r="AD6" s="37" t="s">
        <v>19</v>
      </c>
      <c r="AE6" s="36" t="s">
        <v>20</v>
      </c>
      <c r="AF6" s="35" t="s">
        <v>21</v>
      </c>
      <c r="AG6" s="35" t="s">
        <v>22</v>
      </c>
      <c r="AH6" s="35" t="s">
        <v>23</v>
      </c>
      <c r="AI6" s="35" t="s">
        <v>24</v>
      </c>
      <c r="AJ6" s="35" t="s">
        <v>25</v>
      </c>
      <c r="AK6" s="35" t="s">
        <v>26</v>
      </c>
      <c r="AL6" s="35" t="s">
        <v>27</v>
      </c>
      <c r="AM6" s="35" t="s">
        <v>28</v>
      </c>
      <c r="AN6" s="35" t="s">
        <v>29</v>
      </c>
      <c r="AO6" s="36" t="s">
        <v>30</v>
      </c>
      <c r="AP6" s="35" t="s">
        <v>31</v>
      </c>
      <c r="AQ6" s="35" t="s">
        <v>32</v>
      </c>
      <c r="AR6" s="38"/>
    </row>
    <row r="7" spans="1:44" ht="15" customHeight="1">
      <c r="A7" s="39" t="s">
        <v>71</v>
      </c>
      <c r="B7" s="40">
        <v>1642.2106794910883</v>
      </c>
      <c r="C7" s="40">
        <v>2100.4263427028723</v>
      </c>
      <c r="D7" s="41">
        <v>2.5369181866023571</v>
      </c>
      <c r="E7" s="73">
        <v>17.125785850245411</v>
      </c>
      <c r="F7" s="41">
        <v>1.5618701678855706</v>
      </c>
      <c r="G7" s="42">
        <v>0.10589750435560688</v>
      </c>
      <c r="H7" s="41">
        <v>3.119563113385325</v>
      </c>
      <c r="I7" s="42">
        <v>1.3159033388982397E-2</v>
      </c>
      <c r="J7" s="41">
        <v>2.7004139677211421</v>
      </c>
      <c r="K7" s="78">
        <v>84.275296897156394</v>
      </c>
      <c r="L7" s="41">
        <v>2.2609707132235712</v>
      </c>
      <c r="M7" s="41">
        <v>102.20564190782805</v>
      </c>
      <c r="N7" s="41">
        <v>3.033163536342407</v>
      </c>
      <c r="O7" s="41">
        <v>543.52389394968679</v>
      </c>
      <c r="P7" s="41">
        <v>34.138643144585217</v>
      </c>
      <c r="Q7" s="78">
        <v>84.275296897156394</v>
      </c>
      <c r="R7" s="41">
        <v>2.2609707132235712</v>
      </c>
      <c r="S7" s="41" t="s">
        <v>72</v>
      </c>
      <c r="T7" s="87">
        <v>266.80496123510176</v>
      </c>
      <c r="U7" s="20">
        <v>215.34637022331256</v>
      </c>
      <c r="V7" s="21">
        <v>3.5655579413469805</v>
      </c>
      <c r="W7" s="21">
        <v>10.725118824022728</v>
      </c>
      <c r="X7" s="20">
        <v>706.450892758451</v>
      </c>
      <c r="Y7" s="20">
        <v>15.260329882859802</v>
      </c>
      <c r="Z7" s="21">
        <v>14.842286534662879</v>
      </c>
      <c r="AA7" s="20">
        <v>265.78387054673487</v>
      </c>
      <c r="AB7" s="21">
        <v>28.411133669862316</v>
      </c>
      <c r="AC7" s="19">
        <v>97.176130981693888</v>
      </c>
      <c r="AD7" s="19">
        <v>16.961929221124326</v>
      </c>
      <c r="AE7" s="21">
        <v>18.261312053833862</v>
      </c>
      <c r="AF7" s="20">
        <v>25.082572500912118</v>
      </c>
      <c r="AG7" s="20">
        <v>6.8049460271934992</v>
      </c>
      <c r="AH7" s="20">
        <v>57.77351538650651</v>
      </c>
      <c r="AI7" s="20">
        <v>19.87028683318988</v>
      </c>
      <c r="AJ7" s="20">
        <v>81.693860922297787</v>
      </c>
      <c r="AK7" s="20">
        <v>22.048849796576235</v>
      </c>
      <c r="AL7" s="20">
        <v>256.52690328973546</v>
      </c>
      <c r="AM7" s="20">
        <v>49.856848963487074</v>
      </c>
      <c r="AN7" s="20">
        <v>11214.151387913644</v>
      </c>
      <c r="AO7" s="21">
        <v>12.234867916325108</v>
      </c>
      <c r="AP7" s="20">
        <v>480.92072329189176</v>
      </c>
      <c r="AQ7" s="20">
        <v>1343.9161020568697</v>
      </c>
    </row>
    <row r="8" spans="1:44" ht="15" customHeight="1">
      <c r="A8" s="39" t="s">
        <v>73</v>
      </c>
      <c r="B8" s="40">
        <v>6482.1578279849409</v>
      </c>
      <c r="C8" s="40">
        <v>1501518.968793737</v>
      </c>
      <c r="D8" s="41">
        <v>0.57252964737675227</v>
      </c>
      <c r="E8" s="74">
        <v>20.938649230739031</v>
      </c>
      <c r="F8" s="41">
        <v>1.0788891906605313</v>
      </c>
      <c r="G8" s="42">
        <v>9.2615951040422126E-2</v>
      </c>
      <c r="H8" s="41">
        <v>2.7646159310204927</v>
      </c>
      <c r="I8" s="42">
        <v>1.4070910695158168E-2</v>
      </c>
      <c r="J8" s="41">
        <v>2.5454075037856256</v>
      </c>
      <c r="K8" s="78">
        <v>90.074677685203682</v>
      </c>
      <c r="L8" s="41">
        <v>2.276823815287436</v>
      </c>
      <c r="M8" s="41">
        <v>89.937326528173486</v>
      </c>
      <c r="N8" s="41">
        <v>2.3794893552113194</v>
      </c>
      <c r="O8" s="41">
        <v>86.317279653209098</v>
      </c>
      <c r="P8" s="41">
        <v>25.603267257654327</v>
      </c>
      <c r="Q8" s="78">
        <v>90.074677685203682</v>
      </c>
      <c r="R8" s="41">
        <v>2.276823815287436</v>
      </c>
      <c r="S8" s="41" t="s">
        <v>72</v>
      </c>
      <c r="T8" s="87">
        <v>4.3734787652242462</v>
      </c>
      <c r="U8" s="20">
        <v>644.6739312168188</v>
      </c>
      <c r="V8" s="21">
        <v>8.4765662603211265</v>
      </c>
      <c r="W8" s="21">
        <v>12.180286460906936</v>
      </c>
      <c r="X8" s="20">
        <v>6703.3464693492797</v>
      </c>
      <c r="Y8" s="20">
        <v>50.931900606821749</v>
      </c>
      <c r="Z8" s="21">
        <v>0.24570148605378314</v>
      </c>
      <c r="AA8" s="20">
        <v>612.23341911506293</v>
      </c>
      <c r="AB8" s="21">
        <v>2.6194238788247151</v>
      </c>
      <c r="AC8" s="19">
        <v>39.11369247692307</v>
      </c>
      <c r="AD8" s="19">
        <v>59.433297982517551</v>
      </c>
      <c r="AE8" s="21">
        <v>13.664103727441194</v>
      </c>
      <c r="AF8" s="20">
        <v>219.43114387674194</v>
      </c>
      <c r="AG8" s="20">
        <v>68.186807414574503</v>
      </c>
      <c r="AH8" s="20">
        <v>567.08992520440222</v>
      </c>
      <c r="AI8" s="20">
        <v>183.68006459398529</v>
      </c>
      <c r="AJ8" s="20">
        <v>637.21803701076158</v>
      </c>
      <c r="AK8" s="20">
        <v>118.14611465759941</v>
      </c>
      <c r="AL8" s="20">
        <v>984.18761631595248</v>
      </c>
      <c r="AM8" s="20">
        <v>195.35487769485457</v>
      </c>
      <c r="AN8" s="20">
        <v>8633.526919109494</v>
      </c>
      <c r="AO8" s="21">
        <v>8.3626617624344917</v>
      </c>
      <c r="AP8" s="20">
        <v>11017.09097372006</v>
      </c>
      <c r="AQ8" s="20">
        <v>4901.1965720052367</v>
      </c>
    </row>
    <row r="9" spans="1:44" ht="15" customHeight="1">
      <c r="A9" s="39" t="s">
        <v>74</v>
      </c>
      <c r="B9" s="40">
        <v>1839.8605699299549</v>
      </c>
      <c r="C9" s="40">
        <v>1946.3192845707754</v>
      </c>
      <c r="D9" s="41">
        <v>2.6306870440494672</v>
      </c>
      <c r="E9" s="73">
        <v>18.772815891075737</v>
      </c>
      <c r="F9" s="41">
        <v>1.528816546573468</v>
      </c>
      <c r="G9" s="42">
        <v>0.10539149148905949</v>
      </c>
      <c r="H9" s="41">
        <v>3.1545638367611564</v>
      </c>
      <c r="I9" s="42">
        <v>1.4355645524669784E-2</v>
      </c>
      <c r="J9" s="41">
        <v>2.7593464746429439</v>
      </c>
      <c r="K9" s="78">
        <v>91.884473213202881</v>
      </c>
      <c r="L9" s="41">
        <v>2.5174273060171828</v>
      </c>
      <c r="M9" s="41">
        <v>101.74093838028743</v>
      </c>
      <c r="N9" s="41">
        <v>3.0539362983929834</v>
      </c>
      <c r="O9" s="41">
        <v>339.28767606581221</v>
      </c>
      <c r="P9" s="41">
        <v>34.614177546522399</v>
      </c>
      <c r="Q9" s="78">
        <v>91.884473213202881</v>
      </c>
      <c r="R9" s="41">
        <v>2.5174273060171828</v>
      </c>
      <c r="S9" s="41" t="s">
        <v>72</v>
      </c>
      <c r="T9" s="87">
        <v>262.70820607194611</v>
      </c>
      <c r="U9" s="20">
        <v>268.82002273533811</v>
      </c>
      <c r="V9" s="21">
        <v>3.8045010731064592</v>
      </c>
      <c r="W9" s="21">
        <v>22.865506309894776</v>
      </c>
      <c r="X9" s="20">
        <v>858.12802942251949</v>
      </c>
      <c r="Y9" s="20">
        <v>26.6423094754159</v>
      </c>
      <c r="Z9" s="21">
        <v>12.560932879051656</v>
      </c>
      <c r="AA9" s="20">
        <v>237.8501537289936</v>
      </c>
      <c r="AB9" s="21">
        <v>22.654989439889505</v>
      </c>
      <c r="AC9" s="19">
        <v>93.006574950871538</v>
      </c>
      <c r="AD9" s="19">
        <v>18.864045138112953</v>
      </c>
      <c r="AE9" s="21">
        <v>17.681555088944748</v>
      </c>
      <c r="AF9" s="20">
        <v>28.942335384263426</v>
      </c>
      <c r="AG9" s="20">
        <v>7.110583192649802</v>
      </c>
      <c r="AH9" s="20">
        <v>61.260223265070451</v>
      </c>
      <c r="AI9" s="20">
        <v>22.53219311822631</v>
      </c>
      <c r="AJ9" s="20">
        <v>106.9860447832796</v>
      </c>
      <c r="AK9" s="20">
        <v>30.913881893760013</v>
      </c>
      <c r="AL9" s="20">
        <v>433.83134075853184</v>
      </c>
      <c r="AM9" s="20">
        <v>89.971762877378595</v>
      </c>
      <c r="AN9" s="20">
        <v>14732.689633113125</v>
      </c>
      <c r="AO9" s="21">
        <v>26.752029112963029</v>
      </c>
      <c r="AP9" s="20">
        <v>456.53655515352693</v>
      </c>
      <c r="AQ9" s="20">
        <v>1878.8006429485356</v>
      </c>
    </row>
    <row r="10" spans="1:44" ht="15" customHeight="1">
      <c r="A10" s="39" t="s">
        <v>75</v>
      </c>
      <c r="B10" s="40">
        <v>738.27372360303866</v>
      </c>
      <c r="C10" s="40">
        <v>19620.058607927876</v>
      </c>
      <c r="D10" s="41">
        <v>1.1265993584216956</v>
      </c>
      <c r="E10" s="73">
        <v>20.63110300000465</v>
      </c>
      <c r="F10" s="41">
        <v>2.1424700525553457</v>
      </c>
      <c r="G10" s="42">
        <v>0.10352794522700727</v>
      </c>
      <c r="H10" s="41">
        <v>3.7941477704525965</v>
      </c>
      <c r="I10" s="42">
        <v>1.5497719499036621E-2</v>
      </c>
      <c r="J10" s="41">
        <v>3.1313542402503587</v>
      </c>
      <c r="K10" s="78">
        <v>99.138477634518438</v>
      </c>
      <c r="L10" s="41">
        <v>3.0806281742013581</v>
      </c>
      <c r="M10" s="41">
        <v>100.027690073521</v>
      </c>
      <c r="N10" s="41">
        <v>3.6142671060512583</v>
      </c>
      <c r="O10" s="41">
        <v>121.26846229404683</v>
      </c>
      <c r="P10" s="41">
        <v>50.474760149514012</v>
      </c>
      <c r="Q10" s="78">
        <v>99.138477634518438</v>
      </c>
      <c r="R10" s="41">
        <v>3.0806281742013581</v>
      </c>
      <c r="S10" s="41"/>
      <c r="T10" s="87">
        <v>6.0674744003658594</v>
      </c>
      <c r="U10" s="20">
        <v>117.99029167026892</v>
      </c>
      <c r="V10" s="21">
        <v>4.0218251417807958</v>
      </c>
      <c r="W10" s="21">
        <v>4.6813184099192355</v>
      </c>
      <c r="X10" s="20">
        <v>852.90340470306478</v>
      </c>
      <c r="Y10" s="20">
        <v>6.1665805066626076</v>
      </c>
      <c r="Z10" s="21">
        <v>0.52181813300919067</v>
      </c>
      <c r="AA10" s="20">
        <v>60.279622260739835</v>
      </c>
      <c r="AB10" s="21">
        <v>0.90183537623276788</v>
      </c>
      <c r="AC10" s="19">
        <v>8.0959945405560774</v>
      </c>
      <c r="AD10" s="19">
        <v>9.8900341546491113</v>
      </c>
      <c r="AE10" s="21">
        <v>2.689819174131534</v>
      </c>
      <c r="AF10" s="20">
        <v>35.534107031013882</v>
      </c>
      <c r="AG10" s="20">
        <v>10.264974430294421</v>
      </c>
      <c r="AH10" s="20">
        <v>82.487191947600081</v>
      </c>
      <c r="AI10" s="20">
        <v>26.211873265602001</v>
      </c>
      <c r="AJ10" s="20">
        <v>101.98200514096803</v>
      </c>
      <c r="AK10" s="20">
        <v>19.964143396559837</v>
      </c>
      <c r="AL10" s="20">
        <v>213.18132165385677</v>
      </c>
      <c r="AM10" s="20">
        <v>37.684199169405119</v>
      </c>
      <c r="AN10" s="20">
        <v>11135.740265981816</v>
      </c>
      <c r="AO10" s="21">
        <v>1.9153403111675145</v>
      </c>
      <c r="AP10" s="20">
        <v>580.60760589691813</v>
      </c>
      <c r="AQ10" s="20">
        <v>602.92542966284771</v>
      </c>
    </row>
    <row r="11" spans="1:44" ht="15" customHeight="1">
      <c r="A11" s="39" t="s">
        <v>76</v>
      </c>
      <c r="B11" s="40">
        <v>1812.9575402070736</v>
      </c>
      <c r="C11" s="40">
        <v>7527.639041262225</v>
      </c>
      <c r="D11" s="41">
        <v>0.54812199987589849</v>
      </c>
      <c r="E11" s="73">
        <v>18.113234354294118</v>
      </c>
      <c r="F11" s="41">
        <v>1.7254759266629689</v>
      </c>
      <c r="G11" s="42">
        <v>0.11839981953615698</v>
      </c>
      <c r="H11" s="41">
        <v>3.3090973194415372</v>
      </c>
      <c r="I11" s="42">
        <v>1.5560903198117417E-2</v>
      </c>
      <c r="J11" s="41">
        <v>2.8236249566898461</v>
      </c>
      <c r="K11" s="78">
        <v>99.539557435379095</v>
      </c>
      <c r="L11" s="41">
        <v>2.7890356930019706</v>
      </c>
      <c r="M11" s="41">
        <v>113.62027835553819</v>
      </c>
      <c r="N11" s="41">
        <v>3.5570926670072609</v>
      </c>
      <c r="O11" s="41">
        <v>419.67310785745661</v>
      </c>
      <c r="P11" s="41">
        <v>38.55215502016847</v>
      </c>
      <c r="Q11" s="78">
        <v>99.539557435379095</v>
      </c>
      <c r="R11" s="41">
        <v>2.7890356930019706</v>
      </c>
      <c r="S11" s="41"/>
      <c r="T11" s="87">
        <v>50.702167926556321</v>
      </c>
      <c r="U11" s="20">
        <v>334.10173496623571</v>
      </c>
      <c r="V11" s="21">
        <v>5.6236722814524969</v>
      </c>
      <c r="W11" s="21">
        <v>11.933754039511296</v>
      </c>
      <c r="X11" s="20">
        <v>3301.1022448314316</v>
      </c>
      <c r="Y11" s="20">
        <v>22.750526275831149</v>
      </c>
      <c r="Z11" s="21">
        <v>2.5867763214202903</v>
      </c>
      <c r="AA11" s="20">
        <v>294.07411588042925</v>
      </c>
      <c r="AB11" s="21">
        <v>7.612607385226295</v>
      </c>
      <c r="AC11" s="19">
        <v>54.963379920044027</v>
      </c>
      <c r="AD11" s="19">
        <v>54.334884240678207</v>
      </c>
      <c r="AE11" s="21">
        <v>16.388775054006054</v>
      </c>
      <c r="AF11" s="20">
        <v>158.96689525406833</v>
      </c>
      <c r="AG11" s="20">
        <v>41.846514520663213</v>
      </c>
      <c r="AH11" s="20">
        <v>326.02172401900197</v>
      </c>
      <c r="AI11" s="20">
        <v>98.002018459267049</v>
      </c>
      <c r="AJ11" s="20">
        <v>331.71199403614992</v>
      </c>
      <c r="AK11" s="20">
        <v>63.301612284913041</v>
      </c>
      <c r="AL11" s="20">
        <v>571.6935186235379</v>
      </c>
      <c r="AM11" s="20">
        <v>108.52644813532275</v>
      </c>
      <c r="AN11" s="20">
        <v>9968.5416932818807</v>
      </c>
      <c r="AO11" s="21">
        <v>4.5848246171575822</v>
      </c>
      <c r="AP11" s="20">
        <v>3725.8201361990127</v>
      </c>
      <c r="AQ11" s="20">
        <v>1906.6360096096523</v>
      </c>
    </row>
    <row r="12" spans="1:44" ht="15" customHeight="1">
      <c r="A12" s="39" t="s">
        <v>77</v>
      </c>
      <c r="B12" s="40">
        <v>2134.8141912255182</v>
      </c>
      <c r="C12" s="40">
        <v>5776.453028917098</v>
      </c>
      <c r="D12" s="41">
        <v>0.77653492460004925</v>
      </c>
      <c r="E12" s="73">
        <v>17.226184554672589</v>
      </c>
      <c r="F12" s="41">
        <v>1.8432311286382648</v>
      </c>
      <c r="G12" s="42">
        <v>0.12464647275222329</v>
      </c>
      <c r="H12" s="41">
        <v>3.6365041079378799</v>
      </c>
      <c r="I12" s="42">
        <v>1.5579619385566439E-2</v>
      </c>
      <c r="J12" s="41">
        <v>3.1347505695777427</v>
      </c>
      <c r="K12" s="78">
        <v>99.658359945464483</v>
      </c>
      <c r="L12" s="41">
        <v>3.1000171437485449</v>
      </c>
      <c r="M12" s="41">
        <v>119.27576770894613</v>
      </c>
      <c r="N12" s="41">
        <v>4.0924210766606919</v>
      </c>
      <c r="O12" s="41">
        <v>530.76077056926806</v>
      </c>
      <c r="P12" s="41">
        <v>40.400776877666061</v>
      </c>
      <c r="Q12" s="78">
        <v>99.658359945464483</v>
      </c>
      <c r="R12" s="41">
        <v>3.1000171437485449</v>
      </c>
      <c r="S12" s="41"/>
      <c r="T12" s="87">
        <v>295.74407358775835</v>
      </c>
      <c r="U12" s="20">
        <v>276.79919872771023</v>
      </c>
      <c r="V12" s="21">
        <v>4.7192550956978581</v>
      </c>
      <c r="W12" s="21">
        <v>13.449039254850369</v>
      </c>
      <c r="X12" s="20">
        <v>2058.6096735770739</v>
      </c>
      <c r="Y12" s="20">
        <v>29.748680371958212</v>
      </c>
      <c r="Z12" s="21">
        <v>4.5328951601910408</v>
      </c>
      <c r="AA12" s="20">
        <v>260.09087278247432</v>
      </c>
      <c r="AB12" s="21">
        <v>9.9122798576298639</v>
      </c>
      <c r="AC12" s="19">
        <v>47.541613753131699</v>
      </c>
      <c r="AD12" s="19">
        <v>28.007818935752727</v>
      </c>
      <c r="AE12" s="21">
        <v>10.282768985278874</v>
      </c>
      <c r="AF12" s="20">
        <v>80.772077342516013</v>
      </c>
      <c r="AG12" s="20">
        <v>23.82337082088538</v>
      </c>
      <c r="AH12" s="20">
        <v>195.29092265170922</v>
      </c>
      <c r="AI12" s="20">
        <v>60.655744265093055</v>
      </c>
      <c r="AJ12" s="20">
        <v>246.5140648949905</v>
      </c>
      <c r="AK12" s="20">
        <v>46.276240402078578</v>
      </c>
      <c r="AL12" s="20">
        <v>479.75692518771268</v>
      </c>
      <c r="AM12" s="20">
        <v>96.315095452180643</v>
      </c>
      <c r="AN12" s="20">
        <v>11837.789408108107</v>
      </c>
      <c r="AO12" s="21">
        <v>11.869561714420488</v>
      </c>
      <c r="AP12" s="20">
        <v>3274.7933456659216</v>
      </c>
      <c r="AQ12" s="20">
        <v>2224.7974282580949</v>
      </c>
    </row>
    <row r="13" spans="1:44" ht="15" customHeight="1">
      <c r="A13" s="39" t="s">
        <v>78</v>
      </c>
      <c r="B13" s="40">
        <v>406.36580030272069</v>
      </c>
      <c r="C13" s="40">
        <v>2214.515305333673</v>
      </c>
      <c r="D13" s="41">
        <v>1.0458593245164176</v>
      </c>
      <c r="E13" s="73">
        <v>20.326659941627653</v>
      </c>
      <c r="F13" s="41">
        <v>3.0380237284485183</v>
      </c>
      <c r="G13" s="42">
        <v>0.1066125253333647</v>
      </c>
      <c r="H13" s="41">
        <v>4.1600055370078106</v>
      </c>
      <c r="I13" s="42">
        <v>1.5723962762802697E-2</v>
      </c>
      <c r="J13" s="41">
        <v>2.8418405819678565</v>
      </c>
      <c r="K13" s="78">
        <v>100.5745176324334</v>
      </c>
      <c r="L13" s="41">
        <v>2.835987116479501</v>
      </c>
      <c r="M13" s="41">
        <v>102.86192838704972</v>
      </c>
      <c r="N13" s="41">
        <v>4.069478832465137</v>
      </c>
      <c r="O13" s="41">
        <v>156.17508197233255</v>
      </c>
      <c r="P13" s="41">
        <v>71.119421987180587</v>
      </c>
      <c r="Q13" s="78">
        <v>100.5745176324334</v>
      </c>
      <c r="R13" s="41">
        <v>2.835987116479501</v>
      </c>
      <c r="S13" s="41"/>
      <c r="T13" s="87">
        <v>5.2728774900341087</v>
      </c>
      <c r="U13" s="20">
        <v>85.547729227787698</v>
      </c>
      <c r="V13" s="21">
        <v>3.5813128583457754</v>
      </c>
      <c r="W13" s="21">
        <v>4.7517878930058615</v>
      </c>
      <c r="X13" s="20">
        <v>614.3755171132367</v>
      </c>
      <c r="Y13" s="20">
        <v>2.8935552970858258</v>
      </c>
      <c r="Z13" s="21">
        <v>0.22722370647760756</v>
      </c>
      <c r="AA13" s="20">
        <v>37.63040128364996</v>
      </c>
      <c r="AB13" s="21">
        <v>0.81264056621337366</v>
      </c>
      <c r="AC13" s="19">
        <v>6.6227586938971443</v>
      </c>
      <c r="AD13" s="19">
        <v>7.2101399868349674</v>
      </c>
      <c r="AE13" s="21">
        <v>2.5976399621694961</v>
      </c>
      <c r="AF13" s="20">
        <v>26.096777434432148</v>
      </c>
      <c r="AG13" s="20">
        <v>7.131225693371392</v>
      </c>
      <c r="AH13" s="20">
        <v>55.179740423319586</v>
      </c>
      <c r="AI13" s="20">
        <v>17.692913876455542</v>
      </c>
      <c r="AJ13" s="20">
        <v>69.736914796525667</v>
      </c>
      <c r="AK13" s="20">
        <v>13.583465888275256</v>
      </c>
      <c r="AL13" s="20">
        <v>147.22595894532648</v>
      </c>
      <c r="AM13" s="20">
        <v>25.598591463397881</v>
      </c>
      <c r="AN13" s="20">
        <v>10056.437624346403</v>
      </c>
      <c r="AO13" s="21">
        <v>1.1188566022754927</v>
      </c>
      <c r="AP13" s="20">
        <v>303.78223935873035</v>
      </c>
      <c r="AQ13" s="20">
        <v>363.81448240814137</v>
      </c>
    </row>
    <row r="14" spans="1:44" ht="15" customHeight="1">
      <c r="A14" s="39" t="s">
        <v>79</v>
      </c>
      <c r="B14" s="40">
        <v>3071.5015081116721</v>
      </c>
      <c r="C14" s="40">
        <v>91180.055653481788</v>
      </c>
      <c r="D14" s="41">
        <v>0.64487406117203694</v>
      </c>
      <c r="E14" s="73">
        <v>20.288958537861475</v>
      </c>
      <c r="F14" s="41">
        <v>1.5261946745138155</v>
      </c>
      <c r="G14" s="42">
        <v>0.10852896062222685</v>
      </c>
      <c r="H14" s="41">
        <v>3.2003605843126324</v>
      </c>
      <c r="I14" s="42">
        <v>1.5976923394438843E-2</v>
      </c>
      <c r="J14" s="41">
        <v>2.8130122084888938</v>
      </c>
      <c r="K14" s="78">
        <v>102.17976279704588</v>
      </c>
      <c r="L14" s="41">
        <v>2.8516692991413137</v>
      </c>
      <c r="M14" s="41">
        <v>104.61885128593494</v>
      </c>
      <c r="N14" s="41">
        <v>3.1814774189666366</v>
      </c>
      <c r="O14" s="41">
        <v>160.5083004933114</v>
      </c>
      <c r="P14" s="41">
        <v>35.724464213364257</v>
      </c>
      <c r="Q14" s="78">
        <v>102.17976279704588</v>
      </c>
      <c r="R14" s="41">
        <v>2.8516692991413137</v>
      </c>
      <c r="S14" s="41"/>
      <c r="T14" s="87">
        <v>8.223263978640615</v>
      </c>
      <c r="U14" s="20">
        <v>390.22133796028498</v>
      </c>
      <c r="V14" s="21">
        <v>5.3747313112960198</v>
      </c>
      <c r="W14" s="21">
        <v>8.7776315203615791</v>
      </c>
      <c r="X14" s="20">
        <v>4147.3241325051067</v>
      </c>
      <c r="Y14" s="20">
        <v>38.533420535897626</v>
      </c>
      <c r="Z14" s="21">
        <v>0.41565256071825979</v>
      </c>
      <c r="AA14" s="20">
        <v>367.81105544683828</v>
      </c>
      <c r="AB14" s="21">
        <v>3.7081969700793174</v>
      </c>
      <c r="AC14" s="19">
        <v>42.003718247044553</v>
      </c>
      <c r="AD14" s="19">
        <v>54.381208746256171</v>
      </c>
      <c r="AE14" s="21">
        <v>12.68644602778145</v>
      </c>
      <c r="AF14" s="20">
        <v>179.84702637575381</v>
      </c>
      <c r="AG14" s="20">
        <v>49.903993734315797</v>
      </c>
      <c r="AH14" s="20">
        <v>401.98154065558407</v>
      </c>
      <c r="AI14" s="20">
        <v>124.3059304735729</v>
      </c>
      <c r="AJ14" s="20">
        <v>453.01394160820826</v>
      </c>
      <c r="AK14" s="20">
        <v>85.233210168412597</v>
      </c>
      <c r="AL14" s="20">
        <v>754.4063643885039</v>
      </c>
      <c r="AM14" s="20">
        <v>139.69113721950743</v>
      </c>
      <c r="AN14" s="20">
        <v>9278.611118271785</v>
      </c>
      <c r="AO14" s="21">
        <v>6.6794331530439237</v>
      </c>
      <c r="AP14" s="20">
        <v>5685.5957288409018</v>
      </c>
      <c r="AQ14" s="20">
        <v>3150.7915830006932</v>
      </c>
    </row>
    <row r="15" spans="1:44" ht="15" customHeight="1">
      <c r="A15" s="39" t="s">
        <v>80</v>
      </c>
      <c r="B15" s="40">
        <v>1060.2395187772513</v>
      </c>
      <c r="C15" s="40">
        <v>10149.912100195039</v>
      </c>
      <c r="D15" s="41">
        <v>0.87159605320275169</v>
      </c>
      <c r="E15" s="73">
        <v>20.580998170976141</v>
      </c>
      <c r="F15" s="41">
        <v>2.0138978100063962</v>
      </c>
      <c r="G15" s="42">
        <v>0.10889628533822389</v>
      </c>
      <c r="H15" s="41">
        <v>3.2924621281601505</v>
      </c>
      <c r="I15" s="42">
        <v>1.6261749015905397E-2</v>
      </c>
      <c r="J15" s="41">
        <v>2.6047115917545089</v>
      </c>
      <c r="K15" s="78">
        <v>103.98673947020863</v>
      </c>
      <c r="L15" s="41">
        <v>2.6868260342266836</v>
      </c>
      <c r="M15" s="41">
        <v>104.95525522627682</v>
      </c>
      <c r="N15" s="41">
        <v>3.2830262032764139</v>
      </c>
      <c r="O15" s="41">
        <v>127.02013508859454</v>
      </c>
      <c r="P15" s="41">
        <v>47.404527101306883</v>
      </c>
      <c r="Q15" s="78">
        <v>103.98673947020863</v>
      </c>
      <c r="R15" s="41">
        <v>2.6868260342266836</v>
      </c>
      <c r="S15" s="41"/>
      <c r="T15" s="87">
        <v>0.26041233035567091</v>
      </c>
      <c r="U15" s="20">
        <v>158.87131818980953</v>
      </c>
      <c r="V15" s="21">
        <v>4.2635768628970707</v>
      </c>
      <c r="W15" s="21">
        <v>4.0845734016721176</v>
      </c>
      <c r="X15" s="20">
        <v>1154.484224702401</v>
      </c>
      <c r="Y15" s="20">
        <v>10.365929203332721</v>
      </c>
      <c r="Z15" s="21">
        <v>1.4367151842081455E-2</v>
      </c>
      <c r="AA15" s="20">
        <v>88.194868980011933</v>
      </c>
      <c r="AB15" s="21">
        <v>0.57662356435565176</v>
      </c>
      <c r="AC15" s="19">
        <v>7.6360056211553164</v>
      </c>
      <c r="AD15" s="19">
        <v>11.865227396018295</v>
      </c>
      <c r="AE15" s="21">
        <v>2.6878236159525906</v>
      </c>
      <c r="AF15" s="20">
        <v>43.357758060415414</v>
      </c>
      <c r="AG15" s="20">
        <v>12.430057844284969</v>
      </c>
      <c r="AH15" s="20">
        <v>114.43893021936221</v>
      </c>
      <c r="AI15" s="20">
        <v>36.374456944487001</v>
      </c>
      <c r="AJ15" s="20">
        <v>140.57107999126907</v>
      </c>
      <c r="AK15" s="20">
        <v>26.965467530807672</v>
      </c>
      <c r="AL15" s="20">
        <v>266.32342091624929</v>
      </c>
      <c r="AM15" s="20">
        <v>45.755919215535563</v>
      </c>
      <c r="AN15" s="20">
        <v>11073.14812006954</v>
      </c>
      <c r="AO15" s="21">
        <v>2.6337828824265412</v>
      </c>
      <c r="AP15" s="20">
        <v>905.8666956392866</v>
      </c>
      <c r="AQ15" s="20">
        <v>891.63354648128131</v>
      </c>
    </row>
    <row r="16" spans="1:44" ht="15" customHeight="1">
      <c r="A16" s="39" t="s">
        <v>81</v>
      </c>
      <c r="B16" s="40">
        <v>1788.8885099626114</v>
      </c>
      <c r="C16" s="40">
        <v>23430.750702161644</v>
      </c>
      <c r="D16" s="41">
        <v>0.85240115528383331</v>
      </c>
      <c r="E16" s="73">
        <v>20.611654186800845</v>
      </c>
      <c r="F16" s="41">
        <v>1.567273383544858</v>
      </c>
      <c r="G16" s="42">
        <v>0.10946088886898032</v>
      </c>
      <c r="H16" s="41">
        <v>3.2312831137474176</v>
      </c>
      <c r="I16" s="42">
        <v>1.6370410596047456E-2</v>
      </c>
      <c r="J16" s="41">
        <v>2.8257467512891279</v>
      </c>
      <c r="K16" s="78">
        <v>104.67597145803569</v>
      </c>
      <c r="L16" s="41">
        <v>2.9339927190755617</v>
      </c>
      <c r="M16" s="41">
        <v>105.47211416674274</v>
      </c>
      <c r="N16" s="41">
        <v>3.2370795092034825</v>
      </c>
      <c r="O16" s="41">
        <v>123.47128367803703</v>
      </c>
      <c r="P16" s="41">
        <v>36.891638992938596</v>
      </c>
      <c r="Q16" s="78">
        <v>104.67597145803569</v>
      </c>
      <c r="R16" s="41">
        <v>2.9339927190755617</v>
      </c>
      <c r="S16" s="41"/>
      <c r="T16" s="87">
        <v>12.567825486079938</v>
      </c>
      <c r="U16" s="20">
        <v>287.03647043430777</v>
      </c>
      <c r="V16" s="21">
        <v>4.985023688287157</v>
      </c>
      <c r="W16" s="21">
        <v>6.0571147313292055</v>
      </c>
      <c r="X16" s="20">
        <v>2120.9390371974641</v>
      </c>
      <c r="Y16" s="20">
        <v>21.008318304126888</v>
      </c>
      <c r="Z16" s="21">
        <v>0.58829410609914234</v>
      </c>
      <c r="AA16" s="20">
        <v>150.92458003223931</v>
      </c>
      <c r="AB16" s="21">
        <v>1.5049531146013659</v>
      </c>
      <c r="AC16" s="19">
        <v>10.623100649629674</v>
      </c>
      <c r="AD16" s="19">
        <v>14.928908867179906</v>
      </c>
      <c r="AE16" s="21">
        <v>3.8760298704833382</v>
      </c>
      <c r="AF16" s="20">
        <v>65.005326927494735</v>
      </c>
      <c r="AG16" s="20">
        <v>20.22068852784605</v>
      </c>
      <c r="AH16" s="20">
        <v>172.41091220593179</v>
      </c>
      <c r="AI16" s="20">
        <v>57.070446185264807</v>
      </c>
      <c r="AJ16" s="20">
        <v>231.74866677733044</v>
      </c>
      <c r="AK16" s="20">
        <v>47.01530266108383</v>
      </c>
      <c r="AL16" s="20">
        <v>412.90940037955249</v>
      </c>
      <c r="AM16" s="20">
        <v>86.073097107692675</v>
      </c>
      <c r="AN16" s="20">
        <v>11616.604607343084</v>
      </c>
      <c r="AO16" s="21">
        <v>6.7488524539739654</v>
      </c>
      <c r="AP16" s="20">
        <v>2299.0263370712337</v>
      </c>
      <c r="AQ16" s="20">
        <v>1784.3043933190752</v>
      </c>
    </row>
    <row r="17" spans="1:44" ht="15" customHeight="1">
      <c r="A17" s="39" t="s">
        <v>82</v>
      </c>
      <c r="B17" s="40">
        <v>1110.1060169942953</v>
      </c>
      <c r="C17" s="40">
        <v>5052.4856939011934</v>
      </c>
      <c r="D17" s="41">
        <v>0.83994509332827427</v>
      </c>
      <c r="E17" s="73">
        <v>20.461217904097733</v>
      </c>
      <c r="F17" s="41">
        <v>2.6295617738202868</v>
      </c>
      <c r="G17" s="42">
        <v>0.1107394257712806</v>
      </c>
      <c r="H17" s="41">
        <v>4.4896030752608462</v>
      </c>
      <c r="I17" s="42">
        <v>1.6440745329276075E-2</v>
      </c>
      <c r="J17" s="41">
        <v>3.6389477395333332</v>
      </c>
      <c r="K17" s="78">
        <v>105.12205994061793</v>
      </c>
      <c r="L17" s="41">
        <v>3.7943161145665201</v>
      </c>
      <c r="M17" s="41">
        <v>106.64156256155898</v>
      </c>
      <c r="N17" s="41">
        <v>4.544968083133341</v>
      </c>
      <c r="O17" s="41">
        <v>140.74092028191077</v>
      </c>
      <c r="P17" s="41">
        <v>61.76548906360965</v>
      </c>
      <c r="Q17" s="78">
        <v>105.12205994061793</v>
      </c>
      <c r="R17" s="41">
        <v>3.7943161145665201</v>
      </c>
      <c r="S17" s="41"/>
      <c r="T17" s="87">
        <v>5.2501906825512359</v>
      </c>
      <c r="U17" s="20">
        <v>152.77038110938483</v>
      </c>
      <c r="V17" s="21">
        <v>4.20553916933242</v>
      </c>
      <c r="W17" s="21">
        <v>4.4980453901740853</v>
      </c>
      <c r="X17" s="20">
        <v>1121.7699475997797</v>
      </c>
      <c r="Y17" s="20">
        <v>11.205946439108603</v>
      </c>
      <c r="Z17" s="21">
        <v>0.16129686165767784</v>
      </c>
      <c r="AA17" s="20">
        <v>77.904460787454994</v>
      </c>
      <c r="AB17" s="21">
        <v>0.62077022509041468</v>
      </c>
      <c r="AC17" s="19">
        <v>5.7653737077172718</v>
      </c>
      <c r="AD17" s="19">
        <v>8.3486518582496192</v>
      </c>
      <c r="AE17" s="21">
        <v>2.1892874600336132</v>
      </c>
      <c r="AF17" s="20">
        <v>36.049546991071537</v>
      </c>
      <c r="AG17" s="20">
        <v>11.125761320697913</v>
      </c>
      <c r="AH17" s="20">
        <v>101.13484725334473</v>
      </c>
      <c r="AI17" s="20">
        <v>34.442747399748214</v>
      </c>
      <c r="AJ17" s="20">
        <v>125.49432408911829</v>
      </c>
      <c r="AK17" s="20">
        <v>26.656608138050082</v>
      </c>
      <c r="AL17" s="20">
        <v>271.54800274387583</v>
      </c>
      <c r="AM17" s="20">
        <v>53.291434775246898</v>
      </c>
      <c r="AN17" s="20">
        <v>13389.488416804974</v>
      </c>
      <c r="AO17" s="21">
        <v>3.17888916530887</v>
      </c>
      <c r="AP17" s="20">
        <v>1108.9748770370045</v>
      </c>
      <c r="AQ17" s="20">
        <v>998.89634292876963</v>
      </c>
    </row>
    <row r="18" spans="1:44" ht="15" customHeight="1">
      <c r="A18" s="39" t="s">
        <v>83</v>
      </c>
      <c r="B18" s="40">
        <v>1733.3154782013887</v>
      </c>
      <c r="C18" s="40">
        <v>17418.856049172944</v>
      </c>
      <c r="D18" s="41">
        <v>0.76500462403968505</v>
      </c>
      <c r="E18" s="73">
        <v>20.665501573263946</v>
      </c>
      <c r="F18" s="41">
        <v>1.9391143196230722</v>
      </c>
      <c r="G18" s="42">
        <v>0.1099329104075938</v>
      </c>
      <c r="H18" s="41">
        <v>3.4154258050570103</v>
      </c>
      <c r="I18" s="42">
        <v>1.6483955398212263E-2</v>
      </c>
      <c r="J18" s="41">
        <v>2.811577686154533</v>
      </c>
      <c r="K18" s="78">
        <v>105.39609862108945</v>
      </c>
      <c r="L18" s="41">
        <v>2.939200591173325</v>
      </c>
      <c r="M18" s="41">
        <v>105.90401830062213</v>
      </c>
      <c r="N18" s="41">
        <v>3.4348471813579451</v>
      </c>
      <c r="O18" s="41">
        <v>117.3483546419114</v>
      </c>
      <c r="P18" s="41">
        <v>45.713964970124493</v>
      </c>
      <c r="Q18" s="78">
        <v>105.39609862108945</v>
      </c>
      <c r="R18" s="41">
        <v>2.939200591173325</v>
      </c>
      <c r="S18" s="41"/>
      <c r="T18" s="87">
        <v>16.124755829447196</v>
      </c>
      <c r="U18" s="20">
        <v>338.08412168945603</v>
      </c>
      <c r="V18" s="21">
        <v>5.0704583198004789</v>
      </c>
      <c r="W18" s="21">
        <v>10.129682908773788</v>
      </c>
      <c r="X18" s="20">
        <v>1910.3772791231761</v>
      </c>
      <c r="Y18" s="20">
        <v>21.953608000353995</v>
      </c>
      <c r="Z18" s="21">
        <v>0.69255758056086247</v>
      </c>
      <c r="AA18" s="20">
        <v>189.63247861334304</v>
      </c>
      <c r="AB18" s="21">
        <v>1.9039877143345896</v>
      </c>
      <c r="AC18" s="19">
        <v>15.780511875763429</v>
      </c>
      <c r="AD18" s="19">
        <v>18.457973835974478</v>
      </c>
      <c r="AE18" s="21">
        <v>5.3299116605480856</v>
      </c>
      <c r="AF18" s="20">
        <v>67.19482345749303</v>
      </c>
      <c r="AG18" s="20">
        <v>18.918570977666008</v>
      </c>
      <c r="AH18" s="20">
        <v>171.18057011288414</v>
      </c>
      <c r="AI18" s="20">
        <v>52.793887899983361</v>
      </c>
      <c r="AJ18" s="20">
        <v>212.95973517656779</v>
      </c>
      <c r="AK18" s="20">
        <v>42.341092773817451</v>
      </c>
      <c r="AL18" s="20">
        <v>414.47598782555792</v>
      </c>
      <c r="AM18" s="20">
        <v>77.79209769200061</v>
      </c>
      <c r="AN18" s="20">
        <v>9772.867168736484</v>
      </c>
      <c r="AO18" s="21">
        <v>4.8023158763345766</v>
      </c>
      <c r="AP18" s="20">
        <v>2814.1038287282481</v>
      </c>
      <c r="AQ18" s="20">
        <v>1904.7617380932752</v>
      </c>
    </row>
    <row r="19" spans="1:44" ht="15" customHeight="1">
      <c r="A19" s="39" t="s">
        <v>84</v>
      </c>
      <c r="B19" s="40">
        <v>1081.5037782703803</v>
      </c>
      <c r="C19" s="40">
        <v>39241.952668475824</v>
      </c>
      <c r="D19" s="41">
        <v>0.59092046267613674</v>
      </c>
      <c r="E19" s="73">
        <v>17.884422047845103</v>
      </c>
      <c r="F19" s="41">
        <v>2.4672359184003865</v>
      </c>
      <c r="G19" s="42">
        <v>0.12735929159108855</v>
      </c>
      <c r="H19" s="41">
        <v>5.730074222099347</v>
      </c>
      <c r="I19" s="42">
        <v>1.6526972301041921E-2</v>
      </c>
      <c r="J19" s="41">
        <v>5.1717016071813768</v>
      </c>
      <c r="K19" s="78">
        <v>105.66890066925788</v>
      </c>
      <c r="L19" s="41">
        <v>5.4203353890968913</v>
      </c>
      <c r="M19" s="41">
        <v>121.72207726245306</v>
      </c>
      <c r="N19" s="41">
        <v>6.5730132947410809</v>
      </c>
      <c r="O19" s="41">
        <v>447.99019465956798</v>
      </c>
      <c r="P19" s="41">
        <v>54.82775624385485</v>
      </c>
      <c r="Q19" s="78">
        <v>105.66890066925788</v>
      </c>
      <c r="R19" s="41">
        <v>5.4203353890968913</v>
      </c>
      <c r="S19" s="41"/>
      <c r="T19" s="87">
        <v>1268.1470385291746</v>
      </c>
      <c r="U19" s="20">
        <v>219.36120406150448</v>
      </c>
      <c r="V19" s="21">
        <v>4.118552738710652</v>
      </c>
      <c r="W19" s="21">
        <v>11.922818078003427</v>
      </c>
      <c r="X19" s="20">
        <v>1419.9708857157873</v>
      </c>
      <c r="Y19" s="20">
        <v>15.463112491017053</v>
      </c>
      <c r="Z19" s="21">
        <v>1.1832998517240436</v>
      </c>
      <c r="AA19" s="20">
        <v>148.73566693554574</v>
      </c>
      <c r="AB19" s="21">
        <v>3.6799413261304754</v>
      </c>
      <c r="AC19" s="19">
        <v>25.986112085118453</v>
      </c>
      <c r="AD19" s="19">
        <v>23.959217289037134</v>
      </c>
      <c r="AE19" s="21">
        <v>6.5883719469145037</v>
      </c>
      <c r="AF19" s="20">
        <v>74.557336384717615</v>
      </c>
      <c r="AG19" s="20">
        <v>18.472982465260209</v>
      </c>
      <c r="AH19" s="20">
        <v>151.00513764577894</v>
      </c>
      <c r="AI19" s="20">
        <v>41.981387648905311</v>
      </c>
      <c r="AJ19" s="20">
        <v>152.24024291931011</v>
      </c>
      <c r="AK19" s="20">
        <v>28.673925433000491</v>
      </c>
      <c r="AL19" s="20">
        <v>270.96591380504236</v>
      </c>
      <c r="AM19" s="20">
        <v>49.588648189500894</v>
      </c>
      <c r="AN19" s="20">
        <v>10664.199960897471</v>
      </c>
      <c r="AO19" s="21">
        <v>3.879566646619911</v>
      </c>
      <c r="AP19" s="20">
        <v>2240.353891317478</v>
      </c>
      <c r="AQ19" s="20">
        <v>1050.3716874105937</v>
      </c>
    </row>
    <row r="20" spans="1:44" ht="15" customHeight="1">
      <c r="A20" s="39" t="s">
        <v>85</v>
      </c>
      <c r="B20" s="40">
        <v>1143.3435425494865</v>
      </c>
      <c r="C20" s="40">
        <v>7647.0853014313006</v>
      </c>
      <c r="D20" s="41">
        <v>0.89749676601761497</v>
      </c>
      <c r="E20" s="73">
        <v>19.519537598434916</v>
      </c>
      <c r="F20" s="41">
        <v>2.0941318237161357</v>
      </c>
      <c r="G20" s="42">
        <v>0.11675287527472435</v>
      </c>
      <c r="H20" s="41">
        <v>3.2157995420289707</v>
      </c>
      <c r="I20" s="42">
        <v>1.6535786813600087E-2</v>
      </c>
      <c r="J20" s="41">
        <v>2.4404873692385851</v>
      </c>
      <c r="K20" s="78">
        <v>105.72479859814214</v>
      </c>
      <c r="L20" s="41">
        <v>2.5591573227650386</v>
      </c>
      <c r="M20" s="41">
        <v>112.12393352035714</v>
      </c>
      <c r="N20" s="41">
        <v>3.4137445634755395</v>
      </c>
      <c r="O20" s="41">
        <v>250.20137597833008</v>
      </c>
      <c r="P20" s="41">
        <v>48.187344960505598</v>
      </c>
      <c r="Q20" s="78">
        <v>105.72479859814214</v>
      </c>
      <c r="R20" s="41">
        <v>2.5591573227650386</v>
      </c>
      <c r="S20" s="41"/>
      <c r="T20" s="87">
        <v>1.1603981094493139</v>
      </c>
      <c r="U20" s="20">
        <v>181.13908203800085</v>
      </c>
      <c r="V20" s="21">
        <v>4.367980957897049</v>
      </c>
      <c r="W20" s="21">
        <v>4.7791982863985139</v>
      </c>
      <c r="X20" s="20">
        <v>1376.7526930948059</v>
      </c>
      <c r="Y20" s="20">
        <v>10.998957682418718</v>
      </c>
      <c r="Z20" s="21">
        <v>8.6382617485062207E-2</v>
      </c>
      <c r="AA20" s="20">
        <v>102.20189906014468</v>
      </c>
      <c r="AB20" s="21">
        <v>0.98095249319995925</v>
      </c>
      <c r="AC20" s="19">
        <v>10.215372656197802</v>
      </c>
      <c r="AD20" s="19">
        <v>14.8592786412725</v>
      </c>
      <c r="AE20" s="21">
        <v>3.4790779260680424</v>
      </c>
      <c r="AF20" s="20">
        <v>54.338000766618634</v>
      </c>
      <c r="AG20" s="20">
        <v>16.084843010275819</v>
      </c>
      <c r="AH20" s="20">
        <v>123.36663217525884</v>
      </c>
      <c r="AI20" s="20">
        <v>40.749843702672045</v>
      </c>
      <c r="AJ20" s="20">
        <v>153.99385505995505</v>
      </c>
      <c r="AK20" s="20">
        <v>29.014275707541966</v>
      </c>
      <c r="AL20" s="20">
        <v>291.14329492101103</v>
      </c>
      <c r="AM20" s="20">
        <v>56.053528330353366</v>
      </c>
      <c r="AN20" s="20">
        <v>11075.935858910903</v>
      </c>
      <c r="AO20" s="21">
        <v>2.7950143306831912</v>
      </c>
      <c r="AP20" s="20">
        <v>1049.7910834316765</v>
      </c>
      <c r="AQ20" s="20">
        <v>1069.2926748561752</v>
      </c>
      <c r="AR20" s="8"/>
    </row>
    <row r="21" spans="1:44" ht="15" customHeight="1">
      <c r="A21" s="39" t="s">
        <v>86</v>
      </c>
      <c r="B21" s="40">
        <v>614.5579429156403</v>
      </c>
      <c r="C21" s="40">
        <v>6770.1512787609345</v>
      </c>
      <c r="D21" s="41">
        <v>1.0552942127479599</v>
      </c>
      <c r="E21" s="73">
        <v>18.106035238059807</v>
      </c>
      <c r="F21" s="41">
        <v>5.1643732448326469</v>
      </c>
      <c r="G21" s="42">
        <v>0.12645745113932536</v>
      </c>
      <c r="H21" s="41">
        <v>5.9836727803204619</v>
      </c>
      <c r="I21" s="42">
        <v>1.6613285926889067E-2</v>
      </c>
      <c r="J21" s="41">
        <v>3.0221828088328357</v>
      </c>
      <c r="K21" s="78">
        <v>106.21624449352451</v>
      </c>
      <c r="L21" s="41">
        <v>3.1837483301578544</v>
      </c>
      <c r="M21" s="41">
        <v>120.90948807277059</v>
      </c>
      <c r="N21" s="41">
        <v>6.8207779430418398</v>
      </c>
      <c r="O21" s="41">
        <v>420.56048103782564</v>
      </c>
      <c r="P21" s="41">
        <v>115.36675169787026</v>
      </c>
      <c r="Q21" s="78">
        <v>106.21624449352451</v>
      </c>
      <c r="R21" s="41">
        <v>3.1837483301578544</v>
      </c>
      <c r="S21" s="41"/>
      <c r="T21" s="87">
        <v>5.7284600201001501</v>
      </c>
      <c r="U21" s="20">
        <v>176.2672553302782</v>
      </c>
      <c r="V21" s="21">
        <v>4.1881368624788573</v>
      </c>
      <c r="W21" s="21">
        <v>5.287911825491121</v>
      </c>
      <c r="X21" s="20">
        <v>841.52249795936825</v>
      </c>
      <c r="Y21" s="20">
        <v>7.6986060487198209</v>
      </c>
      <c r="Z21" s="21">
        <v>0.23442321636897945</v>
      </c>
      <c r="AA21" s="20">
        <v>69.518684346466898</v>
      </c>
      <c r="AB21" s="21">
        <v>0.97049449607125438</v>
      </c>
      <c r="AC21" s="19">
        <v>6.3691849702610934</v>
      </c>
      <c r="AD21" s="19">
        <v>7.2459816682034761</v>
      </c>
      <c r="AE21" s="21">
        <v>2.1702170251158162</v>
      </c>
      <c r="AF21" s="20">
        <v>25.998561173468939</v>
      </c>
      <c r="AG21" s="20">
        <v>8.4746590432053086</v>
      </c>
      <c r="AH21" s="20">
        <v>74.953432821977202</v>
      </c>
      <c r="AI21" s="20">
        <v>24.871952786204062</v>
      </c>
      <c r="AJ21" s="20">
        <v>98.377261198700396</v>
      </c>
      <c r="AK21" s="20">
        <v>19.83998724524924</v>
      </c>
      <c r="AL21" s="20">
        <v>217.29315526191215</v>
      </c>
      <c r="AM21" s="20">
        <v>40.013506141243056</v>
      </c>
      <c r="AN21" s="20">
        <v>11450.60724215307</v>
      </c>
      <c r="AO21" s="21">
        <v>1.9007273540830003</v>
      </c>
      <c r="AP21" s="20">
        <v>620.45486537209001</v>
      </c>
      <c r="AQ21" s="20">
        <v>639.52666091487936</v>
      </c>
      <c r="AR21" s="8"/>
    </row>
    <row r="22" spans="1:44" ht="15" customHeight="1">
      <c r="A22" s="39" t="s">
        <v>87</v>
      </c>
      <c r="B22" s="40">
        <v>740.06729398148832</v>
      </c>
      <c r="C22" s="40">
        <v>710.62704880760464</v>
      </c>
      <c r="D22" s="41">
        <v>0.80786347740246078</v>
      </c>
      <c r="E22" s="73">
        <v>13.110512841011648</v>
      </c>
      <c r="F22" s="41">
        <v>8.3672708500676976</v>
      </c>
      <c r="G22" s="42">
        <v>0.17470501065471139</v>
      </c>
      <c r="H22" s="41">
        <v>9.1162305409780302</v>
      </c>
      <c r="I22" s="42">
        <v>1.6619302609038388E-2</v>
      </c>
      <c r="J22" s="41">
        <v>3.6186237436168964</v>
      </c>
      <c r="K22" s="78">
        <v>106.25439657249068</v>
      </c>
      <c r="L22" s="41">
        <v>3.8134330738672233</v>
      </c>
      <c r="M22" s="41">
        <v>163.49399534411563</v>
      </c>
      <c r="N22" s="41">
        <v>13.767286882503015</v>
      </c>
      <c r="O22" s="41">
        <v>1101.3990515729579</v>
      </c>
      <c r="P22" s="41">
        <v>167.61363408274849</v>
      </c>
      <c r="Q22" s="78">
        <v>106.25439657249068</v>
      </c>
      <c r="R22" s="41">
        <v>3.8134330738672233</v>
      </c>
      <c r="S22" s="41"/>
      <c r="T22" s="87">
        <v>220.51916806716142</v>
      </c>
      <c r="U22" s="20">
        <v>136.52574748428893</v>
      </c>
      <c r="V22" s="21">
        <v>3.9951986724668354</v>
      </c>
      <c r="W22" s="21">
        <v>5.9020778405601719</v>
      </c>
      <c r="X22" s="20">
        <v>1300.4746865033487</v>
      </c>
      <c r="Y22" s="20">
        <v>9.2107799863354973</v>
      </c>
      <c r="Z22" s="21">
        <v>0.45587272610689417</v>
      </c>
      <c r="AA22" s="20">
        <v>86.890154183622855</v>
      </c>
      <c r="AB22" s="21">
        <v>1.7017506198632759</v>
      </c>
      <c r="AC22" s="19">
        <v>13.794009140073646</v>
      </c>
      <c r="AD22" s="19">
        <v>17.104958604003116</v>
      </c>
      <c r="AE22" s="21">
        <v>4.2141442516544645</v>
      </c>
      <c r="AF22" s="20">
        <v>54.354901888055707</v>
      </c>
      <c r="AG22" s="20">
        <v>14.971980464846515</v>
      </c>
      <c r="AH22" s="20">
        <v>113.8053252300375</v>
      </c>
      <c r="AI22" s="20">
        <v>36.485886146892753</v>
      </c>
      <c r="AJ22" s="20">
        <v>139.82744341381834</v>
      </c>
      <c r="AK22" s="20">
        <v>27.312505366872415</v>
      </c>
      <c r="AL22" s="20">
        <v>270.54889065310903</v>
      </c>
      <c r="AM22" s="20">
        <v>47.232698495662262</v>
      </c>
      <c r="AN22" s="20">
        <v>11613.718518533879</v>
      </c>
      <c r="AO22" s="21">
        <v>2.6422968907794306</v>
      </c>
      <c r="AP22" s="20">
        <v>946.89938843721529</v>
      </c>
      <c r="AQ22" s="20">
        <v>780.05953596432926</v>
      </c>
      <c r="AR22" s="8"/>
    </row>
    <row r="23" spans="1:44" ht="15" customHeight="1">
      <c r="A23" s="39" t="s">
        <v>88</v>
      </c>
      <c r="B23" s="40">
        <v>2442.39610497477</v>
      </c>
      <c r="C23" s="40">
        <v>22733.568661060399</v>
      </c>
      <c r="D23" s="41">
        <v>0.76484935228764916</v>
      </c>
      <c r="E23" s="73">
        <v>20.878927663165072</v>
      </c>
      <c r="F23" s="41">
        <v>1.3951153020885911</v>
      </c>
      <c r="G23" s="42">
        <v>0.11125857484903702</v>
      </c>
      <c r="H23" s="41">
        <v>2.8139948563764348</v>
      </c>
      <c r="I23" s="42">
        <v>1.6855026383542887E-2</v>
      </c>
      <c r="J23" s="41">
        <v>2.4438126658136645</v>
      </c>
      <c r="K23" s="78">
        <v>107.74895499220405</v>
      </c>
      <c r="L23" s="41">
        <v>2.6112986098244519</v>
      </c>
      <c r="M23" s="41">
        <v>107.11603210213686</v>
      </c>
      <c r="N23" s="41">
        <v>2.8607027044209232</v>
      </c>
      <c r="O23" s="41">
        <v>93.041399096681133</v>
      </c>
      <c r="P23" s="41">
        <v>33.052147707746528</v>
      </c>
      <c r="Q23" s="78">
        <v>107.74895499220405</v>
      </c>
      <c r="R23" s="41">
        <v>2.6112986098244519</v>
      </c>
      <c r="S23" s="41"/>
      <c r="T23" s="87">
        <v>2.1477350410048186</v>
      </c>
      <c r="U23" s="20">
        <v>230.54366353814819</v>
      </c>
      <c r="V23" s="21">
        <v>5.6660088812229299</v>
      </c>
      <c r="W23" s="21">
        <v>6.7081568891623577</v>
      </c>
      <c r="X23" s="20">
        <v>3345.1655774694582</v>
      </c>
      <c r="Y23" s="20">
        <v>27.154855444304857</v>
      </c>
      <c r="Z23" s="21">
        <v>0.1476101617857653</v>
      </c>
      <c r="AA23" s="20">
        <v>234.16855827645205</v>
      </c>
      <c r="AB23" s="21">
        <v>2.942292298111945</v>
      </c>
      <c r="AC23" s="19">
        <v>32.54788880944826</v>
      </c>
      <c r="AD23" s="19">
        <v>46.144380515907287</v>
      </c>
      <c r="AE23" s="21">
        <v>10.81888829313702</v>
      </c>
      <c r="AF23" s="20">
        <v>153.84409553964585</v>
      </c>
      <c r="AG23" s="20">
        <v>43.217096493229057</v>
      </c>
      <c r="AH23" s="20">
        <v>344.30830303892759</v>
      </c>
      <c r="AI23" s="20">
        <v>96.615452342137701</v>
      </c>
      <c r="AJ23" s="20">
        <v>360.2766770178618</v>
      </c>
      <c r="AK23" s="20">
        <v>67.915579924292331</v>
      </c>
      <c r="AL23" s="20">
        <v>598.75155605399493</v>
      </c>
      <c r="AM23" s="20">
        <v>106.89619731751758</v>
      </c>
      <c r="AN23" s="20">
        <v>12008.303294412066</v>
      </c>
      <c r="AO23" s="21">
        <v>6.5996076777824895</v>
      </c>
      <c r="AP23" s="20">
        <v>3221.511435274379</v>
      </c>
      <c r="AQ23" s="20">
        <v>2188.7115822093988</v>
      </c>
      <c r="AR23" s="8"/>
    </row>
    <row r="24" spans="1:44" ht="15" customHeight="1">
      <c r="A24" s="39" t="s">
        <v>89</v>
      </c>
      <c r="B24" s="40">
        <v>1733.3080974781094</v>
      </c>
      <c r="C24" s="40">
        <v>682.97441444676713</v>
      </c>
      <c r="D24" s="41">
        <v>0.82015242470974414</v>
      </c>
      <c r="E24" s="73">
        <v>10.371995114225836</v>
      </c>
      <c r="F24" s="41">
        <v>3.3434146971165046</v>
      </c>
      <c r="G24" s="42">
        <v>0.2239706656769965</v>
      </c>
      <c r="H24" s="41">
        <v>5.5624381604029356</v>
      </c>
      <c r="I24" s="42">
        <v>1.6855482877171063E-2</v>
      </c>
      <c r="J24" s="41">
        <v>4.445480452258467</v>
      </c>
      <c r="K24" s="78">
        <v>107.75184896062702</v>
      </c>
      <c r="L24" s="41">
        <v>4.7502771962312664</v>
      </c>
      <c r="M24" s="41">
        <v>205.20913626722856</v>
      </c>
      <c r="N24" s="41">
        <v>10.335470140813044</v>
      </c>
      <c r="O24" s="41">
        <v>1555.0084383368246</v>
      </c>
      <c r="P24" s="41">
        <v>62.772321138247094</v>
      </c>
      <c r="Q24" s="78">
        <v>107.75184896062702</v>
      </c>
      <c r="R24" s="41">
        <v>4.7502771962312664</v>
      </c>
      <c r="S24" s="41"/>
      <c r="T24" s="87">
        <v>8166.7297179742263</v>
      </c>
      <c r="U24" s="20">
        <v>376.13589635935995</v>
      </c>
      <c r="V24" s="21">
        <v>3.6358718100574285</v>
      </c>
      <c r="W24" s="21">
        <v>53.793593707795459</v>
      </c>
      <c r="X24" s="20">
        <v>2020.4310507092948</v>
      </c>
      <c r="Y24" s="20">
        <v>54.652106695460837</v>
      </c>
      <c r="Z24" s="21">
        <v>5.7723849132166851</v>
      </c>
      <c r="AA24" s="20">
        <v>186.9518856786749</v>
      </c>
      <c r="AB24" s="21">
        <v>6.5164900122683358</v>
      </c>
      <c r="AC24" s="19">
        <v>37.677437849606889</v>
      </c>
      <c r="AD24" s="19">
        <v>28.700294101246243</v>
      </c>
      <c r="AE24" s="21">
        <v>7.2521877176971667</v>
      </c>
      <c r="AF24" s="20">
        <v>75.069521969443258</v>
      </c>
      <c r="AG24" s="20">
        <v>20.221270271825944</v>
      </c>
      <c r="AH24" s="20">
        <v>185.03359528613504</v>
      </c>
      <c r="AI24" s="20">
        <v>56.034672801721804</v>
      </c>
      <c r="AJ24" s="20">
        <v>218.36485649732577</v>
      </c>
      <c r="AK24" s="20">
        <v>45.345913341566224</v>
      </c>
      <c r="AL24" s="20">
        <v>414.96596604926054</v>
      </c>
      <c r="AM24" s="20">
        <v>87.878890357141415</v>
      </c>
      <c r="AN24" s="20">
        <v>5591.8919526883628</v>
      </c>
      <c r="AO24" s="21">
        <v>9.5174871434976342</v>
      </c>
      <c r="AP24" s="20">
        <v>2566.4635391081461</v>
      </c>
      <c r="AQ24" s="20">
        <v>1868.1224797910629</v>
      </c>
      <c r="AR24" s="8"/>
    </row>
    <row r="25" spans="1:44" ht="15" customHeight="1">
      <c r="A25" s="39" t="s">
        <v>90</v>
      </c>
      <c r="B25" s="40">
        <v>1248.3370262887481</v>
      </c>
      <c r="C25" s="40">
        <v>33993.694310375831</v>
      </c>
      <c r="D25" s="41">
        <v>0.90943028468487752</v>
      </c>
      <c r="E25" s="73">
        <v>20.079421398917241</v>
      </c>
      <c r="F25" s="41">
        <v>1.3626531040384717</v>
      </c>
      <c r="G25" s="42">
        <v>0.11602415699343771</v>
      </c>
      <c r="H25" s="41">
        <v>3.8474275350756972</v>
      </c>
      <c r="I25" s="42">
        <v>1.6903917724026749E-2</v>
      </c>
      <c r="J25" s="41">
        <v>3.5980376812525146</v>
      </c>
      <c r="K25" s="78">
        <v>108.05889716273549</v>
      </c>
      <c r="L25" s="41">
        <v>3.855595052186942</v>
      </c>
      <c r="M25" s="41">
        <v>111.46114614034043</v>
      </c>
      <c r="N25" s="41">
        <v>4.0614162488345329</v>
      </c>
      <c r="O25" s="41">
        <v>184.73735517831193</v>
      </c>
      <c r="P25" s="41">
        <v>31.734442671967614</v>
      </c>
      <c r="Q25" s="78">
        <v>108.05889716273549</v>
      </c>
      <c r="R25" s="41">
        <v>3.855595052186942</v>
      </c>
      <c r="S25" s="41"/>
      <c r="T25" s="87">
        <v>42.112332834576371</v>
      </c>
      <c r="U25" s="20">
        <v>249.75672189026591</v>
      </c>
      <c r="V25" s="21">
        <v>4.4658726003570548</v>
      </c>
      <c r="W25" s="21">
        <v>9.4109505729886074</v>
      </c>
      <c r="X25" s="20">
        <v>1180.064072067594</v>
      </c>
      <c r="Y25" s="20">
        <v>10.630764481224018</v>
      </c>
      <c r="Z25" s="21">
        <v>1.000949048231762</v>
      </c>
      <c r="AA25" s="20">
        <v>100.62016254902979</v>
      </c>
      <c r="AB25" s="21">
        <v>2.3843180626980085</v>
      </c>
      <c r="AC25" s="19">
        <v>12.76499460010862</v>
      </c>
      <c r="AD25" s="19">
        <v>9.6195261070316516</v>
      </c>
      <c r="AE25" s="21">
        <v>4.7534281479969751</v>
      </c>
      <c r="AF25" s="20">
        <v>33.474775682345182</v>
      </c>
      <c r="AG25" s="20">
        <v>10.781991692865907</v>
      </c>
      <c r="AH25" s="20">
        <v>96.234152915067781</v>
      </c>
      <c r="AI25" s="20">
        <v>33.40651330898941</v>
      </c>
      <c r="AJ25" s="20">
        <v>132.9466559690577</v>
      </c>
      <c r="AK25" s="20">
        <v>25.585288150082523</v>
      </c>
      <c r="AL25" s="20">
        <v>277.9122748226053</v>
      </c>
      <c r="AM25" s="20">
        <v>55.437513914864176</v>
      </c>
      <c r="AN25" s="20">
        <v>9740.6805549977325</v>
      </c>
      <c r="AO25" s="21">
        <v>2.3680982591742965</v>
      </c>
      <c r="AP25" s="20">
        <v>1004.9352643289469</v>
      </c>
      <c r="AQ25" s="20">
        <v>923.56626078509396</v>
      </c>
      <c r="AR25" s="8"/>
    </row>
    <row r="26" spans="1:44" ht="15" customHeight="1">
      <c r="A26" s="39" t="s">
        <v>91</v>
      </c>
      <c r="B26" s="40">
        <v>1434.3952021572629</v>
      </c>
      <c r="C26" s="40">
        <v>46900.664971032078</v>
      </c>
      <c r="D26" s="41">
        <v>0.84425077325084585</v>
      </c>
      <c r="E26" s="73">
        <v>18.936511406545883</v>
      </c>
      <c r="F26" s="41">
        <v>1.3672183651084027</v>
      </c>
      <c r="G26" s="42">
        <v>0.12305581105408468</v>
      </c>
      <c r="H26" s="41">
        <v>3.8551691081926647</v>
      </c>
      <c r="I26" s="42">
        <v>1.6907907195381145E-2</v>
      </c>
      <c r="J26" s="41">
        <v>3.6045863555855244</v>
      </c>
      <c r="K26" s="78">
        <v>108.08418739303403</v>
      </c>
      <c r="L26" s="41">
        <v>3.8635089533644447</v>
      </c>
      <c r="M26" s="41">
        <v>117.8386279124358</v>
      </c>
      <c r="N26" s="41">
        <v>4.2892041252207704</v>
      </c>
      <c r="O26" s="41">
        <v>319.59113010224831</v>
      </c>
      <c r="P26" s="41">
        <v>31.077359952149322</v>
      </c>
      <c r="Q26" s="78">
        <v>108.08418739303403</v>
      </c>
      <c r="R26" s="41">
        <v>3.8635089533644447</v>
      </c>
      <c r="S26" s="41"/>
      <c r="T26" s="87">
        <v>61.784446135118237</v>
      </c>
      <c r="U26" s="20">
        <v>230.29695785913754</v>
      </c>
      <c r="V26" s="21">
        <v>3.6695939479839246</v>
      </c>
      <c r="W26" s="21">
        <v>14.913048304445367</v>
      </c>
      <c r="X26" s="20">
        <v>1067.1001664622108</v>
      </c>
      <c r="Y26" s="20">
        <v>22.16693827073053</v>
      </c>
      <c r="Z26" s="21">
        <v>3.2049516707463068</v>
      </c>
      <c r="AA26" s="20">
        <v>166.17473512262504</v>
      </c>
      <c r="AB26" s="21">
        <v>5.3519259349925408</v>
      </c>
      <c r="AC26" s="19">
        <v>26.665813358962396</v>
      </c>
      <c r="AD26" s="19">
        <v>14.155653721381301</v>
      </c>
      <c r="AE26" s="21">
        <v>6.5272365189439299</v>
      </c>
      <c r="AF26" s="20">
        <v>41.525087562851901</v>
      </c>
      <c r="AG26" s="20">
        <v>12.246862387489433</v>
      </c>
      <c r="AH26" s="20">
        <v>101.29426415232898</v>
      </c>
      <c r="AI26" s="20">
        <v>30.951743311087835</v>
      </c>
      <c r="AJ26" s="20">
        <v>120.01520150843352</v>
      </c>
      <c r="AK26" s="20">
        <v>23.504556892997496</v>
      </c>
      <c r="AL26" s="20">
        <v>254.28309755377191</v>
      </c>
      <c r="AM26" s="20">
        <v>47.583428648153514</v>
      </c>
      <c r="AN26" s="20">
        <v>10101.652007498253</v>
      </c>
      <c r="AO26" s="21">
        <v>9.6062446466060329</v>
      </c>
      <c r="AP26" s="20">
        <v>1496.835170490996</v>
      </c>
      <c r="AQ26" s="20">
        <v>1344.2746218319423</v>
      </c>
      <c r="AR26" s="8"/>
    </row>
    <row r="27" spans="1:44" ht="15" customHeight="1">
      <c r="A27" s="39" t="s">
        <v>92</v>
      </c>
      <c r="B27" s="40">
        <v>1171.60001200394</v>
      </c>
      <c r="C27" s="40">
        <v>13511.833932660296</v>
      </c>
      <c r="D27" s="41">
        <v>0.98869031528028184</v>
      </c>
      <c r="E27" s="73">
        <v>18.440150953808192</v>
      </c>
      <c r="F27" s="41">
        <v>2.7310018686805062</v>
      </c>
      <c r="G27" s="42">
        <v>0.12649179397788163</v>
      </c>
      <c r="H27" s="41">
        <v>4.2170164704985522</v>
      </c>
      <c r="I27" s="42">
        <v>1.6924450554129614E-2</v>
      </c>
      <c r="J27" s="41">
        <v>3.2132315051548423</v>
      </c>
      <c r="K27" s="78">
        <v>108.18905871347813</v>
      </c>
      <c r="L27" s="41">
        <v>3.4473561431952504</v>
      </c>
      <c r="M27" s="41">
        <v>120.94044406199146</v>
      </c>
      <c r="N27" s="41">
        <v>4.8080920504747695</v>
      </c>
      <c r="O27" s="41">
        <v>379.59160737995387</v>
      </c>
      <c r="P27" s="41">
        <v>61.420276806051447</v>
      </c>
      <c r="Q27" s="78">
        <v>108.18905871347813</v>
      </c>
      <c r="R27" s="41">
        <v>3.4473561431952504</v>
      </c>
      <c r="S27" s="41"/>
      <c r="T27" s="87">
        <v>36.004897812237722</v>
      </c>
      <c r="U27" s="20">
        <v>207.97226670655451</v>
      </c>
      <c r="V27" s="21">
        <v>4.1894923929010988</v>
      </c>
      <c r="W27" s="21">
        <v>9.8793843275218389</v>
      </c>
      <c r="X27" s="20">
        <v>1216.4457204778175</v>
      </c>
      <c r="Y27" s="20">
        <v>12.857017026039658</v>
      </c>
      <c r="Z27" s="21">
        <v>1.3493381941095923</v>
      </c>
      <c r="AA27" s="20">
        <v>118.22211115023782</v>
      </c>
      <c r="AB27" s="21">
        <v>3.2006005204845258</v>
      </c>
      <c r="AC27" s="19">
        <v>15.541348561299865</v>
      </c>
      <c r="AD27" s="19">
        <v>10.616181539648652</v>
      </c>
      <c r="AE27" s="21">
        <v>5.0002409273493855</v>
      </c>
      <c r="AF27" s="20">
        <v>35.592105701960563</v>
      </c>
      <c r="AG27" s="20">
        <v>11.553972798222159</v>
      </c>
      <c r="AH27" s="20">
        <v>104.50279662748076</v>
      </c>
      <c r="AI27" s="20">
        <v>33.53921053736336</v>
      </c>
      <c r="AJ27" s="20">
        <v>133.25626263230714</v>
      </c>
      <c r="AK27" s="20">
        <v>28.058748354417588</v>
      </c>
      <c r="AL27" s="20">
        <v>265.71670329309438</v>
      </c>
      <c r="AM27" s="20">
        <v>51.17312160848391</v>
      </c>
      <c r="AN27" s="20">
        <v>8871.730519216635</v>
      </c>
      <c r="AO27" s="21">
        <v>3.9031057231486508</v>
      </c>
      <c r="AP27" s="20">
        <v>1112.235918910819</v>
      </c>
      <c r="AQ27" s="20">
        <v>1011.8943578990647</v>
      </c>
      <c r="AR27" s="8"/>
    </row>
    <row r="28" spans="1:44" ht="15" customHeight="1">
      <c r="A28" s="39" t="s">
        <v>93</v>
      </c>
      <c r="B28" s="40">
        <v>1606.6915582249383</v>
      </c>
      <c r="C28" s="40">
        <v>8340.8291850479891</v>
      </c>
      <c r="D28" s="41">
        <v>0.59995462621870022</v>
      </c>
      <c r="E28" s="73">
        <v>21.0443677272612</v>
      </c>
      <c r="F28" s="41">
        <v>1.9950300077493426</v>
      </c>
      <c r="G28" s="42">
        <v>0.11214368970663001</v>
      </c>
      <c r="H28" s="41">
        <v>3.615294641391519</v>
      </c>
      <c r="I28" s="42">
        <v>1.7123734178480617E-2</v>
      </c>
      <c r="J28" s="41">
        <v>3.0149976139715089</v>
      </c>
      <c r="K28" s="78">
        <v>109.45221933674314</v>
      </c>
      <c r="L28" s="41">
        <v>3.2721251390848991</v>
      </c>
      <c r="M28" s="41">
        <v>107.92446041795571</v>
      </c>
      <c r="N28" s="41">
        <v>3.7015998686149416</v>
      </c>
      <c r="O28" s="41">
        <v>74.356105431141543</v>
      </c>
      <c r="P28" s="41">
        <v>47.414919279435544</v>
      </c>
      <c r="Q28" s="78">
        <v>109.45221933674314</v>
      </c>
      <c r="R28" s="41">
        <v>3.2721251390848991</v>
      </c>
      <c r="S28" s="41"/>
      <c r="T28" s="87">
        <v>4.7486758890881182</v>
      </c>
      <c r="U28" s="20">
        <v>175.39033480021337</v>
      </c>
      <c r="V28" s="21">
        <v>4.5738049314635365</v>
      </c>
      <c r="W28" s="21">
        <v>5.7522773217838603</v>
      </c>
      <c r="X28" s="20">
        <v>1871.5190537359372</v>
      </c>
      <c r="Y28" s="20">
        <v>14.710553562100253</v>
      </c>
      <c r="Z28" s="21">
        <v>0.21238589969224611</v>
      </c>
      <c r="AA28" s="20">
        <v>145.30419622972306</v>
      </c>
      <c r="AB28" s="21">
        <v>2.1175448771713636</v>
      </c>
      <c r="AC28" s="19">
        <v>23.266719440870812</v>
      </c>
      <c r="AD28" s="19">
        <v>28.492851670182912</v>
      </c>
      <c r="AE28" s="21">
        <v>6.7307399076548471</v>
      </c>
      <c r="AF28" s="20">
        <v>86.117506808689839</v>
      </c>
      <c r="AG28" s="20">
        <v>23.106634861477875</v>
      </c>
      <c r="AH28" s="20">
        <v>180.92306715777909</v>
      </c>
      <c r="AI28" s="20">
        <v>54.172184516162893</v>
      </c>
      <c r="AJ28" s="20">
        <v>205.41605469927489</v>
      </c>
      <c r="AK28" s="20">
        <v>36.637616225593419</v>
      </c>
      <c r="AL28" s="20">
        <v>341.82969148531237</v>
      </c>
      <c r="AM28" s="20">
        <v>63.945134116804645</v>
      </c>
      <c r="AN28" s="20">
        <v>11245.262376025032</v>
      </c>
      <c r="AO28" s="21">
        <v>4.2063943756597233</v>
      </c>
      <c r="AP28" s="20">
        <v>1802.1996789177826</v>
      </c>
      <c r="AQ28" s="20">
        <v>1191.0075653572139</v>
      </c>
      <c r="AR28" s="8"/>
    </row>
    <row r="29" spans="1:44" ht="15" customHeight="1">
      <c r="A29" s="39" t="s">
        <v>94</v>
      </c>
      <c r="B29" s="40">
        <v>1827.850881320835</v>
      </c>
      <c r="C29" s="40">
        <v>14635.08218516552</v>
      </c>
      <c r="D29" s="41">
        <v>0.63177493351639036</v>
      </c>
      <c r="E29" s="73">
        <v>19.382018622760611</v>
      </c>
      <c r="F29" s="41">
        <v>1.6416324065662653</v>
      </c>
      <c r="G29" s="42">
        <v>0.12177042186264028</v>
      </c>
      <c r="H29" s="41">
        <v>2.9537258356236076</v>
      </c>
      <c r="I29" s="42">
        <v>1.7124920797004135E-2</v>
      </c>
      <c r="J29" s="41">
        <v>2.4555120349413544</v>
      </c>
      <c r="K29" s="78">
        <v>109.45973998517476</v>
      </c>
      <c r="L29" s="41">
        <v>2.6651065315282736</v>
      </c>
      <c r="M29" s="41">
        <v>116.67580958348367</v>
      </c>
      <c r="N29" s="41">
        <v>3.2556627214036666</v>
      </c>
      <c r="O29" s="41">
        <v>266.47271904194912</v>
      </c>
      <c r="P29" s="41">
        <v>37.689723481467325</v>
      </c>
      <c r="Q29" s="78">
        <v>109.45973998517476</v>
      </c>
      <c r="R29" s="41">
        <v>2.6651065315282736</v>
      </c>
      <c r="S29" s="41"/>
      <c r="T29" s="87">
        <v>218.75554653148112</v>
      </c>
      <c r="U29" s="20">
        <v>306.42567026769876</v>
      </c>
      <c r="V29" s="21">
        <v>4.6235381420241888</v>
      </c>
      <c r="W29" s="21">
        <v>11.035796802329177</v>
      </c>
      <c r="X29" s="20">
        <v>1513.0843719392049</v>
      </c>
      <c r="Y29" s="20">
        <v>16.755887554652645</v>
      </c>
      <c r="Z29" s="21">
        <v>2.530593538616198</v>
      </c>
      <c r="AA29" s="20">
        <v>141.14953532173467</v>
      </c>
      <c r="AB29" s="21">
        <v>3.6151261242706139</v>
      </c>
      <c r="AC29" s="19">
        <v>17.252847501343876</v>
      </c>
      <c r="AD29" s="19">
        <v>15.420428660941443</v>
      </c>
      <c r="AE29" s="21">
        <v>5.2104804763588488</v>
      </c>
      <c r="AF29" s="20">
        <v>55.748816716805599</v>
      </c>
      <c r="AG29" s="20">
        <v>15.64176455204206</v>
      </c>
      <c r="AH29" s="20">
        <v>132.55957816073584</v>
      </c>
      <c r="AI29" s="20">
        <v>43.132648523417082</v>
      </c>
      <c r="AJ29" s="20">
        <v>165.53867901560659</v>
      </c>
      <c r="AK29" s="20">
        <v>34.746965627233742</v>
      </c>
      <c r="AL29" s="20">
        <v>370.58355347847129</v>
      </c>
      <c r="AM29" s="20">
        <v>74.336347469420701</v>
      </c>
      <c r="AN29" s="20">
        <v>9033.0949973789011</v>
      </c>
      <c r="AO29" s="21">
        <v>4.1281538294341429</v>
      </c>
      <c r="AP29" s="20">
        <v>1920.6635740142938</v>
      </c>
      <c r="AQ29" s="20">
        <v>1321.8415132571834</v>
      </c>
      <c r="AR29" s="8"/>
    </row>
    <row r="30" spans="1:44" ht="15" customHeight="1">
      <c r="A30" s="39" t="s">
        <v>95</v>
      </c>
      <c r="B30" s="40">
        <v>2306.2652407668438</v>
      </c>
      <c r="C30" s="40">
        <v>4205.236759681402</v>
      </c>
      <c r="D30" s="41">
        <v>0.68329869711871738</v>
      </c>
      <c r="E30" s="73">
        <v>19.483942614214545</v>
      </c>
      <c r="F30" s="41">
        <v>1.8616106196959277</v>
      </c>
      <c r="G30" s="42">
        <v>0.12153426270092788</v>
      </c>
      <c r="H30" s="41">
        <v>3.8282407705176409</v>
      </c>
      <c r="I30" s="42">
        <v>1.7181589030080931E-2</v>
      </c>
      <c r="J30" s="41">
        <v>3.3451208195951376</v>
      </c>
      <c r="K30" s="78">
        <v>109.81888635737646</v>
      </c>
      <c r="L30" s="41">
        <v>3.642460878831173</v>
      </c>
      <c r="M30" s="41">
        <v>116.46202497080046</v>
      </c>
      <c r="N30" s="41">
        <v>4.2122858110931745</v>
      </c>
      <c r="O30" s="41">
        <v>254.43168415080805</v>
      </c>
      <c r="P30" s="41">
        <v>42.817528877244484</v>
      </c>
      <c r="Q30" s="78">
        <v>109.81888635737646</v>
      </c>
      <c r="R30" s="41">
        <v>3.642460878831173</v>
      </c>
      <c r="S30" s="41"/>
      <c r="T30" s="87">
        <v>541.25854532258006</v>
      </c>
      <c r="U30" s="20">
        <v>492.52955396926842</v>
      </c>
      <c r="V30" s="21">
        <v>4.3160583710780314</v>
      </c>
      <c r="W30" s="21">
        <v>19.361769249997664</v>
      </c>
      <c r="X30" s="20">
        <v>1735.0193234162136</v>
      </c>
      <c r="Y30" s="20">
        <v>39.22408304131114</v>
      </c>
      <c r="Z30" s="21">
        <v>1.8596103539897748</v>
      </c>
      <c r="AA30" s="20">
        <v>266.33749881117831</v>
      </c>
      <c r="AB30" s="21">
        <v>4.1204692174658568</v>
      </c>
      <c r="AC30" s="19">
        <v>27.247517665708468</v>
      </c>
      <c r="AD30" s="19">
        <v>24.038936772792852</v>
      </c>
      <c r="AE30" s="21">
        <v>6.907305354485664</v>
      </c>
      <c r="AF30" s="20">
        <v>74.568107285551989</v>
      </c>
      <c r="AG30" s="20">
        <v>19.198477093588423</v>
      </c>
      <c r="AH30" s="20">
        <v>157.90057721870082</v>
      </c>
      <c r="AI30" s="20">
        <v>48.232534157656843</v>
      </c>
      <c r="AJ30" s="20">
        <v>178.53097791613899</v>
      </c>
      <c r="AK30" s="20">
        <v>36.75614702126289</v>
      </c>
      <c r="AL30" s="20">
        <v>342.79926608182467</v>
      </c>
      <c r="AM30" s="20">
        <v>65.352468905562688</v>
      </c>
      <c r="AN30" s="20">
        <v>9151.9569700176908</v>
      </c>
      <c r="AO30" s="21">
        <v>9.0263038982507293</v>
      </c>
      <c r="AP30" s="20">
        <v>3832.5295945084313</v>
      </c>
      <c r="AQ30" s="20">
        <v>2384.0873689409282</v>
      </c>
      <c r="AR30" s="8"/>
    </row>
    <row r="31" spans="1:44" ht="15" customHeight="1">
      <c r="A31" s="39" t="s">
        <v>71</v>
      </c>
      <c r="B31" s="40">
        <v>2579.4665311053341</v>
      </c>
      <c r="C31" s="40">
        <v>2128.577532520696</v>
      </c>
      <c r="D31" s="41">
        <v>0.43823668828268053</v>
      </c>
      <c r="E31" s="73">
        <v>17.18356177002968</v>
      </c>
      <c r="F31" s="41">
        <v>2.3947796156373347</v>
      </c>
      <c r="G31" s="42">
        <v>0.13985394490277059</v>
      </c>
      <c r="H31" s="41">
        <v>4.1736446875769033</v>
      </c>
      <c r="I31" s="42">
        <v>1.743715644332525E-2</v>
      </c>
      <c r="J31" s="41">
        <v>3.418236470852595</v>
      </c>
      <c r="K31" s="78">
        <v>111.43834789979542</v>
      </c>
      <c r="L31" s="41">
        <v>3.7764907810975572</v>
      </c>
      <c r="M31" s="41">
        <v>132.91377945086631</v>
      </c>
      <c r="N31" s="41">
        <v>5.1996569918288884</v>
      </c>
      <c r="O31" s="41">
        <v>536.16640763320504</v>
      </c>
      <c r="P31" s="41">
        <v>52.417391457183271</v>
      </c>
      <c r="Q31" s="78">
        <v>111.43834789979542</v>
      </c>
      <c r="R31" s="41">
        <v>3.7764907810975572</v>
      </c>
      <c r="S31" s="41"/>
      <c r="T31" s="87">
        <v>767.48621336419308</v>
      </c>
      <c r="U31" s="20">
        <v>769.51764115913261</v>
      </c>
      <c r="V31" s="21">
        <v>3.8551016884723173</v>
      </c>
      <c r="W31" s="21">
        <v>24.500623884298001</v>
      </c>
      <c r="X31" s="20">
        <v>1970.4706891498975</v>
      </c>
      <c r="Y31" s="20">
        <v>46.921893175895519</v>
      </c>
      <c r="Z31" s="21">
        <v>1.1517240399999999</v>
      </c>
      <c r="AA31" s="20">
        <v>427.39004103220196</v>
      </c>
      <c r="AB31" s="21">
        <v>37.88805971881235</v>
      </c>
      <c r="AC31" s="19">
        <v>103.75865745828709</v>
      </c>
      <c r="AD31" s="19">
        <v>29.721443708278205</v>
      </c>
      <c r="AE31" s="21">
        <v>10.182418284978542</v>
      </c>
      <c r="AF31" s="20">
        <v>79.426619277583868</v>
      </c>
      <c r="AG31" s="20">
        <v>23.433296083266107</v>
      </c>
      <c r="AH31" s="20">
        <v>189.51236583664178</v>
      </c>
      <c r="AI31" s="20">
        <v>55.333519005595768</v>
      </c>
      <c r="AJ31" s="20">
        <v>221.37581114608432</v>
      </c>
      <c r="AK31" s="20">
        <v>41.464930084167541</v>
      </c>
      <c r="AL31" s="20">
        <v>382.48118281426241</v>
      </c>
      <c r="AM31" s="20">
        <v>80.201608716015187</v>
      </c>
      <c r="AN31" s="20">
        <v>8175.1906316087343</v>
      </c>
      <c r="AO31" s="21">
        <v>10.603315674426883</v>
      </c>
      <c r="AP31" s="20">
        <v>6549.9129976929935</v>
      </c>
      <c r="AQ31" s="20">
        <v>2300.6639955867977</v>
      </c>
      <c r="AR31" s="8"/>
    </row>
    <row r="32" spans="1:44" ht="15" customHeight="1">
      <c r="A32" s="39" t="s">
        <v>96</v>
      </c>
      <c r="B32" s="40">
        <v>782.28426316072932</v>
      </c>
      <c r="C32" s="40">
        <v>9756.2611774387024</v>
      </c>
      <c r="D32" s="41">
        <v>0.82356968520539675</v>
      </c>
      <c r="E32" s="73">
        <v>17.658227989513339</v>
      </c>
      <c r="F32" s="41">
        <v>2.5478630877671913</v>
      </c>
      <c r="G32" s="42">
        <v>0.13657811581588855</v>
      </c>
      <c r="H32" s="41">
        <v>3.7834695769511377</v>
      </c>
      <c r="I32" s="42">
        <v>1.7499111213576533E-2</v>
      </c>
      <c r="J32" s="41">
        <v>2.7969690248031451</v>
      </c>
      <c r="K32" s="78">
        <v>111.8308772542207</v>
      </c>
      <c r="L32" s="41">
        <v>3.1009006245051154</v>
      </c>
      <c r="M32" s="41">
        <v>129.99146633330142</v>
      </c>
      <c r="N32" s="41">
        <v>4.6164164147292013</v>
      </c>
      <c r="O32" s="41">
        <v>476.20256866846239</v>
      </c>
      <c r="P32" s="41">
        <v>56.344727311073285</v>
      </c>
      <c r="Q32" s="78">
        <v>111.8308772542207</v>
      </c>
      <c r="R32" s="41">
        <v>3.1009006245051154</v>
      </c>
      <c r="S32" s="41"/>
      <c r="T32" s="87">
        <v>49.72800815432759</v>
      </c>
      <c r="U32" s="20">
        <v>124.39694141206442</v>
      </c>
      <c r="V32" s="21">
        <v>4.2808929313430353</v>
      </c>
      <c r="W32" s="21">
        <v>5.607672895215714</v>
      </c>
      <c r="X32" s="20">
        <v>1417.0262327097387</v>
      </c>
      <c r="Y32" s="20">
        <v>8.6117631867659856</v>
      </c>
      <c r="Z32" s="21">
        <v>0.65715401773974602</v>
      </c>
      <c r="AA32" s="20">
        <v>98.362017307685022</v>
      </c>
      <c r="AB32" s="21">
        <v>2.507322247925301</v>
      </c>
      <c r="AC32" s="19">
        <v>21.388329133557825</v>
      </c>
      <c r="AD32" s="19">
        <v>18.770310426650596</v>
      </c>
      <c r="AE32" s="21">
        <v>5.973877363737925</v>
      </c>
      <c r="AF32" s="20">
        <v>61.474914693299567</v>
      </c>
      <c r="AG32" s="20">
        <v>17.368481634035927</v>
      </c>
      <c r="AH32" s="20">
        <v>130.52153976411643</v>
      </c>
      <c r="AI32" s="20">
        <v>43.182449424853637</v>
      </c>
      <c r="AJ32" s="20">
        <v>143.79501593148902</v>
      </c>
      <c r="AK32" s="20">
        <v>27.336678679817744</v>
      </c>
      <c r="AL32" s="20">
        <v>270.61058931589332</v>
      </c>
      <c r="AM32" s="20">
        <v>49.079598785120957</v>
      </c>
      <c r="AN32" s="20">
        <v>11288.606690798315</v>
      </c>
      <c r="AO32" s="21">
        <v>2.1927117550457251</v>
      </c>
      <c r="AP32" s="20">
        <v>927.03221423530886</v>
      </c>
      <c r="AQ32" s="20">
        <v>787.2130097507129</v>
      </c>
      <c r="AR32" s="8"/>
    </row>
    <row r="33" spans="1:44" ht="15" customHeight="1">
      <c r="A33" s="39" t="s">
        <v>97</v>
      </c>
      <c r="B33" s="40">
        <v>1570.0736207820923</v>
      </c>
      <c r="C33" s="40">
        <v>4760.406063642673</v>
      </c>
      <c r="D33" s="41">
        <v>0.77636180065371951</v>
      </c>
      <c r="E33" s="73">
        <v>16.568778459350195</v>
      </c>
      <c r="F33" s="41">
        <v>4.6512728479274958</v>
      </c>
      <c r="G33" s="42">
        <v>0.14698253464041541</v>
      </c>
      <c r="H33" s="41">
        <v>6.0828655821227589</v>
      </c>
      <c r="I33" s="42">
        <v>1.7670302233716507E-2</v>
      </c>
      <c r="J33" s="41">
        <v>3.9200656352038417</v>
      </c>
      <c r="K33" s="78">
        <v>112.9153749037943</v>
      </c>
      <c r="L33" s="41">
        <v>4.3878168128126873</v>
      </c>
      <c r="M33" s="41">
        <v>139.24416006448757</v>
      </c>
      <c r="N33" s="41">
        <v>7.9150899425471266</v>
      </c>
      <c r="O33" s="41">
        <v>615.34603378826023</v>
      </c>
      <c r="P33" s="41">
        <v>100.49463044259375</v>
      </c>
      <c r="Q33" s="78">
        <v>112.9153749037943</v>
      </c>
      <c r="R33" s="41">
        <v>4.3878168128126873</v>
      </c>
      <c r="S33" s="41"/>
      <c r="T33" s="87">
        <v>66.704327153074004</v>
      </c>
      <c r="U33" s="20">
        <v>176.11648385088958</v>
      </c>
      <c r="V33" s="21">
        <v>3.6092462923849564</v>
      </c>
      <c r="W33" s="21">
        <v>10.62723894754345</v>
      </c>
      <c r="X33" s="20">
        <v>1111.8034512250622</v>
      </c>
      <c r="Y33" s="20">
        <v>24.426065022502577</v>
      </c>
      <c r="Z33" s="21">
        <v>2.3859657848207978</v>
      </c>
      <c r="AA33" s="20">
        <v>199.29716380526892</v>
      </c>
      <c r="AB33" s="21">
        <v>5.0769303201191347</v>
      </c>
      <c r="AC33" s="19">
        <v>24.944233317222618</v>
      </c>
      <c r="AD33" s="19">
        <v>15.840332948235131</v>
      </c>
      <c r="AE33" s="21">
        <v>6.835146205211001</v>
      </c>
      <c r="AF33" s="20">
        <v>48.11521727401189</v>
      </c>
      <c r="AG33" s="20">
        <v>13.421125443478198</v>
      </c>
      <c r="AH33" s="20">
        <v>108.74950289843056</v>
      </c>
      <c r="AI33" s="20">
        <v>32.111349180589031</v>
      </c>
      <c r="AJ33" s="20">
        <v>120.54630628008893</v>
      </c>
      <c r="AK33" s="20">
        <v>23.513311962398497</v>
      </c>
      <c r="AL33" s="20">
        <v>229.08528044857297</v>
      </c>
      <c r="AM33" s="20">
        <v>42.056403851573663</v>
      </c>
      <c r="AN33" s="20">
        <v>7715.7274945910576</v>
      </c>
      <c r="AO33" s="21">
        <v>4.7262643933253425</v>
      </c>
      <c r="AP33" s="20">
        <v>2161.8723466364595</v>
      </c>
      <c r="AQ33" s="20">
        <v>1600.424215009293</v>
      </c>
      <c r="AR33" s="8"/>
    </row>
    <row r="34" spans="1:44" ht="15" customHeight="1">
      <c r="A34" s="39" t="s">
        <v>98</v>
      </c>
      <c r="B34" s="40">
        <v>1270.219978297667</v>
      </c>
      <c r="C34" s="40">
        <v>100106.69292512505</v>
      </c>
      <c r="D34" s="41">
        <v>0.64898314178705985</v>
      </c>
      <c r="E34" s="73">
        <v>20.02903150021756</v>
      </c>
      <c r="F34" s="41">
        <v>1.3587715323793639</v>
      </c>
      <c r="G34" s="42">
        <v>0.12426186992253904</v>
      </c>
      <c r="H34" s="41">
        <v>3.1998598749111462</v>
      </c>
      <c r="I34" s="42">
        <v>1.8058662798973092E-2</v>
      </c>
      <c r="J34" s="41">
        <v>2.8970404108092471</v>
      </c>
      <c r="K34" s="78">
        <v>115.37496862085267</v>
      </c>
      <c r="L34" s="41">
        <v>3.3127265004836772</v>
      </c>
      <c r="M34" s="41">
        <v>118.92847103002607</v>
      </c>
      <c r="N34" s="41">
        <v>3.5911461925470718</v>
      </c>
      <c r="O34" s="41">
        <v>190.63015461641251</v>
      </c>
      <c r="P34" s="41">
        <v>31.598780616804774</v>
      </c>
      <c r="Q34" s="78">
        <v>115.37496862085267</v>
      </c>
      <c r="R34" s="41">
        <v>3.3127265004836772</v>
      </c>
      <c r="S34" s="41"/>
      <c r="T34" s="87">
        <v>21.383231452293717</v>
      </c>
      <c r="U34" s="20">
        <v>227.51757689411886</v>
      </c>
      <c r="V34" s="21">
        <v>4.4401995862609018</v>
      </c>
      <c r="W34" s="21">
        <v>7.2377554965490019</v>
      </c>
      <c r="X34" s="20">
        <v>2174.6510408271752</v>
      </c>
      <c r="Y34" s="20">
        <v>12.852725462900869</v>
      </c>
      <c r="Z34" s="21">
        <v>0.72412162820572068</v>
      </c>
      <c r="AA34" s="20">
        <v>148.99117676142112</v>
      </c>
      <c r="AB34" s="21">
        <v>3.6443474923906902</v>
      </c>
      <c r="AC34" s="19">
        <v>30.044435837414099</v>
      </c>
      <c r="AD34" s="19">
        <v>31.207503757809604</v>
      </c>
      <c r="AE34" s="21">
        <v>8.7011480241624</v>
      </c>
      <c r="AF34" s="20">
        <v>95.975845404978799</v>
      </c>
      <c r="AG34" s="20">
        <v>24.932244998029045</v>
      </c>
      <c r="AH34" s="20">
        <v>213.35105176354986</v>
      </c>
      <c r="AI34" s="20">
        <v>65.128173771784191</v>
      </c>
      <c r="AJ34" s="20">
        <v>250.12199269405994</v>
      </c>
      <c r="AK34" s="20">
        <v>47.092786786593436</v>
      </c>
      <c r="AL34" s="20">
        <v>418.56068192122234</v>
      </c>
      <c r="AM34" s="20">
        <v>83.562927042273117</v>
      </c>
      <c r="AN34" s="20">
        <v>9745.4895160731649</v>
      </c>
      <c r="AO34" s="21">
        <v>2.9779310941079173</v>
      </c>
      <c r="AP34" s="20">
        <v>1931.0682069391673</v>
      </c>
      <c r="AQ34" s="20">
        <v>1253.5992300691539</v>
      </c>
      <c r="AR34" s="8"/>
    </row>
    <row r="35" spans="1:44" ht="15" customHeight="1">
      <c r="A35" s="39" t="s">
        <v>99</v>
      </c>
      <c r="B35" s="40">
        <v>2065.6549941019534</v>
      </c>
      <c r="C35" s="40">
        <v>3074.3930962126574</v>
      </c>
      <c r="D35" s="41">
        <v>0.40206339625640808</v>
      </c>
      <c r="E35" s="73">
        <v>17.594510753359717</v>
      </c>
      <c r="F35" s="41">
        <v>4.9456545855658787</v>
      </c>
      <c r="G35" s="42">
        <v>0.14315491987174303</v>
      </c>
      <c r="H35" s="41">
        <v>6.0218189405670683</v>
      </c>
      <c r="I35" s="42">
        <v>1.827558247772262E-2</v>
      </c>
      <c r="J35" s="41">
        <v>3.4355209318593132</v>
      </c>
      <c r="K35" s="78">
        <v>116.7483719332035</v>
      </c>
      <c r="L35" s="41">
        <v>3.974813510226511</v>
      </c>
      <c r="M35" s="41">
        <v>135.85004170560802</v>
      </c>
      <c r="N35" s="41">
        <v>7.6571477116813185</v>
      </c>
      <c r="O35" s="41">
        <v>484.23199841223237</v>
      </c>
      <c r="P35" s="41">
        <v>109.28472157260876</v>
      </c>
      <c r="Q35" s="78">
        <v>116.7483719332035</v>
      </c>
      <c r="R35" s="41">
        <v>3.974813510226511</v>
      </c>
      <c r="S35" s="41"/>
      <c r="T35" s="87">
        <v>43.026792973591618</v>
      </c>
      <c r="U35" s="20">
        <v>522.91029677246206</v>
      </c>
      <c r="V35" s="21">
        <v>4.4259740883880641</v>
      </c>
      <c r="W35" s="21">
        <v>10.213807238826039</v>
      </c>
      <c r="X35" s="20">
        <v>2191.5916429152503</v>
      </c>
      <c r="Y35" s="20">
        <v>29.196339529730778</v>
      </c>
      <c r="Z35" s="21">
        <v>9.6812755201031244</v>
      </c>
      <c r="AA35" s="20">
        <v>247.75478329206899</v>
      </c>
      <c r="AB35" s="21">
        <v>9.9108810585736666</v>
      </c>
      <c r="AC35" s="19">
        <v>34.313016186870477</v>
      </c>
      <c r="AD35" s="19">
        <v>25.381806523150008</v>
      </c>
      <c r="AE35" s="21">
        <v>8.4751299156868551</v>
      </c>
      <c r="AF35" s="20">
        <v>76.932312644739483</v>
      </c>
      <c r="AG35" s="20">
        <v>24.040898583058599</v>
      </c>
      <c r="AH35" s="20">
        <v>188.43678804203495</v>
      </c>
      <c r="AI35" s="20">
        <v>61.47641093309268</v>
      </c>
      <c r="AJ35" s="20">
        <v>236.48214414149376</v>
      </c>
      <c r="AK35" s="20">
        <v>51.486636644279223</v>
      </c>
      <c r="AL35" s="20">
        <v>501.98844577997494</v>
      </c>
      <c r="AM35" s="20">
        <v>105.24158093343827</v>
      </c>
      <c r="AN35" s="20">
        <v>9896.1312050194374</v>
      </c>
      <c r="AO35" s="21">
        <v>12.663552077354904</v>
      </c>
      <c r="AP35" s="20">
        <v>3090.2768928857599</v>
      </c>
      <c r="AQ35" s="20">
        <v>2367.0615436696548</v>
      </c>
      <c r="AR35" s="8"/>
    </row>
    <row r="36" spans="1:44" ht="15" customHeight="1">
      <c r="A36" s="39" t="s">
        <v>100</v>
      </c>
      <c r="B36" s="40">
        <v>1851.669753658095</v>
      </c>
      <c r="C36" s="40">
        <v>632.43362501871013</v>
      </c>
      <c r="D36" s="41">
        <v>0.51713790397519777</v>
      </c>
      <c r="E36" s="73">
        <v>10.270921369609182</v>
      </c>
      <c r="F36" s="41">
        <v>14.159675315419246</v>
      </c>
      <c r="G36" s="42">
        <v>0.25544806231153427</v>
      </c>
      <c r="H36" s="41">
        <v>14.461170050654252</v>
      </c>
      <c r="I36" s="42">
        <v>1.9037055304170623E-2</v>
      </c>
      <c r="J36" s="41">
        <v>2.9375217779356722</v>
      </c>
      <c r="K36" s="78">
        <v>121.5672390675424</v>
      </c>
      <c r="L36" s="41">
        <v>3.5376033712885615</v>
      </c>
      <c r="M36" s="41">
        <v>230.99206034301844</v>
      </c>
      <c r="N36" s="41">
        <v>29.885641975585813</v>
      </c>
      <c r="O36" s="41">
        <v>1573.3676795345384</v>
      </c>
      <c r="P36" s="41">
        <v>266.4839907544781</v>
      </c>
      <c r="Q36" s="78">
        <v>121.5672390675424</v>
      </c>
      <c r="R36" s="41">
        <v>3.5376033712885615</v>
      </c>
      <c r="S36" s="41" t="s">
        <v>72</v>
      </c>
      <c r="T36" s="87">
        <v>879.5879910494092</v>
      </c>
      <c r="U36" s="20">
        <v>662.3557464780331</v>
      </c>
      <c r="V36" s="21">
        <v>4.8232415841623988</v>
      </c>
      <c r="W36" s="21">
        <v>7.9037817342382466</v>
      </c>
      <c r="X36" s="20">
        <v>3259.3145627194654</v>
      </c>
      <c r="Y36" s="20">
        <v>23.745721018169831</v>
      </c>
      <c r="Z36" s="21">
        <v>2.5141506273194958</v>
      </c>
      <c r="AA36" s="20">
        <v>283.95683729398121</v>
      </c>
      <c r="AB36" s="21">
        <v>6.6353660590607735</v>
      </c>
      <c r="AC36" s="19">
        <v>57.259544962901536</v>
      </c>
      <c r="AD36" s="19">
        <v>63.827763033124228</v>
      </c>
      <c r="AE36" s="21">
        <v>14.045038449326624</v>
      </c>
      <c r="AF36" s="20">
        <v>184.74066300788678</v>
      </c>
      <c r="AG36" s="20">
        <v>44.425217904353083</v>
      </c>
      <c r="AH36" s="20">
        <v>348.14978315856769</v>
      </c>
      <c r="AI36" s="20">
        <v>103.69006460558673</v>
      </c>
      <c r="AJ36" s="20">
        <v>354.63759840789015</v>
      </c>
      <c r="AK36" s="20">
        <v>62.182161092911016</v>
      </c>
      <c r="AL36" s="20">
        <v>531.54419290847056</v>
      </c>
      <c r="AM36" s="20">
        <v>99.55321089534074</v>
      </c>
      <c r="AN36" s="20">
        <v>9588.6851691700649</v>
      </c>
      <c r="AO36" s="21">
        <v>5.6157419300926001</v>
      </c>
      <c r="AP36" s="20">
        <v>3312.0735901386388</v>
      </c>
      <c r="AQ36" s="20">
        <v>1767.5509667071067</v>
      </c>
    </row>
    <row r="37" spans="1:44" ht="15" customHeight="1">
      <c r="E37" s="75"/>
    </row>
    <row r="38" spans="1:44" s="11" customFormat="1" ht="15" customHeight="1">
      <c r="A38" s="295" t="s">
        <v>101</v>
      </c>
      <c r="B38" s="295"/>
      <c r="C38" s="295"/>
      <c r="D38" s="28"/>
      <c r="E38" s="296" t="s">
        <v>55</v>
      </c>
      <c r="F38" s="296"/>
      <c r="G38" s="296"/>
      <c r="H38" s="296"/>
      <c r="I38" s="296"/>
      <c r="J38" s="296"/>
      <c r="K38" s="296" t="s">
        <v>56</v>
      </c>
      <c r="L38" s="296"/>
      <c r="M38" s="296"/>
      <c r="N38" s="296"/>
      <c r="O38" s="296"/>
      <c r="P38" s="296"/>
      <c r="Q38" s="296" t="s">
        <v>57</v>
      </c>
      <c r="R38" s="296"/>
      <c r="S38" s="296"/>
      <c r="T38" s="85" t="s">
        <v>58</v>
      </c>
      <c r="U38" s="29"/>
      <c r="V38" s="30"/>
      <c r="W38" s="30"/>
      <c r="X38" s="29"/>
      <c r="Y38" s="29"/>
      <c r="Z38" s="30"/>
      <c r="AA38" s="29"/>
      <c r="AB38" s="30"/>
      <c r="AC38" s="31"/>
      <c r="AD38" s="31"/>
      <c r="AE38" s="30"/>
      <c r="AF38" s="29"/>
      <c r="AG38" s="29"/>
      <c r="AH38" s="29"/>
      <c r="AI38" s="29"/>
      <c r="AJ38" s="29"/>
      <c r="AK38" s="29"/>
      <c r="AL38" s="29"/>
      <c r="AM38" s="29"/>
      <c r="AN38" s="29"/>
      <c r="AO38" s="30"/>
      <c r="AP38" s="29"/>
      <c r="AQ38" s="29"/>
      <c r="AR38" s="32"/>
    </row>
    <row r="39" spans="1:44" s="10" customFormat="1" ht="15" customHeight="1">
      <c r="A39" s="10" t="s">
        <v>59</v>
      </c>
      <c r="B39" s="33" t="s">
        <v>60</v>
      </c>
      <c r="C39" s="33" t="s">
        <v>61</v>
      </c>
      <c r="D39" s="33" t="s">
        <v>62</v>
      </c>
      <c r="E39" s="72" t="s">
        <v>63</v>
      </c>
      <c r="F39" s="33" t="s">
        <v>64</v>
      </c>
      <c r="G39" s="33" t="s">
        <v>65</v>
      </c>
      <c r="H39" s="33" t="s">
        <v>64</v>
      </c>
      <c r="I39" s="33" t="s">
        <v>66</v>
      </c>
      <c r="J39" s="33" t="s">
        <v>64</v>
      </c>
      <c r="K39" s="72" t="s">
        <v>66</v>
      </c>
      <c r="L39" s="34" t="s">
        <v>67</v>
      </c>
      <c r="M39" s="33" t="s">
        <v>65</v>
      </c>
      <c r="N39" s="34" t="s">
        <v>67</v>
      </c>
      <c r="O39" s="33" t="s">
        <v>63</v>
      </c>
      <c r="P39" s="34" t="s">
        <v>67</v>
      </c>
      <c r="Q39" s="80" t="s">
        <v>68</v>
      </c>
      <c r="R39" s="33" t="s">
        <v>69</v>
      </c>
      <c r="S39" s="33" t="s">
        <v>70</v>
      </c>
      <c r="T39" s="86" t="s">
        <v>9</v>
      </c>
      <c r="U39" s="35" t="s">
        <v>10</v>
      </c>
      <c r="V39" s="36" t="s">
        <v>11</v>
      </c>
      <c r="W39" s="36" t="s">
        <v>12</v>
      </c>
      <c r="X39" s="35" t="s">
        <v>13</v>
      </c>
      <c r="Y39" s="35" t="s">
        <v>14</v>
      </c>
      <c r="Z39" s="36" t="s">
        <v>15</v>
      </c>
      <c r="AA39" s="35" t="s">
        <v>16</v>
      </c>
      <c r="AB39" s="36" t="s">
        <v>17</v>
      </c>
      <c r="AC39" s="37" t="s">
        <v>18</v>
      </c>
      <c r="AD39" s="37" t="s">
        <v>19</v>
      </c>
      <c r="AE39" s="36" t="s">
        <v>20</v>
      </c>
      <c r="AF39" s="35" t="s">
        <v>21</v>
      </c>
      <c r="AG39" s="35" t="s">
        <v>22</v>
      </c>
      <c r="AH39" s="35" t="s">
        <v>23</v>
      </c>
      <c r="AI39" s="35" t="s">
        <v>24</v>
      </c>
      <c r="AJ39" s="35" t="s">
        <v>25</v>
      </c>
      <c r="AK39" s="35" t="s">
        <v>26</v>
      </c>
      <c r="AL39" s="35" t="s">
        <v>27</v>
      </c>
      <c r="AM39" s="35" t="s">
        <v>28</v>
      </c>
      <c r="AN39" s="35" t="s">
        <v>29</v>
      </c>
      <c r="AO39" s="36" t="s">
        <v>30</v>
      </c>
      <c r="AP39" s="35" t="s">
        <v>31</v>
      </c>
      <c r="AQ39" s="35" t="s">
        <v>32</v>
      </c>
      <c r="AR39" s="38"/>
    </row>
    <row r="40" spans="1:44" ht="15" customHeight="1">
      <c r="A40" s="39" t="s">
        <v>102</v>
      </c>
      <c r="B40" s="40">
        <v>7782.6962561162572</v>
      </c>
      <c r="C40" s="40">
        <v>49677.780370385168</v>
      </c>
      <c r="D40" s="41">
        <v>2.865181968651803</v>
      </c>
      <c r="E40" s="73">
        <v>20.213973979071483</v>
      </c>
      <c r="F40" s="41">
        <v>0.89998460841356664</v>
      </c>
      <c r="G40" s="42">
        <v>0.17871088409495015</v>
      </c>
      <c r="H40" s="41">
        <v>3.3492466363133007</v>
      </c>
      <c r="I40" s="42">
        <v>2.6211414605080408E-2</v>
      </c>
      <c r="J40" s="41">
        <v>3.2260627296248656</v>
      </c>
      <c r="K40" s="78">
        <v>166.79311936623265</v>
      </c>
      <c r="L40" s="41">
        <v>5.3118368887701877</v>
      </c>
      <c r="M40" s="41">
        <v>166.95067288426139</v>
      </c>
      <c r="N40" s="41">
        <v>5.1561374146576355</v>
      </c>
      <c r="O40" s="41">
        <v>169.16244017798314</v>
      </c>
      <c r="P40" s="41">
        <v>21.040751322320858</v>
      </c>
      <c r="Q40" s="78">
        <v>166.79311936623265</v>
      </c>
      <c r="R40" s="41">
        <v>5.3118368887701877</v>
      </c>
      <c r="S40" s="41" t="s">
        <v>72</v>
      </c>
      <c r="T40" s="87">
        <v>13.424044158973675</v>
      </c>
      <c r="U40" s="20">
        <v>779.5959882209728</v>
      </c>
      <c r="V40" s="21">
        <v>3.7569039695255362</v>
      </c>
      <c r="W40" s="21">
        <v>2.4153187098548359</v>
      </c>
      <c r="X40" s="20">
        <v>6304.145196411002</v>
      </c>
      <c r="Y40" s="20">
        <v>212.72848499375678</v>
      </c>
      <c r="Z40" s="21">
        <v>0.82628500929298343</v>
      </c>
      <c r="AA40" s="20">
        <v>86.045360820798081</v>
      </c>
      <c r="AB40" s="21">
        <v>2.0106998702808814</v>
      </c>
      <c r="AC40" s="19">
        <v>10.307071511704565</v>
      </c>
      <c r="AD40" s="19">
        <v>12.142038321665124</v>
      </c>
      <c r="AE40" s="21">
        <v>1.110316033675806</v>
      </c>
      <c r="AF40" s="20">
        <v>79.756535263844455</v>
      </c>
      <c r="AG40" s="20">
        <v>33.73919353602799</v>
      </c>
      <c r="AH40" s="20">
        <v>440.30172730011407</v>
      </c>
      <c r="AI40" s="20">
        <v>178.08059037778301</v>
      </c>
      <c r="AJ40" s="20">
        <v>806.89363197026739</v>
      </c>
      <c r="AK40" s="20">
        <v>180.09584766136132</v>
      </c>
      <c r="AL40" s="20">
        <v>1221.2561536215217</v>
      </c>
      <c r="AM40" s="20">
        <v>339.49088145293325</v>
      </c>
      <c r="AN40" s="20">
        <v>11151.491149977863</v>
      </c>
      <c r="AO40" s="21">
        <v>31.974571171788547</v>
      </c>
      <c r="AP40" s="20">
        <v>2850.1142197808235</v>
      </c>
      <c r="AQ40" s="20">
        <v>5721.9452181936085</v>
      </c>
    </row>
    <row r="41" spans="1:44" ht="15" customHeight="1">
      <c r="A41" s="39" t="s">
        <v>103</v>
      </c>
      <c r="B41" s="40">
        <v>3233.644786853532</v>
      </c>
      <c r="C41" s="40">
        <v>13002.917405470442</v>
      </c>
      <c r="D41" s="41">
        <v>4.6175966494789691</v>
      </c>
      <c r="E41" s="73">
        <v>20.038901013766935</v>
      </c>
      <c r="F41" s="41">
        <v>3.3155615180675273</v>
      </c>
      <c r="G41" s="42">
        <v>0.18930100276354137</v>
      </c>
      <c r="H41" s="41">
        <v>5.1456633380003911</v>
      </c>
      <c r="I41" s="42">
        <v>2.7524191381406379E-2</v>
      </c>
      <c r="J41" s="41">
        <v>3.9350861500037171</v>
      </c>
      <c r="K41" s="78">
        <v>175.03439828917752</v>
      </c>
      <c r="L41" s="41">
        <v>6.7950886119065217</v>
      </c>
      <c r="M41" s="41">
        <v>176.03263634575663</v>
      </c>
      <c r="N41" s="41">
        <v>8.3165292646334166</v>
      </c>
      <c r="O41" s="41">
        <v>189.43879699857629</v>
      </c>
      <c r="P41" s="41">
        <v>77.158847916855677</v>
      </c>
      <c r="Q41" s="78">
        <v>175.03439828917752</v>
      </c>
      <c r="R41" s="41">
        <v>6.7950886119065217</v>
      </c>
      <c r="S41" s="41" t="s">
        <v>72</v>
      </c>
      <c r="T41" s="87">
        <v>2.1962459245623758</v>
      </c>
      <c r="U41" s="20">
        <v>689.68939892438175</v>
      </c>
      <c r="V41" s="21">
        <v>3.7467368944304495</v>
      </c>
      <c r="W41" s="21">
        <v>2.1443968789084877</v>
      </c>
      <c r="X41" s="20">
        <v>2208.0744300619745</v>
      </c>
      <c r="Y41" s="20">
        <v>34.061386750701736</v>
      </c>
      <c r="Z41" s="21">
        <v>5.4047597392508978E-3</v>
      </c>
      <c r="AA41" s="20">
        <v>12.514011825261971</v>
      </c>
      <c r="AB41" s="21">
        <v>4.0363428626291206E-2</v>
      </c>
      <c r="AC41" s="19">
        <v>0.71866905848803042</v>
      </c>
      <c r="AD41" s="19">
        <v>2.5072914579181389</v>
      </c>
      <c r="AE41" s="21">
        <v>0.15920017895170838</v>
      </c>
      <c r="AF41" s="20">
        <v>21.15403512980491</v>
      </c>
      <c r="AG41" s="20">
        <v>11.327204717333126</v>
      </c>
      <c r="AH41" s="20">
        <v>159.04287820824354</v>
      </c>
      <c r="AI41" s="20">
        <v>72.592083632617403</v>
      </c>
      <c r="AJ41" s="20">
        <v>336.76464368039512</v>
      </c>
      <c r="AK41" s="20">
        <v>78.082215264011751</v>
      </c>
      <c r="AL41" s="20">
        <v>556.47175879236386</v>
      </c>
      <c r="AM41" s="20">
        <v>179.18459093260356</v>
      </c>
      <c r="AN41" s="20">
        <v>12492.458326978684</v>
      </c>
      <c r="AO41" s="21">
        <v>8.6960463414185192</v>
      </c>
      <c r="AP41" s="20">
        <v>541.28717921061286</v>
      </c>
      <c r="AQ41" s="20">
        <v>2069.8258840126095</v>
      </c>
    </row>
    <row r="42" spans="1:44" ht="15" customHeight="1">
      <c r="A42" s="39" t="s">
        <v>104</v>
      </c>
      <c r="B42" s="40">
        <v>1223.6320496731423</v>
      </c>
      <c r="C42" s="40">
        <v>22520.513796342562</v>
      </c>
      <c r="D42" s="41">
        <v>4.0036701922208238</v>
      </c>
      <c r="E42" s="73">
        <v>19.627196139355842</v>
      </c>
      <c r="F42" s="41">
        <v>2.3618723102512251</v>
      </c>
      <c r="G42" s="42">
        <v>0.19563181800210083</v>
      </c>
      <c r="H42" s="41">
        <v>5.5710169427662111</v>
      </c>
      <c r="I42" s="42">
        <v>2.7860281983935555E-2</v>
      </c>
      <c r="J42" s="41">
        <v>5.0455712230288379</v>
      </c>
      <c r="K42" s="78">
        <v>177.14259680288987</v>
      </c>
      <c r="L42" s="41">
        <v>8.8161757744136509</v>
      </c>
      <c r="M42" s="41">
        <v>181.42332705970699</v>
      </c>
      <c r="N42" s="41">
        <v>9.2558955692392146</v>
      </c>
      <c r="O42" s="41">
        <v>237.55894061227599</v>
      </c>
      <c r="P42" s="41">
        <v>54.489964064757217</v>
      </c>
      <c r="Q42" s="78">
        <v>177.14259680288987</v>
      </c>
      <c r="R42" s="41">
        <v>8.8161757744136509</v>
      </c>
      <c r="S42" s="41" t="s">
        <v>72</v>
      </c>
      <c r="T42" s="87">
        <v>13.90914668213755</v>
      </c>
      <c r="U42" s="20">
        <v>260.39012568990995</v>
      </c>
      <c r="V42" s="21">
        <v>3.4334654107671616</v>
      </c>
      <c r="W42" s="21">
        <v>1.5770762532819904</v>
      </c>
      <c r="X42" s="20">
        <v>3150.2720134150541</v>
      </c>
      <c r="Y42" s="20">
        <v>26.516720838396907</v>
      </c>
      <c r="Z42" s="21">
        <v>0.72368000532940768</v>
      </c>
      <c r="AA42" s="20">
        <v>40.848493035249483</v>
      </c>
      <c r="AB42" s="21">
        <v>1.6541082274157073</v>
      </c>
      <c r="AC42" s="19">
        <v>6.8959689193025708</v>
      </c>
      <c r="AD42" s="19">
        <v>6.6032606580061364</v>
      </c>
      <c r="AE42" s="21">
        <v>0.80941215509864095</v>
      </c>
      <c r="AF42" s="20">
        <v>39.133116777871372</v>
      </c>
      <c r="AG42" s="20">
        <v>18.078211000509206</v>
      </c>
      <c r="AH42" s="20">
        <v>222.01359589902515</v>
      </c>
      <c r="AI42" s="20">
        <v>89.692877331404787</v>
      </c>
      <c r="AJ42" s="20">
        <v>405.80142806775558</v>
      </c>
      <c r="AK42" s="20">
        <v>88.387083692688975</v>
      </c>
      <c r="AL42" s="20">
        <v>665.31055928476223</v>
      </c>
      <c r="AM42" s="20">
        <v>177.3598638556862</v>
      </c>
      <c r="AN42" s="20">
        <v>13785.956687776175</v>
      </c>
      <c r="AO42" s="21">
        <v>9.8296162436131667</v>
      </c>
      <c r="AP42" s="20">
        <v>439.93899789887229</v>
      </c>
      <c r="AQ42" s="20">
        <v>1576.2819972106824</v>
      </c>
    </row>
    <row r="43" spans="1:44" ht="15" customHeight="1">
      <c r="A43" s="39" t="s">
        <v>105</v>
      </c>
      <c r="B43" s="40">
        <v>378.69215093488521</v>
      </c>
      <c r="C43" s="40">
        <v>5304.2585785158326</v>
      </c>
      <c r="D43" s="41">
        <v>1.7969308925694056</v>
      </c>
      <c r="E43" s="73">
        <v>20.646699369260727</v>
      </c>
      <c r="F43" s="41">
        <v>2.3368683466873863</v>
      </c>
      <c r="G43" s="42">
        <v>0.18731631782036781</v>
      </c>
      <c r="H43" s="41">
        <v>4.4827640619076936</v>
      </c>
      <c r="I43" s="42">
        <v>2.8061701501915764E-2</v>
      </c>
      <c r="J43" s="41">
        <v>3.8254699011992925</v>
      </c>
      <c r="K43" s="78">
        <v>178.40571247736167</v>
      </c>
      <c r="L43" s="41">
        <v>6.7312849042196206</v>
      </c>
      <c r="M43" s="41">
        <v>174.33676725623135</v>
      </c>
      <c r="N43" s="41">
        <v>7.1811204045930168</v>
      </c>
      <c r="O43" s="41">
        <v>119.48601077430207</v>
      </c>
      <c r="P43" s="41">
        <v>55.071349154540258</v>
      </c>
      <c r="Q43" s="78">
        <v>178.40571247736167</v>
      </c>
      <c r="R43" s="41">
        <v>6.7312849042196206</v>
      </c>
      <c r="S43" s="41" t="s">
        <v>72</v>
      </c>
      <c r="T43" s="87">
        <v>0.72582959777794642</v>
      </c>
      <c r="U43" s="20">
        <v>184.04057424373761</v>
      </c>
      <c r="V43" s="21">
        <v>3.5670451272801738</v>
      </c>
      <c r="W43" s="21">
        <v>3.9757172839004107</v>
      </c>
      <c r="X43" s="20">
        <v>1919.5119036798328</v>
      </c>
      <c r="Y43" s="20">
        <v>6.0009407524866871</v>
      </c>
      <c r="Z43" s="21">
        <v>6.377464416617705E-3</v>
      </c>
      <c r="AA43" s="20">
        <v>12.173637392388175</v>
      </c>
      <c r="AB43" s="21">
        <v>0.33808896411048567</v>
      </c>
      <c r="AC43" s="19">
        <v>4.2829879040658883</v>
      </c>
      <c r="AD43" s="19">
        <v>7.3295456942945361</v>
      </c>
      <c r="AE43" s="21">
        <v>1.3773590666945819</v>
      </c>
      <c r="AF43" s="20">
        <v>34.403826100003329</v>
      </c>
      <c r="AG43" s="20">
        <v>13.42527122484074</v>
      </c>
      <c r="AH43" s="20">
        <v>144.41555739241409</v>
      </c>
      <c r="AI43" s="20">
        <v>55.685785808698391</v>
      </c>
      <c r="AJ43" s="20">
        <v>256.02156697611554</v>
      </c>
      <c r="AK43" s="20">
        <v>56.929851073707994</v>
      </c>
      <c r="AL43" s="20">
        <v>398.5627019647892</v>
      </c>
      <c r="AM43" s="20">
        <v>114.5518021877852</v>
      </c>
      <c r="AN43" s="20">
        <v>9396.8153218577609</v>
      </c>
      <c r="AO43" s="21">
        <v>1.6822597313526959</v>
      </c>
      <c r="AP43" s="20">
        <v>164.49150189800994</v>
      </c>
      <c r="AQ43" s="20">
        <v>355.51363834267988</v>
      </c>
    </row>
    <row r="44" spans="1:44" ht="15" customHeight="1">
      <c r="A44" s="39" t="s">
        <v>106</v>
      </c>
      <c r="B44" s="40">
        <v>930.87023886520728</v>
      </c>
      <c r="C44" s="40">
        <v>323256.40189395484</v>
      </c>
      <c r="D44" s="41">
        <v>2.5751606986577329</v>
      </c>
      <c r="E44" s="73">
        <v>18.441469817152878</v>
      </c>
      <c r="F44" s="41">
        <v>2.4460697511161444</v>
      </c>
      <c r="G44" s="42">
        <v>0.22130262545732302</v>
      </c>
      <c r="H44" s="41">
        <v>4.0833002742092832</v>
      </c>
      <c r="I44" s="42">
        <v>2.9612144012682563E-2</v>
      </c>
      <c r="J44" s="41">
        <v>3.2695693756261255</v>
      </c>
      <c r="K44" s="78">
        <v>188.12036818265048</v>
      </c>
      <c r="L44" s="41">
        <v>6.0618486227506736</v>
      </c>
      <c r="M44" s="41">
        <v>202.99336438656169</v>
      </c>
      <c r="N44" s="41">
        <v>7.5129834060646061</v>
      </c>
      <c r="O44" s="41">
        <v>379.43091744724882</v>
      </c>
      <c r="P44" s="41">
        <v>55.00869868199473</v>
      </c>
      <c r="Q44" s="78">
        <v>188.12036818265048</v>
      </c>
      <c r="R44" s="41">
        <v>6.0618486227506736</v>
      </c>
      <c r="S44" s="41"/>
      <c r="T44" s="87">
        <v>49.460137809603246</v>
      </c>
      <c r="U44" s="20">
        <v>3606.1373035453612</v>
      </c>
      <c r="V44" s="21">
        <v>3.2573533700382797</v>
      </c>
      <c r="W44" s="21">
        <v>4.4074360148077751</v>
      </c>
      <c r="X44" s="20">
        <v>2667.7117276721515</v>
      </c>
      <c r="Y44" s="20">
        <v>24.726603605768936</v>
      </c>
      <c r="Z44" s="21">
        <v>9.3609497591089745</v>
      </c>
      <c r="AA44" s="20">
        <v>192.13247205257895</v>
      </c>
      <c r="AB44" s="21">
        <v>16.888255928939788</v>
      </c>
      <c r="AC44" s="19">
        <v>70.510572465042131</v>
      </c>
      <c r="AD44" s="19">
        <v>23.965363128272173</v>
      </c>
      <c r="AE44" s="21">
        <v>2.7321538145756725</v>
      </c>
      <c r="AF44" s="20">
        <v>57.046889700431223</v>
      </c>
      <c r="AG44" s="20">
        <v>19.314866953846657</v>
      </c>
      <c r="AH44" s="20">
        <v>201.8759769242329</v>
      </c>
      <c r="AI44" s="20">
        <v>75.573598773536219</v>
      </c>
      <c r="AJ44" s="20">
        <v>328.98414044276717</v>
      </c>
      <c r="AK44" s="20">
        <v>79.646229424486876</v>
      </c>
      <c r="AL44" s="20">
        <v>544.01390401714491</v>
      </c>
      <c r="AM44" s="20">
        <v>143.9652884519196</v>
      </c>
      <c r="AN44" s="20">
        <v>11786.433455988552</v>
      </c>
      <c r="AO44" s="21">
        <v>6.408510730759863</v>
      </c>
      <c r="AP44" s="20">
        <v>449.13011445289817</v>
      </c>
      <c r="AQ44" s="20">
        <v>1205.9412996098356</v>
      </c>
    </row>
    <row r="45" spans="1:44" ht="15" customHeight="1">
      <c r="A45" s="39" t="s">
        <v>107</v>
      </c>
      <c r="B45" s="40">
        <v>468.12885146160863</v>
      </c>
      <c r="C45" s="40">
        <v>51446.525887201286</v>
      </c>
      <c r="D45" s="41">
        <v>3.3868922863060118</v>
      </c>
      <c r="E45" s="73">
        <v>16.876939887844117</v>
      </c>
      <c r="F45" s="41">
        <v>2.3204896696044353</v>
      </c>
      <c r="G45" s="42">
        <v>0.24487122346315332</v>
      </c>
      <c r="H45" s="41">
        <v>3.6141241299866462</v>
      </c>
      <c r="I45" s="42">
        <v>2.9986046427590209E-2</v>
      </c>
      <c r="J45" s="41">
        <v>2.7707798397221732</v>
      </c>
      <c r="K45" s="78">
        <v>190.46095079517485</v>
      </c>
      <c r="L45" s="41">
        <v>5.2000579872512986</v>
      </c>
      <c r="M45" s="41">
        <v>222.4014718967872</v>
      </c>
      <c r="N45" s="41">
        <v>7.2186106051499195</v>
      </c>
      <c r="O45" s="41">
        <v>575.41730541100549</v>
      </c>
      <c r="P45" s="41">
        <v>50.433905017500138</v>
      </c>
      <c r="Q45" s="78">
        <v>190.46095079517485</v>
      </c>
      <c r="R45" s="41">
        <v>5.2000579872512986</v>
      </c>
      <c r="S45" s="41"/>
      <c r="T45" s="87">
        <v>367.24253210623766</v>
      </c>
      <c r="U45" s="20">
        <v>153.19251435036594</v>
      </c>
      <c r="V45" s="21">
        <v>3.2093121330958549</v>
      </c>
      <c r="W45" s="21">
        <v>1.3419228710243682</v>
      </c>
      <c r="X45" s="20">
        <v>1024.1864939643622</v>
      </c>
      <c r="Y45" s="20">
        <v>16.016194982019929</v>
      </c>
      <c r="Z45" s="21">
        <v>1.1760260935032045</v>
      </c>
      <c r="AA45" s="20">
        <v>40.826392493835527</v>
      </c>
      <c r="AB45" s="21">
        <v>2.2702599573198783</v>
      </c>
      <c r="AC45" s="19">
        <v>8.5416348980340189</v>
      </c>
      <c r="AD45" s="19">
        <v>3.8120065975038417</v>
      </c>
      <c r="AE45" s="21">
        <v>0.68600576542243574</v>
      </c>
      <c r="AF45" s="20">
        <v>13.702415242961735</v>
      </c>
      <c r="AG45" s="20">
        <v>5.3426581047394981</v>
      </c>
      <c r="AH45" s="20">
        <v>70.710568246669922</v>
      </c>
      <c r="AI45" s="20">
        <v>28.451885949861342</v>
      </c>
      <c r="AJ45" s="20">
        <v>147.71946591806662</v>
      </c>
      <c r="AK45" s="20">
        <v>33.372910188584171</v>
      </c>
      <c r="AL45" s="20">
        <v>262.62328641169938</v>
      </c>
      <c r="AM45" s="20">
        <v>76.064498466885212</v>
      </c>
      <c r="AN45" s="20">
        <v>10325.413598027802</v>
      </c>
      <c r="AO45" s="21">
        <v>3.974542743615479</v>
      </c>
      <c r="AP45" s="20">
        <v>134.96039153144869</v>
      </c>
      <c r="AQ45" s="20">
        <v>530.45569847689205</v>
      </c>
    </row>
    <row r="46" spans="1:44" ht="15" customHeight="1">
      <c r="A46" s="39" t="s">
        <v>108</v>
      </c>
      <c r="B46" s="40">
        <v>922.68900916812208</v>
      </c>
      <c r="C46" s="40">
        <v>7211.8825098430152</v>
      </c>
      <c r="D46" s="41">
        <v>3.600034722768592</v>
      </c>
      <c r="E46" s="73">
        <v>19.518586634734326</v>
      </c>
      <c r="F46" s="41">
        <v>1.6820271700563976</v>
      </c>
      <c r="G46" s="42">
        <v>0.21189097380455532</v>
      </c>
      <c r="H46" s="41">
        <v>3.1663330540111656</v>
      </c>
      <c r="I46" s="42">
        <v>3.0008796468744992E-2</v>
      </c>
      <c r="J46" s="41">
        <v>2.6826199149554792</v>
      </c>
      <c r="K46" s="78">
        <v>190.60333580012281</v>
      </c>
      <c r="L46" s="41">
        <v>5.0383122861109655</v>
      </c>
      <c r="M46" s="41">
        <v>195.13827282740715</v>
      </c>
      <c r="N46" s="41">
        <v>5.6213399285436765</v>
      </c>
      <c r="O46" s="41">
        <v>250.31329943462674</v>
      </c>
      <c r="P46" s="41">
        <v>38.718556995528886</v>
      </c>
      <c r="Q46" s="78">
        <v>190.60333580012281</v>
      </c>
      <c r="R46" s="41">
        <v>5.0383122861109655</v>
      </c>
      <c r="S46" s="41"/>
      <c r="T46" s="87">
        <v>3.2682449212153277</v>
      </c>
      <c r="U46" s="20">
        <v>513.46338546715049</v>
      </c>
      <c r="V46" s="21">
        <v>3.676608005135388</v>
      </c>
      <c r="W46" s="21">
        <v>2.2213715472014517</v>
      </c>
      <c r="X46" s="20">
        <v>1988.5328719578465</v>
      </c>
      <c r="Y46" s="20">
        <v>20.062957776275141</v>
      </c>
      <c r="Z46" s="21">
        <v>5.2144598752568508E-2</v>
      </c>
      <c r="AA46" s="20">
        <v>19.307581758472246</v>
      </c>
      <c r="AB46" s="21">
        <v>0.24388158577373181</v>
      </c>
      <c r="AC46" s="19">
        <v>2.2249863118023554</v>
      </c>
      <c r="AD46" s="19">
        <v>3.3151358522316623</v>
      </c>
      <c r="AE46" s="21">
        <v>0.60110535819870492</v>
      </c>
      <c r="AF46" s="20">
        <v>21.241750868548923</v>
      </c>
      <c r="AG46" s="20">
        <v>9.3501443796653199</v>
      </c>
      <c r="AH46" s="20">
        <v>120.58463028980498</v>
      </c>
      <c r="AI46" s="20">
        <v>50.705374331440176</v>
      </c>
      <c r="AJ46" s="20">
        <v>259.53632014231283</v>
      </c>
      <c r="AK46" s="20">
        <v>63.822450848734</v>
      </c>
      <c r="AL46" s="20">
        <v>502.15588121152035</v>
      </c>
      <c r="AM46" s="20">
        <v>151.63164850384965</v>
      </c>
      <c r="AN46" s="20">
        <v>10958.323473107401</v>
      </c>
      <c r="AO46" s="21">
        <v>19.325067899068177</v>
      </c>
      <c r="AP46" s="20">
        <v>325.32589610403551</v>
      </c>
      <c r="AQ46" s="20">
        <v>1190.3124486343772</v>
      </c>
    </row>
    <row r="47" spans="1:44" ht="15" customHeight="1">
      <c r="A47" s="39" t="s">
        <v>109</v>
      </c>
      <c r="B47" s="40">
        <v>551.27719751298241</v>
      </c>
      <c r="C47" s="40">
        <v>35848.407099594944</v>
      </c>
      <c r="D47" s="41">
        <v>2.283679262440685</v>
      </c>
      <c r="E47" s="73">
        <v>19.602826080182808</v>
      </c>
      <c r="F47" s="41">
        <v>1.9538383852596577</v>
      </c>
      <c r="G47" s="42">
        <v>0.21200172417539959</v>
      </c>
      <c r="H47" s="41">
        <v>4.9689403679515864</v>
      </c>
      <c r="I47" s="42">
        <v>3.0154062746402886E-2</v>
      </c>
      <c r="J47" s="41">
        <v>4.5686851439494909</v>
      </c>
      <c r="K47" s="78">
        <v>191.51243537915869</v>
      </c>
      <c r="L47" s="41">
        <v>8.6209147033863189</v>
      </c>
      <c r="M47" s="41">
        <v>195.23106080425868</v>
      </c>
      <c r="N47" s="41">
        <v>8.8255298341095312</v>
      </c>
      <c r="O47" s="41">
        <v>240.41374222826823</v>
      </c>
      <c r="P47" s="41">
        <v>45.033296777390447</v>
      </c>
      <c r="Q47" s="78">
        <v>191.51243537915869</v>
      </c>
      <c r="R47" s="41">
        <v>8.6209147033863189</v>
      </c>
      <c r="S47" s="41"/>
      <c r="T47" s="87">
        <v>2.270669257957763</v>
      </c>
      <c r="U47" s="20">
        <v>265.28639120042686</v>
      </c>
      <c r="V47" s="21">
        <v>3.5801583203341321</v>
      </c>
      <c r="W47" s="21">
        <v>5.3043459775913497</v>
      </c>
      <c r="X47" s="20">
        <v>2293.4126242486204</v>
      </c>
      <c r="Y47" s="20">
        <v>11.894446496688122</v>
      </c>
      <c r="Z47" s="21">
        <v>9.2556184102893253E-3</v>
      </c>
      <c r="AA47" s="20">
        <v>15.834610478000402</v>
      </c>
      <c r="AB47" s="21">
        <v>0.34312781063658687</v>
      </c>
      <c r="AC47" s="19">
        <v>3.6965832063451063</v>
      </c>
      <c r="AD47" s="19">
        <v>6.2799449229804774</v>
      </c>
      <c r="AE47" s="21">
        <v>1.3123757202043917</v>
      </c>
      <c r="AF47" s="20">
        <v>35.226170368181158</v>
      </c>
      <c r="AG47" s="20">
        <v>14.009871738769691</v>
      </c>
      <c r="AH47" s="20">
        <v>160.35904690702745</v>
      </c>
      <c r="AI47" s="20">
        <v>64.924897359390442</v>
      </c>
      <c r="AJ47" s="20">
        <v>292.25677903581214</v>
      </c>
      <c r="AK47" s="20">
        <v>62.818861389151699</v>
      </c>
      <c r="AL47" s="20">
        <v>470.89603144511472</v>
      </c>
      <c r="AM47" s="20">
        <v>137.48022920801333</v>
      </c>
      <c r="AN47" s="20">
        <v>9610.4257350371063</v>
      </c>
      <c r="AO47" s="21">
        <v>3.4609119992466364</v>
      </c>
      <c r="AP47" s="20">
        <v>280.37929210013476</v>
      </c>
      <c r="AQ47" s="20">
        <v>720.60549048030646</v>
      </c>
    </row>
    <row r="48" spans="1:44" ht="15" customHeight="1">
      <c r="A48" s="39" t="s">
        <v>110</v>
      </c>
      <c r="B48" s="40">
        <v>460.9296328250324</v>
      </c>
      <c r="C48" s="40">
        <v>6315.6879371063878</v>
      </c>
      <c r="D48" s="41">
        <v>1.3525513769912461</v>
      </c>
      <c r="E48" s="73">
        <v>17.110356147539537</v>
      </c>
      <c r="F48" s="41">
        <v>2.471420367039483</v>
      </c>
      <c r="G48" s="42">
        <v>0.25085622544644098</v>
      </c>
      <c r="H48" s="41">
        <v>3.3699844749240753</v>
      </c>
      <c r="I48" s="42">
        <v>3.1143806118241735E-2</v>
      </c>
      <c r="J48" s="41">
        <v>2.2910427168893475</v>
      </c>
      <c r="K48" s="78">
        <v>197.70299744742465</v>
      </c>
      <c r="L48" s="41">
        <v>4.4607091934342122</v>
      </c>
      <c r="M48" s="41">
        <v>227.27145979529189</v>
      </c>
      <c r="N48" s="41">
        <v>6.862492965476136</v>
      </c>
      <c r="O48" s="41">
        <v>545.47887968209739</v>
      </c>
      <c r="P48" s="41">
        <v>54.001287376507889</v>
      </c>
      <c r="Q48" s="78">
        <v>197.70299744742465</v>
      </c>
      <c r="R48" s="41">
        <v>4.4607091934342122</v>
      </c>
      <c r="S48" s="41"/>
      <c r="T48" s="87">
        <v>1.1403120155677093</v>
      </c>
      <c r="U48" s="20">
        <v>254.91169520140258</v>
      </c>
      <c r="V48" s="21">
        <v>3.5268670207098425</v>
      </c>
      <c r="W48" s="21">
        <v>7.8902275867340137</v>
      </c>
      <c r="X48" s="20">
        <v>2799.3216134285076</v>
      </c>
      <c r="Y48" s="20">
        <v>8.7069025583302846</v>
      </c>
      <c r="Z48" s="21">
        <v>2.8175536476177283E-2</v>
      </c>
      <c r="AA48" s="20">
        <v>16.996567686926092</v>
      </c>
      <c r="AB48" s="21">
        <v>0.71126653639273485</v>
      </c>
      <c r="AC48" s="19">
        <v>7.7926372168961437</v>
      </c>
      <c r="AD48" s="19">
        <v>9.6526244563756993</v>
      </c>
      <c r="AE48" s="21">
        <v>3.250457134075849</v>
      </c>
      <c r="AF48" s="20">
        <v>50.536546260627773</v>
      </c>
      <c r="AG48" s="20">
        <v>17.637165224181643</v>
      </c>
      <c r="AH48" s="20">
        <v>204.26704182646122</v>
      </c>
      <c r="AI48" s="20">
        <v>80.378844721545335</v>
      </c>
      <c r="AJ48" s="20">
        <v>366.83221944390584</v>
      </c>
      <c r="AK48" s="20">
        <v>83.348553446102102</v>
      </c>
      <c r="AL48" s="20">
        <v>587.33499802645895</v>
      </c>
      <c r="AM48" s="20">
        <v>177.62781592743531</v>
      </c>
      <c r="AN48" s="20">
        <v>8855.9756220148247</v>
      </c>
      <c r="AO48" s="21">
        <v>1.8542341328970942</v>
      </c>
      <c r="AP48" s="20">
        <v>338.77239402557842</v>
      </c>
      <c r="AQ48" s="20">
        <v>483.27403477606686</v>
      </c>
    </row>
    <row r="49" spans="1:44" ht="15" customHeight="1">
      <c r="A49" s="39" t="s">
        <v>111</v>
      </c>
      <c r="B49" s="40">
        <v>351.20658555272001</v>
      </c>
      <c r="C49" s="40">
        <v>12234.312210290209</v>
      </c>
      <c r="D49" s="41">
        <v>2.0514628683824006</v>
      </c>
      <c r="E49" s="73">
        <v>19.314300560231345</v>
      </c>
      <c r="F49" s="41">
        <v>2.1728221318629863</v>
      </c>
      <c r="G49" s="42">
        <v>0.22314103967339266</v>
      </c>
      <c r="H49" s="41">
        <v>3.5575206418145315</v>
      </c>
      <c r="I49" s="42">
        <v>3.1271318441259709E-2</v>
      </c>
      <c r="J49" s="41">
        <v>2.8168771894107958</v>
      </c>
      <c r="K49" s="78">
        <v>198.50011849134648</v>
      </c>
      <c r="L49" s="41">
        <v>5.5062950221033589</v>
      </c>
      <c r="M49" s="41">
        <v>204.52066077587085</v>
      </c>
      <c r="N49" s="41">
        <v>6.5900142133358059</v>
      </c>
      <c r="O49" s="41">
        <v>274.47185035802772</v>
      </c>
      <c r="P49" s="41">
        <v>49.799607099980477</v>
      </c>
      <c r="Q49" s="78">
        <v>198.50011849134648</v>
      </c>
      <c r="R49" s="41">
        <v>5.5062950221033589</v>
      </c>
      <c r="S49" s="41"/>
      <c r="T49" s="87">
        <v>0.69152479664671229</v>
      </c>
      <c r="U49" s="20">
        <v>203.0251784190163</v>
      </c>
      <c r="V49" s="21">
        <v>3.5624927697569144</v>
      </c>
      <c r="W49" s="21">
        <v>5.0071818670045696</v>
      </c>
      <c r="X49" s="20">
        <v>1997.2240364895431</v>
      </c>
      <c r="Y49" s="20">
        <v>11.582043616297758</v>
      </c>
      <c r="Z49" s="21">
        <v>7.3540361944776193E-3</v>
      </c>
      <c r="AA49" s="20">
        <v>15.733097867038337</v>
      </c>
      <c r="AB49" s="21">
        <v>0.28928376092612412</v>
      </c>
      <c r="AC49" s="19">
        <v>3.8963463868122634</v>
      </c>
      <c r="AD49" s="19">
        <v>5.3418087368841238</v>
      </c>
      <c r="AE49" s="21">
        <v>1.1050344619449597</v>
      </c>
      <c r="AF49" s="20">
        <v>29.450897895545509</v>
      </c>
      <c r="AG49" s="20">
        <v>10.609868192816977</v>
      </c>
      <c r="AH49" s="20">
        <v>133.54139271891697</v>
      </c>
      <c r="AI49" s="20">
        <v>52.21245603614819</v>
      </c>
      <c r="AJ49" s="20">
        <v>263.57897549479435</v>
      </c>
      <c r="AK49" s="20">
        <v>57.982843945645357</v>
      </c>
      <c r="AL49" s="20">
        <v>419.75729489682169</v>
      </c>
      <c r="AM49" s="20">
        <v>123.03940093591456</v>
      </c>
      <c r="AN49" s="20">
        <v>8515.8145016083163</v>
      </c>
      <c r="AO49" s="21">
        <v>2.0377387823947624</v>
      </c>
      <c r="AP49" s="20">
        <v>179.67223014710365</v>
      </c>
      <c r="AQ49" s="20">
        <v>395.63461352918188</v>
      </c>
    </row>
    <row r="50" spans="1:44" ht="15" customHeight="1">
      <c r="A50" s="39" t="s">
        <v>112</v>
      </c>
      <c r="B50" s="40">
        <v>559.76424994174408</v>
      </c>
      <c r="C50" s="40">
        <v>1926.9752896467219</v>
      </c>
      <c r="D50" s="41">
        <v>2.0111828886787331</v>
      </c>
      <c r="E50" s="73">
        <v>17.837718940892614</v>
      </c>
      <c r="F50" s="41">
        <v>2.2085252958272892</v>
      </c>
      <c r="G50" s="42">
        <v>0.24246891195180195</v>
      </c>
      <c r="H50" s="41">
        <v>3.2411932753213701</v>
      </c>
      <c r="I50" s="42">
        <v>3.1382181855320573E-2</v>
      </c>
      <c r="J50" s="41">
        <v>2.3722878968791825</v>
      </c>
      <c r="K50" s="78">
        <v>199.19308169167593</v>
      </c>
      <c r="L50" s="41">
        <v>4.653172840387171</v>
      </c>
      <c r="M50" s="41">
        <v>220.4401260229449</v>
      </c>
      <c r="N50" s="41">
        <v>6.4226042816848121</v>
      </c>
      <c r="O50" s="41">
        <v>453.81414381310987</v>
      </c>
      <c r="P50" s="41">
        <v>49.038254009068822</v>
      </c>
      <c r="Q50" s="78">
        <v>199.19308169167593</v>
      </c>
      <c r="R50" s="41">
        <v>4.653172840387171</v>
      </c>
      <c r="S50" s="41"/>
      <c r="T50" s="87">
        <v>40.94827993877967</v>
      </c>
      <c r="U50" s="20">
        <v>1927.0661914982259</v>
      </c>
      <c r="V50" s="21">
        <v>3.2679689186687928</v>
      </c>
      <c r="W50" s="21">
        <v>4.3373089098899085</v>
      </c>
      <c r="X50" s="20">
        <v>2649.802896727163</v>
      </c>
      <c r="Y50" s="20">
        <v>10.935661292687653</v>
      </c>
      <c r="Z50" s="21">
        <v>3.180754191734124</v>
      </c>
      <c r="AA50" s="20">
        <v>120.9051101868412</v>
      </c>
      <c r="AB50" s="21">
        <v>7.4703627113606155</v>
      </c>
      <c r="AC50" s="19">
        <v>30.20892203386266</v>
      </c>
      <c r="AD50" s="19">
        <v>16.437512708075666</v>
      </c>
      <c r="AE50" s="21">
        <v>2.425417345685311</v>
      </c>
      <c r="AF50" s="20">
        <v>52.615197390345834</v>
      </c>
      <c r="AG50" s="20">
        <v>17.725294304099336</v>
      </c>
      <c r="AH50" s="20">
        <v>195.18348448745661</v>
      </c>
      <c r="AI50" s="20">
        <v>71.77548202828693</v>
      </c>
      <c r="AJ50" s="20">
        <v>323.43456566606096</v>
      </c>
      <c r="AK50" s="20">
        <v>72.316228441565585</v>
      </c>
      <c r="AL50" s="20">
        <v>489.49092992100776</v>
      </c>
      <c r="AM50" s="20">
        <v>144.76362421648449</v>
      </c>
      <c r="AN50" s="20">
        <v>8423.9717545756903</v>
      </c>
      <c r="AO50" s="21">
        <v>2.6021552025424186</v>
      </c>
      <c r="AP50" s="20">
        <v>301.29299327025774</v>
      </c>
      <c r="AQ50" s="20">
        <v>653.65686509593627</v>
      </c>
    </row>
    <row r="51" spans="1:44" ht="15" customHeight="1">
      <c r="A51" s="39" t="s">
        <v>113</v>
      </c>
      <c r="B51" s="40">
        <v>1256.0480993478345</v>
      </c>
      <c r="C51" s="40">
        <v>14789.137504707025</v>
      </c>
      <c r="D51" s="41">
        <v>2.4886756283553053</v>
      </c>
      <c r="E51" s="73">
        <v>19.286405498756171</v>
      </c>
      <c r="F51" s="41">
        <v>1.4994970762493056</v>
      </c>
      <c r="G51" s="42">
        <v>0.22509819441188936</v>
      </c>
      <c r="H51" s="41">
        <v>2.4998060054809099</v>
      </c>
      <c r="I51" s="42">
        <v>3.1500036674398116E-2</v>
      </c>
      <c r="J51" s="41">
        <v>2.0001346413074814</v>
      </c>
      <c r="K51" s="78">
        <v>199.92966371379356</v>
      </c>
      <c r="L51" s="41">
        <v>3.9374885404709232</v>
      </c>
      <c r="M51" s="41">
        <v>206.14408233511315</v>
      </c>
      <c r="N51" s="41">
        <v>4.6638049981052063</v>
      </c>
      <c r="O51" s="41">
        <v>277.82491069131697</v>
      </c>
      <c r="P51" s="41">
        <v>34.343105919132668</v>
      </c>
      <c r="Q51" s="78">
        <v>199.92966371379356</v>
      </c>
      <c r="R51" s="41">
        <v>3.9374885404709232</v>
      </c>
      <c r="S51" s="41"/>
      <c r="T51" s="87">
        <v>20.143341242891236</v>
      </c>
      <c r="U51" s="20">
        <v>500.51673827381734</v>
      </c>
      <c r="V51" s="21">
        <v>3.4098883945511678</v>
      </c>
      <c r="W51" s="21">
        <v>2.3870624409864338</v>
      </c>
      <c r="X51" s="20">
        <v>2870.3306405376848</v>
      </c>
      <c r="Y51" s="20">
        <v>26.741682078192831</v>
      </c>
      <c r="Z51" s="21">
        <v>6.4380608891263629</v>
      </c>
      <c r="AA51" s="20">
        <v>238.22224343640482</v>
      </c>
      <c r="AB51" s="21">
        <v>15.446528056323261</v>
      </c>
      <c r="AC51" s="19">
        <v>55.354216742400119</v>
      </c>
      <c r="AD51" s="19">
        <v>23.986600201767647</v>
      </c>
      <c r="AE51" s="21">
        <v>2.9762399731011255</v>
      </c>
      <c r="AF51" s="20">
        <v>47.368564270164164</v>
      </c>
      <c r="AG51" s="20">
        <v>15.986504323511111</v>
      </c>
      <c r="AH51" s="20">
        <v>193.55967032310491</v>
      </c>
      <c r="AI51" s="20">
        <v>77.029774266638597</v>
      </c>
      <c r="AJ51" s="20">
        <v>364.24157135010518</v>
      </c>
      <c r="AK51" s="20">
        <v>82.411368112406819</v>
      </c>
      <c r="AL51" s="20">
        <v>586.98628310076685</v>
      </c>
      <c r="AM51" s="20">
        <v>174.82232503915549</v>
      </c>
      <c r="AN51" s="20">
        <v>10027.202189693166</v>
      </c>
      <c r="AO51" s="21">
        <v>4.8462980263546438</v>
      </c>
      <c r="AP51" s="20">
        <v>581.77775166507035</v>
      </c>
      <c r="AQ51" s="20">
        <v>1491.7177418509634</v>
      </c>
    </row>
    <row r="52" spans="1:44" ht="15" customHeight="1">
      <c r="A52" s="39" t="s">
        <v>114</v>
      </c>
      <c r="B52" s="40">
        <v>894.12310504398522</v>
      </c>
      <c r="C52" s="40">
        <v>7741.8528055452389</v>
      </c>
      <c r="D52" s="41">
        <v>0.87476974602128699</v>
      </c>
      <c r="E52" s="73">
        <v>19.041925716564609</v>
      </c>
      <c r="F52" s="41">
        <v>2.0366095705918013</v>
      </c>
      <c r="G52" s="42">
        <v>0.22988372383351471</v>
      </c>
      <c r="H52" s="41">
        <v>3.5532522598317957</v>
      </c>
      <c r="I52" s="42">
        <v>3.1761927098280664E-2</v>
      </c>
      <c r="J52" s="41">
        <v>2.9116701528458955</v>
      </c>
      <c r="K52" s="78">
        <v>201.56615406876159</v>
      </c>
      <c r="L52" s="41">
        <v>5.7781371092166722</v>
      </c>
      <c r="M52" s="41">
        <v>210.10268715750516</v>
      </c>
      <c r="N52" s="41">
        <v>6.7438283365737561</v>
      </c>
      <c r="O52" s="41">
        <v>306.94836156686688</v>
      </c>
      <c r="P52" s="41">
        <v>46.392549155090563</v>
      </c>
      <c r="Q52" s="78">
        <v>201.56615406876159</v>
      </c>
      <c r="R52" s="41">
        <v>5.7781371092166722</v>
      </c>
      <c r="S52" s="41"/>
      <c r="T52" s="87">
        <v>5.705135659040276</v>
      </c>
      <c r="U52" s="20">
        <v>599.63948774112487</v>
      </c>
      <c r="V52" s="21">
        <v>4.3244711216754146</v>
      </c>
      <c r="W52" s="21">
        <v>7.5752396714797134</v>
      </c>
      <c r="X52" s="20">
        <v>6573.1031962489988</v>
      </c>
      <c r="Y52" s="20">
        <v>49.085770142100181</v>
      </c>
      <c r="Z52" s="21">
        <v>3.1915220041538364</v>
      </c>
      <c r="AA52" s="20">
        <v>297.19741283625893</v>
      </c>
      <c r="AB52" s="21">
        <v>6.2764458749210421</v>
      </c>
      <c r="AC52" s="19">
        <v>37.55798332283274</v>
      </c>
      <c r="AD52" s="19">
        <v>32.709033097958176</v>
      </c>
      <c r="AE52" s="21">
        <v>8.5780313798197732</v>
      </c>
      <c r="AF52" s="20">
        <v>121.01164668245939</v>
      </c>
      <c r="AG52" s="20">
        <v>45.494836339936363</v>
      </c>
      <c r="AH52" s="20">
        <v>513.11738815093713</v>
      </c>
      <c r="AI52" s="20">
        <v>189.91243438007444</v>
      </c>
      <c r="AJ52" s="20">
        <v>847.9817909384675</v>
      </c>
      <c r="AK52" s="20">
        <v>185.64485454500053</v>
      </c>
      <c r="AL52" s="20">
        <v>1225.6153678088294</v>
      </c>
      <c r="AM52" s="20">
        <v>350.70710675680493</v>
      </c>
      <c r="AN52" s="20">
        <v>8400.6731180896859</v>
      </c>
      <c r="AO52" s="21">
        <v>6.5438205390816</v>
      </c>
      <c r="AP52" s="20">
        <v>1204.1345058656677</v>
      </c>
      <c r="AQ52" s="20">
        <v>1017.5996614121163</v>
      </c>
    </row>
    <row r="53" spans="1:44" ht="15" customHeight="1">
      <c r="A53" s="39" t="s">
        <v>115</v>
      </c>
      <c r="B53" s="40">
        <v>675.31140844644267</v>
      </c>
      <c r="C53" s="40">
        <v>3694.0614564133766</v>
      </c>
      <c r="D53" s="41">
        <v>4.0972247711398699</v>
      </c>
      <c r="E53" s="73">
        <v>19.72074198887951</v>
      </c>
      <c r="F53" s="41">
        <v>4.4149020263442917</v>
      </c>
      <c r="G53" s="42">
        <v>0.22722333311504395</v>
      </c>
      <c r="H53" s="41">
        <v>5.1504846158584741</v>
      </c>
      <c r="I53" s="42">
        <v>3.2513515645153125E-2</v>
      </c>
      <c r="J53" s="41">
        <v>2.652570805082473</v>
      </c>
      <c r="K53" s="78">
        <v>206.26034475808513</v>
      </c>
      <c r="L53" s="41">
        <v>5.3846003897019443</v>
      </c>
      <c r="M53" s="41">
        <v>207.90390896545833</v>
      </c>
      <c r="N53" s="41">
        <v>9.6832354681206709</v>
      </c>
      <c r="O53" s="41">
        <v>226.57573236845468</v>
      </c>
      <c r="P53" s="41">
        <v>102.05002073647216</v>
      </c>
      <c r="Q53" s="78">
        <v>206.26034475808513</v>
      </c>
      <c r="R53" s="41">
        <v>5.3846003897019443</v>
      </c>
      <c r="S53" s="41"/>
      <c r="T53" s="87">
        <v>41.129174719535534</v>
      </c>
      <c r="U53" s="20">
        <v>12688.661382507891</v>
      </c>
      <c r="V53" s="21">
        <v>3.5274304274218529</v>
      </c>
      <c r="W53" s="21">
        <v>3.7243714282499174</v>
      </c>
      <c r="X53" s="20">
        <v>996.61281081345362</v>
      </c>
      <c r="Y53" s="20">
        <v>17.54442686559376</v>
      </c>
      <c r="Z53" s="21">
        <v>17.454116411054439</v>
      </c>
      <c r="AA53" s="20">
        <v>168.33787161449169</v>
      </c>
      <c r="AB53" s="21">
        <v>31.643312467800953</v>
      </c>
      <c r="AC53" s="19">
        <v>105.64806344795748</v>
      </c>
      <c r="AD53" s="19">
        <v>26.232538018321048</v>
      </c>
      <c r="AE53" s="21">
        <v>1.788914678370735</v>
      </c>
      <c r="AF53" s="20">
        <v>33.597227699179513</v>
      </c>
      <c r="AG53" s="20">
        <v>8.7541913030700549</v>
      </c>
      <c r="AH53" s="20">
        <v>79.627844282414571</v>
      </c>
      <c r="AI53" s="20">
        <v>28.562875738241921</v>
      </c>
      <c r="AJ53" s="20">
        <v>131.04587941204088</v>
      </c>
      <c r="AK53" s="20">
        <v>30.972503735735035</v>
      </c>
      <c r="AL53" s="20">
        <v>254.17563962904359</v>
      </c>
      <c r="AM53" s="20">
        <v>77.730772136626271</v>
      </c>
      <c r="AN53" s="20">
        <v>10618.178695260513</v>
      </c>
      <c r="AO53" s="21">
        <v>5.1212012349869003</v>
      </c>
      <c r="AP53" s="20">
        <v>159.13281338099628</v>
      </c>
      <c r="AQ53" s="20">
        <v>642.01037494807588</v>
      </c>
    </row>
    <row r="54" spans="1:44" ht="15" customHeight="1">
      <c r="A54" s="39" t="s">
        <v>116</v>
      </c>
      <c r="B54" s="40">
        <v>906.21299376292234</v>
      </c>
      <c r="C54" s="40">
        <v>14860.382773590349</v>
      </c>
      <c r="D54" s="41">
        <v>1.8673884256550337</v>
      </c>
      <c r="E54" s="73">
        <v>18.366928143243925</v>
      </c>
      <c r="F54" s="41">
        <v>1.5750660065610642</v>
      </c>
      <c r="G54" s="42">
        <v>0.24497230632610051</v>
      </c>
      <c r="H54" s="41">
        <v>2.8257980524042319</v>
      </c>
      <c r="I54" s="42">
        <v>3.2646849132028935E-2</v>
      </c>
      <c r="J54" s="41">
        <v>2.3461248278698497</v>
      </c>
      <c r="K54" s="78">
        <v>207.09274779719124</v>
      </c>
      <c r="L54" s="41">
        <v>4.7814415219255579</v>
      </c>
      <c r="M54" s="41">
        <v>222.48391709853547</v>
      </c>
      <c r="N54" s="41">
        <v>5.6458951421716392</v>
      </c>
      <c r="O54" s="41">
        <v>388.53217513779566</v>
      </c>
      <c r="P54" s="41">
        <v>35.342526744317098</v>
      </c>
      <c r="Q54" s="78">
        <v>207.09274779719124</v>
      </c>
      <c r="R54" s="41">
        <v>4.7814415219255579</v>
      </c>
      <c r="S54" s="41"/>
      <c r="T54" s="87">
        <v>2.0338144115143</v>
      </c>
      <c r="U54" s="20">
        <v>304.48110609347157</v>
      </c>
      <c r="V54" s="21">
        <v>3.7313029488776395</v>
      </c>
      <c r="W54" s="21">
        <v>3.6599404228383827</v>
      </c>
      <c r="X54" s="20">
        <v>2122.4991144461292</v>
      </c>
      <c r="Y54" s="20">
        <v>8.5458861879395336</v>
      </c>
      <c r="Z54" s="21">
        <v>1.0481910246483112E-2</v>
      </c>
      <c r="AA54" s="20">
        <v>15.785572484276788</v>
      </c>
      <c r="AB54" s="21">
        <v>0.21529385534880627</v>
      </c>
      <c r="AC54" s="19">
        <v>3.1194580702819645</v>
      </c>
      <c r="AD54" s="19">
        <v>5.7248676765399331</v>
      </c>
      <c r="AE54" s="21">
        <v>1.1941845556900805</v>
      </c>
      <c r="AF54" s="20">
        <v>31.663624615108457</v>
      </c>
      <c r="AG54" s="20">
        <v>12.402874947291066</v>
      </c>
      <c r="AH54" s="20">
        <v>147.08145541262218</v>
      </c>
      <c r="AI54" s="20">
        <v>59.10229003848449</v>
      </c>
      <c r="AJ54" s="20">
        <v>275.04651582036655</v>
      </c>
      <c r="AK54" s="20">
        <v>65.487078259954927</v>
      </c>
      <c r="AL54" s="20">
        <v>486.43607149694884</v>
      </c>
      <c r="AM54" s="20">
        <v>149.9114484848842</v>
      </c>
      <c r="AN54" s="20">
        <v>9602.8025022338516</v>
      </c>
      <c r="AO54" s="21">
        <v>3.0889984215901953</v>
      </c>
      <c r="AP54" s="20">
        <v>275.38550388567432</v>
      </c>
      <c r="AQ54" s="20">
        <v>687.32141851415827</v>
      </c>
    </row>
    <row r="55" spans="1:44" ht="15" customHeight="1">
      <c r="A55" s="39" t="s">
        <v>117</v>
      </c>
      <c r="B55" s="40">
        <v>758.20920806581535</v>
      </c>
      <c r="C55" s="40">
        <v>32134.415672038271</v>
      </c>
      <c r="D55" s="41">
        <v>3.2633730542567818</v>
      </c>
      <c r="E55" s="73">
        <v>19.038137130011428</v>
      </c>
      <c r="F55" s="41">
        <v>1.4663712639915814</v>
      </c>
      <c r="G55" s="42">
        <v>0.23776802072288314</v>
      </c>
      <c r="H55" s="41">
        <v>3.0900893835007346</v>
      </c>
      <c r="I55" s="42">
        <v>3.2844726336189581E-2</v>
      </c>
      <c r="J55" s="41">
        <v>2.7200014180444252</v>
      </c>
      <c r="K55" s="78">
        <v>208.32790017861015</v>
      </c>
      <c r="L55" s="41">
        <v>5.575939533431054</v>
      </c>
      <c r="M55" s="41">
        <v>216.59113003244715</v>
      </c>
      <c r="N55" s="41">
        <v>6.0272643291038293</v>
      </c>
      <c r="O55" s="41">
        <v>307.3696042191259</v>
      </c>
      <c r="P55" s="41">
        <v>33.401502578129993</v>
      </c>
      <c r="Q55" s="78">
        <v>208.32790017861015</v>
      </c>
      <c r="R55" s="41">
        <v>5.575939533431054</v>
      </c>
      <c r="S55" s="41"/>
      <c r="T55" s="87">
        <v>6.1027414468369896</v>
      </c>
      <c r="U55" s="20">
        <v>152.55092634171226</v>
      </c>
      <c r="V55" s="21">
        <v>3.4414452313768158</v>
      </c>
      <c r="W55" s="21">
        <v>2.0727379343846106</v>
      </c>
      <c r="X55" s="20">
        <v>1256.2111279319645</v>
      </c>
      <c r="Y55" s="20">
        <v>18.172248885818313</v>
      </c>
      <c r="Z55" s="21">
        <v>1.5538744268515889E-2</v>
      </c>
      <c r="AA55" s="20">
        <v>11.303014723413092</v>
      </c>
      <c r="AB55" s="21">
        <v>9.3339387229117471E-2</v>
      </c>
      <c r="AC55" s="19">
        <v>1.5588742622022858</v>
      </c>
      <c r="AD55" s="19">
        <v>2.6527431455109203</v>
      </c>
      <c r="AE55" s="21">
        <v>0.47199273531967595</v>
      </c>
      <c r="AF55" s="20">
        <v>14.519669549796275</v>
      </c>
      <c r="AG55" s="20">
        <v>6.512776466424004</v>
      </c>
      <c r="AH55" s="20">
        <v>84.736517760737684</v>
      </c>
      <c r="AI55" s="20">
        <v>33.724312130448737</v>
      </c>
      <c r="AJ55" s="20">
        <v>168.6793292674659</v>
      </c>
      <c r="AK55" s="20">
        <v>41.44495852616496</v>
      </c>
      <c r="AL55" s="20">
        <v>325.63427250268444</v>
      </c>
      <c r="AM55" s="20">
        <v>99.846486262369339</v>
      </c>
      <c r="AN55" s="20">
        <v>11039.86013682273</v>
      </c>
      <c r="AO55" s="21">
        <v>5.4042695784667645</v>
      </c>
      <c r="AP55" s="20">
        <v>154.16416523534693</v>
      </c>
      <c r="AQ55" s="20">
        <v>671.16786106150596</v>
      </c>
    </row>
    <row r="56" spans="1:44" ht="15" customHeight="1">
      <c r="A56" s="39" t="s">
        <v>118</v>
      </c>
      <c r="B56" s="40">
        <v>4267.1522768309751</v>
      </c>
      <c r="C56" s="40">
        <v>19772.685540028669</v>
      </c>
      <c r="D56" s="41">
        <v>0.5044856018175905</v>
      </c>
      <c r="E56" s="73">
        <v>19.072071330915886</v>
      </c>
      <c r="F56" s="41">
        <v>1.5135248493772715</v>
      </c>
      <c r="G56" s="42">
        <v>0.23829360333949057</v>
      </c>
      <c r="H56" s="41">
        <v>3.0148431181047495</v>
      </c>
      <c r="I56" s="42">
        <v>3.2976002035929042E-2</v>
      </c>
      <c r="J56" s="41">
        <v>2.6073974681856766</v>
      </c>
      <c r="K56" s="78">
        <v>209.14719443980556</v>
      </c>
      <c r="L56" s="41">
        <v>5.3657855842705828</v>
      </c>
      <c r="M56" s="41">
        <v>217.02219175144344</v>
      </c>
      <c r="N56" s="41">
        <v>5.8909896050999748</v>
      </c>
      <c r="O56" s="41">
        <v>303.33924340334954</v>
      </c>
      <c r="P56" s="41">
        <v>34.499010873167578</v>
      </c>
      <c r="Q56" s="78">
        <v>209.14719443980556</v>
      </c>
      <c r="R56" s="41">
        <v>5.3657855842705828</v>
      </c>
      <c r="S56" s="41"/>
      <c r="T56" s="87">
        <v>569.40123332173164</v>
      </c>
      <c r="U56" s="20">
        <v>432.27197123065241</v>
      </c>
      <c r="V56" s="21">
        <v>2.5366816609192608</v>
      </c>
      <c r="W56" s="21">
        <v>12.198734602235136</v>
      </c>
      <c r="X56" s="20">
        <v>5574.6532477669452</v>
      </c>
      <c r="Y56" s="20">
        <v>247.79399742134876</v>
      </c>
      <c r="Z56" s="21">
        <v>24.428331605764587</v>
      </c>
      <c r="AA56" s="20">
        <v>640.86128489051907</v>
      </c>
      <c r="AB56" s="21">
        <v>39.977412525620537</v>
      </c>
      <c r="AC56" s="19">
        <v>167.36830635213664</v>
      </c>
      <c r="AD56" s="19">
        <v>71.671090819883574</v>
      </c>
      <c r="AE56" s="21">
        <v>4.7108313968898043</v>
      </c>
      <c r="AF56" s="20">
        <v>176.10189910927014</v>
      </c>
      <c r="AG56" s="20">
        <v>50.000217610612438</v>
      </c>
      <c r="AH56" s="20">
        <v>434.37971844467228</v>
      </c>
      <c r="AI56" s="20">
        <v>158.06001243351014</v>
      </c>
      <c r="AJ56" s="20">
        <v>635.88122918259251</v>
      </c>
      <c r="AK56" s="20">
        <v>136.24772871458734</v>
      </c>
      <c r="AL56" s="20">
        <v>740.64918261102071</v>
      </c>
      <c r="AM56" s="20">
        <v>188.1641454078717</v>
      </c>
      <c r="AN56" s="20">
        <v>6186.0186376431484</v>
      </c>
      <c r="AO56" s="21">
        <v>23.095232983383109</v>
      </c>
      <c r="AP56" s="20">
        <v>6173.3374554459742</v>
      </c>
      <c r="AQ56" s="20">
        <v>2800.1564966533288</v>
      </c>
    </row>
    <row r="57" spans="1:44" ht="15" customHeight="1">
      <c r="A57" s="39" t="s">
        <v>119</v>
      </c>
      <c r="B57" s="40">
        <v>766.75370007059939</v>
      </c>
      <c r="C57" s="40">
        <v>21521.929952692906</v>
      </c>
      <c r="D57" s="41">
        <v>2.3917010796533078</v>
      </c>
      <c r="E57" s="73">
        <v>19.352190324823319</v>
      </c>
      <c r="F57" s="41">
        <v>1.7735288542446821</v>
      </c>
      <c r="G57" s="42">
        <v>0.23583783280915344</v>
      </c>
      <c r="H57" s="41">
        <v>2.8086562136908437</v>
      </c>
      <c r="I57" s="42">
        <v>3.3115503020727029E-2</v>
      </c>
      <c r="J57" s="41">
        <v>2.1778762889259187</v>
      </c>
      <c r="K57" s="78">
        <v>210.01770876696466</v>
      </c>
      <c r="L57" s="41">
        <v>4.50022222715846</v>
      </c>
      <c r="M57" s="41">
        <v>215.00649560721152</v>
      </c>
      <c r="N57" s="41">
        <v>5.4423271233383304</v>
      </c>
      <c r="O57" s="41">
        <v>269.97850107556673</v>
      </c>
      <c r="P57" s="41">
        <v>40.675031768569141</v>
      </c>
      <c r="Q57" s="78">
        <v>210.01770876696466</v>
      </c>
      <c r="R57" s="41">
        <v>4.50022222715846</v>
      </c>
      <c r="S57" s="41"/>
      <c r="T57" s="87">
        <v>3.577029162072177</v>
      </c>
      <c r="U57" s="20">
        <v>673.55720241612016</v>
      </c>
      <c r="V57" s="21">
        <v>3.3979273111823027</v>
      </c>
      <c r="W57" s="21">
        <v>3.6908787873888</v>
      </c>
      <c r="X57" s="20">
        <v>1521.7604625867957</v>
      </c>
      <c r="Y57" s="20">
        <v>27.177161156211184</v>
      </c>
      <c r="Z57" s="21">
        <v>1.4038697250031262</v>
      </c>
      <c r="AA57" s="20">
        <v>29.048020353265986</v>
      </c>
      <c r="AB57" s="21">
        <v>1.9618786081911774</v>
      </c>
      <c r="AC57" s="19">
        <v>8.4329967680350375</v>
      </c>
      <c r="AD57" s="19">
        <v>4.245590708659492</v>
      </c>
      <c r="AE57" s="21">
        <v>0.63828320163657226</v>
      </c>
      <c r="AF57" s="20">
        <v>17.76934713725008</v>
      </c>
      <c r="AG57" s="20">
        <v>6.7937696987328557</v>
      </c>
      <c r="AH57" s="20">
        <v>101.77023569464379</v>
      </c>
      <c r="AI57" s="20">
        <v>42.018809463596924</v>
      </c>
      <c r="AJ57" s="20">
        <v>202.75144748482865</v>
      </c>
      <c r="AK57" s="20">
        <v>49.865022202077959</v>
      </c>
      <c r="AL57" s="20">
        <v>360.19223143824433</v>
      </c>
      <c r="AM57" s="20">
        <v>107.70824856618928</v>
      </c>
      <c r="AN57" s="20">
        <v>9736.6720661984546</v>
      </c>
      <c r="AO57" s="21">
        <v>5.724484605479728</v>
      </c>
      <c r="AP57" s="20">
        <v>249.05651734852884</v>
      </c>
      <c r="AQ57" s="20">
        <v>807.62201884933052</v>
      </c>
    </row>
    <row r="58" spans="1:44" ht="15" customHeight="1">
      <c r="A58" s="39" t="s">
        <v>120</v>
      </c>
      <c r="B58" s="40">
        <v>469.06817761347565</v>
      </c>
      <c r="C58" s="40">
        <v>4217.1468034951358</v>
      </c>
      <c r="D58" s="41">
        <v>1.9310560087453719</v>
      </c>
      <c r="E58" s="73">
        <v>20.345952995931029</v>
      </c>
      <c r="F58" s="41">
        <v>3.9617996592938196</v>
      </c>
      <c r="G58" s="42">
        <v>0.22486594636466806</v>
      </c>
      <c r="H58" s="41">
        <v>5.0724312167391687</v>
      </c>
      <c r="I58" s="42">
        <v>3.3196284828915137E-2</v>
      </c>
      <c r="J58" s="41">
        <v>3.1676019175662495</v>
      </c>
      <c r="K58" s="78">
        <v>210.52174982919686</v>
      </c>
      <c r="L58" s="41">
        <v>6.5607818737988737</v>
      </c>
      <c r="M58" s="41">
        <v>205.95157279745757</v>
      </c>
      <c r="N58" s="41">
        <v>9.4557016726352856</v>
      </c>
      <c r="O58" s="41">
        <v>153.94246352717801</v>
      </c>
      <c r="P58" s="41">
        <v>92.824886961716246</v>
      </c>
      <c r="Q58" s="78">
        <v>210.52174982919686</v>
      </c>
      <c r="R58" s="41">
        <v>6.5607818737988737</v>
      </c>
      <c r="S58" s="41"/>
      <c r="T58" s="87">
        <v>0.21454003486930193</v>
      </c>
      <c r="U58" s="20">
        <v>56.689600403925986</v>
      </c>
      <c r="V58" s="21">
        <v>3.1815209858661668</v>
      </c>
      <c r="W58" s="21">
        <v>1.0801042713884388</v>
      </c>
      <c r="X58" s="20">
        <v>1520.8493192681512</v>
      </c>
      <c r="Y58" s="20">
        <v>6.0733535889630721</v>
      </c>
      <c r="Z58" s="21">
        <v>1.4942576395456144E-2</v>
      </c>
      <c r="AA58" s="20">
        <v>16.11948063561195</v>
      </c>
      <c r="AB58" s="21">
        <v>0.39869308301958994</v>
      </c>
      <c r="AC58" s="19">
        <v>4.5631834327254079</v>
      </c>
      <c r="AD58" s="19">
        <v>5.1324605140327728</v>
      </c>
      <c r="AE58" s="21">
        <v>0.59603816451813574</v>
      </c>
      <c r="AF58" s="20">
        <v>21.549490892388771</v>
      </c>
      <c r="AG58" s="20">
        <v>8.541930890432365</v>
      </c>
      <c r="AH58" s="20">
        <v>97.286858342209385</v>
      </c>
      <c r="AI58" s="20">
        <v>41.059462180651273</v>
      </c>
      <c r="AJ58" s="20">
        <v>197.2299374694006</v>
      </c>
      <c r="AK58" s="20">
        <v>48.869017217659199</v>
      </c>
      <c r="AL58" s="20">
        <v>347.45052457697403</v>
      </c>
      <c r="AM58" s="20">
        <v>106.23497698171062</v>
      </c>
      <c r="AN58" s="20">
        <v>8106.0372920547397</v>
      </c>
      <c r="AO58" s="21">
        <v>1.507109563333852</v>
      </c>
      <c r="AP58" s="20">
        <v>152.27087468055296</v>
      </c>
      <c r="AQ58" s="20">
        <v>373.48174966168807</v>
      </c>
    </row>
    <row r="59" spans="1:44" ht="15" customHeight="1">
      <c r="A59" s="39" t="s">
        <v>121</v>
      </c>
      <c r="B59" s="40">
        <v>1229.0156975693822</v>
      </c>
      <c r="C59" s="40">
        <v>20672.884538679795</v>
      </c>
      <c r="D59" s="41">
        <v>0.91812877799341031</v>
      </c>
      <c r="E59" s="73">
        <v>19.675170737325317</v>
      </c>
      <c r="F59" s="41">
        <v>1.2578908877688564</v>
      </c>
      <c r="G59" s="42">
        <v>0.23513859606544379</v>
      </c>
      <c r="H59" s="41">
        <v>3.5264394835362749</v>
      </c>
      <c r="I59" s="42">
        <v>3.3568364711381353E-2</v>
      </c>
      <c r="J59" s="41">
        <v>3.2944629221637429</v>
      </c>
      <c r="K59" s="78">
        <v>212.84284725812324</v>
      </c>
      <c r="L59" s="41">
        <v>6.8975359439941286</v>
      </c>
      <c r="M59" s="41">
        <v>214.4318295355871</v>
      </c>
      <c r="N59" s="41">
        <v>6.8168085778558236</v>
      </c>
      <c r="O59" s="41">
        <v>231.89606653950267</v>
      </c>
      <c r="P59" s="41">
        <v>29.042486827804794</v>
      </c>
      <c r="Q59" s="78">
        <v>212.84284725812324</v>
      </c>
      <c r="R59" s="41">
        <v>6.8975359439941286</v>
      </c>
      <c r="S59" s="41"/>
      <c r="T59" s="87">
        <v>10.738567494025984</v>
      </c>
      <c r="U59" s="20">
        <v>595.77931572518798</v>
      </c>
      <c r="V59" s="21">
        <v>4.1308009552859497</v>
      </c>
      <c r="W59" s="21">
        <v>6.2448588071604414</v>
      </c>
      <c r="X59" s="20">
        <v>7004.5685364920309</v>
      </c>
      <c r="Y59" s="20">
        <v>36.551641260177853</v>
      </c>
      <c r="Z59" s="21">
        <v>0.35306353923728251</v>
      </c>
      <c r="AA59" s="20">
        <v>78.79419392513681</v>
      </c>
      <c r="AB59" s="21">
        <v>2.3042785584356857</v>
      </c>
      <c r="AC59" s="19">
        <v>24.634010948849603</v>
      </c>
      <c r="AD59" s="19">
        <v>33.611897595346917</v>
      </c>
      <c r="AE59" s="21">
        <v>5.606337920337773</v>
      </c>
      <c r="AF59" s="20">
        <v>157.15072768398136</v>
      </c>
      <c r="AG59" s="20">
        <v>56.249355928857973</v>
      </c>
      <c r="AH59" s="20">
        <v>595.50071387244805</v>
      </c>
      <c r="AI59" s="20">
        <v>217.42938462219581</v>
      </c>
      <c r="AJ59" s="20">
        <v>923.98719507903309</v>
      </c>
      <c r="AK59" s="20">
        <v>193.12639328749532</v>
      </c>
      <c r="AL59" s="20">
        <v>1280.1733257007868</v>
      </c>
      <c r="AM59" s="20">
        <v>344.09625247814887</v>
      </c>
      <c r="AN59" s="20">
        <v>8759.3811388452013</v>
      </c>
      <c r="AO59" s="21">
        <v>4.5864390882071513</v>
      </c>
      <c r="AP59" s="20">
        <v>1119.8176173303975</v>
      </c>
      <c r="AQ59" s="20">
        <v>1112.365804849695</v>
      </c>
    </row>
    <row r="60" spans="1:44" ht="15" customHeight="1">
      <c r="A60" s="39" t="s">
        <v>122</v>
      </c>
      <c r="B60" s="40">
        <v>689.72194893979088</v>
      </c>
      <c r="C60" s="40">
        <v>4818.4850968185992</v>
      </c>
      <c r="D60" s="41">
        <v>2.3062813769681809</v>
      </c>
      <c r="E60" s="73">
        <v>18.296591655047187</v>
      </c>
      <c r="F60" s="41">
        <v>3.9147080717595699</v>
      </c>
      <c r="G60" s="42">
        <v>0.26068869880221696</v>
      </c>
      <c r="H60" s="41">
        <v>5.1491714379220284</v>
      </c>
      <c r="I60" s="42">
        <v>3.4608291039542535E-2</v>
      </c>
      <c r="J60" s="41">
        <v>3.3450003303456453</v>
      </c>
      <c r="K60" s="78">
        <v>219.32565555841293</v>
      </c>
      <c r="L60" s="41">
        <v>7.2130468274959441</v>
      </c>
      <c r="M60" s="41">
        <v>235.2217677721915</v>
      </c>
      <c r="N60" s="41">
        <v>10.811800412831772</v>
      </c>
      <c r="O60" s="41">
        <v>397.13915324260461</v>
      </c>
      <c r="P60" s="41">
        <v>87.776672480698778</v>
      </c>
      <c r="Q60" s="78">
        <v>219.32565555841293</v>
      </c>
      <c r="R60" s="41">
        <v>7.2130468274959441</v>
      </c>
      <c r="S60" s="41"/>
      <c r="T60" s="87">
        <v>14.177373678120322</v>
      </c>
      <c r="U60" s="20">
        <v>440.12011716435194</v>
      </c>
      <c r="V60" s="21">
        <v>3.2811672015975297</v>
      </c>
      <c r="W60" s="21">
        <v>2.6931283839608371</v>
      </c>
      <c r="X60" s="20">
        <v>2044.3753710479136</v>
      </c>
      <c r="Y60" s="20">
        <v>16.3692718812073</v>
      </c>
      <c r="Z60" s="21">
        <v>0.16383032809406381</v>
      </c>
      <c r="AA60" s="20">
        <v>21.35045865271811</v>
      </c>
      <c r="AB60" s="21">
        <v>0.48612068350114646</v>
      </c>
      <c r="AC60" s="19">
        <v>3.2943561821753136</v>
      </c>
      <c r="AD60" s="19">
        <v>4.7199874575870107</v>
      </c>
      <c r="AE60" s="21">
        <v>0.96900740197296065</v>
      </c>
      <c r="AF60" s="20">
        <v>25.978361432926494</v>
      </c>
      <c r="AG60" s="20">
        <v>10.859156609774445</v>
      </c>
      <c r="AH60" s="20">
        <v>129.26277828303716</v>
      </c>
      <c r="AI60" s="20">
        <v>54.036926297677361</v>
      </c>
      <c r="AJ60" s="20">
        <v>245.89255731873766</v>
      </c>
      <c r="AK60" s="20">
        <v>60.982740972353639</v>
      </c>
      <c r="AL60" s="20">
        <v>440.89488034403564</v>
      </c>
      <c r="AM60" s="20">
        <v>135.89112484252871</v>
      </c>
      <c r="AN60" s="20">
        <v>8742.8880464026879</v>
      </c>
      <c r="AO60" s="21">
        <v>3.2307339222793945</v>
      </c>
      <c r="AP60" s="20">
        <v>344.37096401781025</v>
      </c>
      <c r="AQ60" s="20">
        <v>758.2316859969618</v>
      </c>
    </row>
    <row r="61" spans="1:44" ht="15" customHeight="1">
      <c r="E61" s="75"/>
    </row>
    <row r="62" spans="1:44" s="11" customFormat="1" ht="15" customHeight="1">
      <c r="A62" s="295" t="s">
        <v>123</v>
      </c>
      <c r="B62" s="295"/>
      <c r="C62" s="295"/>
      <c r="D62" s="28"/>
      <c r="E62" s="296" t="s">
        <v>55</v>
      </c>
      <c r="F62" s="296"/>
      <c r="G62" s="296"/>
      <c r="H62" s="296"/>
      <c r="I62" s="296"/>
      <c r="J62" s="296"/>
      <c r="K62" s="296" t="s">
        <v>56</v>
      </c>
      <c r="L62" s="296"/>
      <c r="M62" s="296"/>
      <c r="N62" s="296"/>
      <c r="O62" s="296"/>
      <c r="P62" s="296"/>
      <c r="Q62" s="296" t="s">
        <v>57</v>
      </c>
      <c r="R62" s="296"/>
      <c r="S62" s="296"/>
      <c r="T62" s="85" t="s">
        <v>58</v>
      </c>
      <c r="U62" s="29"/>
      <c r="V62" s="30"/>
      <c r="W62" s="30"/>
      <c r="X62" s="29"/>
      <c r="Y62" s="29"/>
      <c r="Z62" s="30"/>
      <c r="AA62" s="29"/>
      <c r="AB62" s="30"/>
      <c r="AC62" s="31"/>
      <c r="AD62" s="31"/>
      <c r="AE62" s="30"/>
      <c r="AF62" s="29"/>
      <c r="AG62" s="29"/>
      <c r="AH62" s="29"/>
      <c r="AI62" s="29"/>
      <c r="AJ62" s="29"/>
      <c r="AK62" s="29"/>
      <c r="AL62" s="29"/>
      <c r="AM62" s="29"/>
      <c r="AN62" s="29"/>
      <c r="AO62" s="30"/>
      <c r="AP62" s="29"/>
      <c r="AQ62" s="29"/>
      <c r="AR62" s="32"/>
    </row>
    <row r="63" spans="1:44" s="10" customFormat="1" ht="15" customHeight="1">
      <c r="A63" s="10" t="s">
        <v>59</v>
      </c>
      <c r="B63" s="33" t="s">
        <v>60</v>
      </c>
      <c r="C63" s="33" t="s">
        <v>61</v>
      </c>
      <c r="D63" s="33" t="s">
        <v>62</v>
      </c>
      <c r="E63" s="72" t="s">
        <v>63</v>
      </c>
      <c r="F63" s="33" t="s">
        <v>64</v>
      </c>
      <c r="G63" s="33" t="s">
        <v>65</v>
      </c>
      <c r="H63" s="33" t="s">
        <v>64</v>
      </c>
      <c r="I63" s="33" t="s">
        <v>66</v>
      </c>
      <c r="J63" s="33" t="s">
        <v>64</v>
      </c>
      <c r="K63" s="72" t="s">
        <v>66</v>
      </c>
      <c r="L63" s="34" t="s">
        <v>67</v>
      </c>
      <c r="M63" s="33" t="s">
        <v>65</v>
      </c>
      <c r="N63" s="34" t="s">
        <v>67</v>
      </c>
      <c r="O63" s="33" t="s">
        <v>63</v>
      </c>
      <c r="P63" s="34" t="s">
        <v>67</v>
      </c>
      <c r="Q63" s="80" t="s">
        <v>68</v>
      </c>
      <c r="R63" s="33" t="s">
        <v>69</v>
      </c>
      <c r="S63" s="33" t="s">
        <v>70</v>
      </c>
      <c r="T63" s="86" t="s">
        <v>9</v>
      </c>
      <c r="U63" s="35" t="s">
        <v>10</v>
      </c>
      <c r="V63" s="36" t="s">
        <v>11</v>
      </c>
      <c r="W63" s="36" t="s">
        <v>12</v>
      </c>
      <c r="X63" s="35" t="s">
        <v>13</v>
      </c>
      <c r="Y63" s="35" t="s">
        <v>14</v>
      </c>
      <c r="Z63" s="36" t="s">
        <v>15</v>
      </c>
      <c r="AA63" s="35" t="s">
        <v>16</v>
      </c>
      <c r="AB63" s="36" t="s">
        <v>17</v>
      </c>
      <c r="AC63" s="37" t="s">
        <v>18</v>
      </c>
      <c r="AD63" s="37" t="s">
        <v>19</v>
      </c>
      <c r="AE63" s="36" t="s">
        <v>20</v>
      </c>
      <c r="AF63" s="35" t="s">
        <v>21</v>
      </c>
      <c r="AG63" s="35" t="s">
        <v>22</v>
      </c>
      <c r="AH63" s="35" t="s">
        <v>23</v>
      </c>
      <c r="AI63" s="35" t="s">
        <v>24</v>
      </c>
      <c r="AJ63" s="35" t="s">
        <v>25</v>
      </c>
      <c r="AK63" s="35" t="s">
        <v>26</v>
      </c>
      <c r="AL63" s="35" t="s">
        <v>27</v>
      </c>
      <c r="AM63" s="35" t="s">
        <v>28</v>
      </c>
      <c r="AN63" s="35" t="s">
        <v>29</v>
      </c>
      <c r="AO63" s="36" t="s">
        <v>30</v>
      </c>
      <c r="AP63" s="35" t="s">
        <v>31</v>
      </c>
      <c r="AQ63" s="35" t="s">
        <v>32</v>
      </c>
      <c r="AR63" s="38"/>
    </row>
    <row r="64" spans="1:44" ht="15" customHeight="1">
      <c r="A64" s="39" t="s">
        <v>124</v>
      </c>
      <c r="B64" s="40">
        <v>641.10408192424427</v>
      </c>
      <c r="C64" s="40">
        <v>5905.3803979808017</v>
      </c>
      <c r="D64" s="41">
        <v>2.5848371996869384</v>
      </c>
      <c r="E64" s="73">
        <v>21.076081036913809</v>
      </c>
      <c r="F64" s="41">
        <v>3.0761187046878233</v>
      </c>
      <c r="G64" s="42">
        <v>0.13963329602254104</v>
      </c>
      <c r="H64" s="41">
        <v>4.8300412543144846</v>
      </c>
      <c r="I64" s="42">
        <v>2.1353378772474601E-2</v>
      </c>
      <c r="J64" s="41">
        <v>3.7238142049583454</v>
      </c>
      <c r="K64" s="78">
        <v>136.20364063229673</v>
      </c>
      <c r="L64" s="41">
        <v>5.0187651236796853</v>
      </c>
      <c r="M64" s="41">
        <v>132.7172061773839</v>
      </c>
      <c r="N64" s="41">
        <v>6.0091034590728327</v>
      </c>
      <c r="O64" s="41">
        <v>70.776898779724135</v>
      </c>
      <c r="P64" s="41">
        <v>73.15622845015713</v>
      </c>
      <c r="Q64" s="78">
        <v>136.20364063229673</v>
      </c>
      <c r="R64" s="41">
        <v>5.0187651236796853</v>
      </c>
      <c r="S64" s="41" t="s">
        <v>72</v>
      </c>
      <c r="T64" s="87">
        <v>8.0662869256400622</v>
      </c>
      <c r="U64" s="20">
        <v>117.00390351380204</v>
      </c>
      <c r="V64" s="21">
        <v>3.5332261516288557</v>
      </c>
      <c r="W64" s="21">
        <v>3.6399047200289112</v>
      </c>
      <c r="X64" s="20">
        <v>1118.0792157533849</v>
      </c>
      <c r="Y64" s="20">
        <v>3.52575254622406</v>
      </c>
      <c r="Z64" s="21">
        <v>1.2051789873507031E-2</v>
      </c>
      <c r="AA64" s="20">
        <v>25.12930597627378</v>
      </c>
      <c r="AB64" s="21">
        <v>0.10090842156572802</v>
      </c>
      <c r="AC64" s="19">
        <v>1.2649348911747167</v>
      </c>
      <c r="AD64" s="19">
        <v>2.6572751390102125</v>
      </c>
      <c r="AE64" s="21">
        <v>0.74770393577498528</v>
      </c>
      <c r="AF64" s="20">
        <v>14.53510763813928</v>
      </c>
      <c r="AG64" s="20">
        <v>6.33677814881543</v>
      </c>
      <c r="AH64" s="20">
        <v>78.036148417817728</v>
      </c>
      <c r="AI64" s="20">
        <v>31.507770462735312</v>
      </c>
      <c r="AJ64" s="20">
        <v>153.47816390093357</v>
      </c>
      <c r="AK64" s="20">
        <v>35.507878978671506</v>
      </c>
      <c r="AL64" s="20">
        <v>301.66029514090877</v>
      </c>
      <c r="AM64" s="20">
        <v>88.677856718676722</v>
      </c>
      <c r="AN64" s="20">
        <v>12875.579892854657</v>
      </c>
      <c r="AO64" s="21">
        <v>1.5163842785399246</v>
      </c>
      <c r="AP64" s="20">
        <v>304.0467760045874</v>
      </c>
      <c r="AQ64" s="20">
        <v>798.11370347314539</v>
      </c>
    </row>
    <row r="65" spans="1:44" ht="15" customHeight="1">
      <c r="A65" s="39" t="s">
        <v>125</v>
      </c>
      <c r="B65" s="40">
        <v>353.3044876968325</v>
      </c>
      <c r="C65" s="40">
        <v>50537.977677299423</v>
      </c>
      <c r="D65" s="41">
        <v>1.5691230824226128</v>
      </c>
      <c r="E65" s="73">
        <v>19.752179045769918</v>
      </c>
      <c r="F65" s="41">
        <v>2.6711109657882224</v>
      </c>
      <c r="G65" s="42">
        <v>0.15648079686092498</v>
      </c>
      <c r="H65" s="41">
        <v>4.8586309936086325</v>
      </c>
      <c r="I65" s="42">
        <v>2.2426619625756362E-2</v>
      </c>
      <c r="J65" s="41">
        <v>4.0585048158774333</v>
      </c>
      <c r="K65" s="78">
        <v>142.97399331094539</v>
      </c>
      <c r="L65" s="41">
        <v>5.738733470268258</v>
      </c>
      <c r="M65" s="41">
        <v>147.61801088631532</v>
      </c>
      <c r="N65" s="41">
        <v>6.6753294880260938</v>
      </c>
      <c r="O65" s="41">
        <v>222.87832164753522</v>
      </c>
      <c r="P65" s="41">
        <v>61.800260823124404</v>
      </c>
      <c r="Q65" s="78">
        <v>142.97399331094539</v>
      </c>
      <c r="R65" s="41">
        <v>5.738733470268258</v>
      </c>
      <c r="S65" s="41" t="s">
        <v>72</v>
      </c>
      <c r="T65" s="87">
        <v>189.84040871828464</v>
      </c>
      <c r="U65" s="20">
        <v>159.52779285521248</v>
      </c>
      <c r="V65" s="21">
        <v>3.468276948486464</v>
      </c>
      <c r="W65" s="21">
        <v>5.5130556812857447</v>
      </c>
      <c r="X65" s="20">
        <v>1241.4544950438012</v>
      </c>
      <c r="Y65" s="20">
        <v>4.986265230094193</v>
      </c>
      <c r="Z65" s="21">
        <v>5.2234573290708221E-2</v>
      </c>
      <c r="AA65" s="20">
        <v>27.255736700629438</v>
      </c>
      <c r="AB65" s="21">
        <v>8.9135784049726413E-2</v>
      </c>
      <c r="AC65" s="19">
        <v>1.5025520243965964</v>
      </c>
      <c r="AD65" s="19">
        <v>3.2709284622514216</v>
      </c>
      <c r="AE65" s="21">
        <v>0.84000541021882336</v>
      </c>
      <c r="AF65" s="20">
        <v>17.596216335978639</v>
      </c>
      <c r="AG65" s="20">
        <v>7.3421934366655393</v>
      </c>
      <c r="AH65" s="20">
        <v>80.275566021505654</v>
      </c>
      <c r="AI65" s="20">
        <v>34.219967392593169</v>
      </c>
      <c r="AJ65" s="20">
        <v>163.63144578428179</v>
      </c>
      <c r="AK65" s="20">
        <v>38.964302338571414</v>
      </c>
      <c r="AL65" s="20">
        <v>303.7511942686001</v>
      </c>
      <c r="AM65" s="20">
        <v>90.140132268483526</v>
      </c>
      <c r="AN65" s="20">
        <v>12060.916260944081</v>
      </c>
      <c r="AO65" s="21">
        <v>1.9207450225768177</v>
      </c>
      <c r="AP65" s="20">
        <v>208.32695618318181</v>
      </c>
      <c r="AQ65" s="20">
        <v>379.31519089879754</v>
      </c>
    </row>
    <row r="66" spans="1:44" ht="15" customHeight="1">
      <c r="A66" s="39" t="s">
        <v>126</v>
      </c>
      <c r="B66" s="40">
        <v>476.9101599910137</v>
      </c>
      <c r="C66" s="40">
        <v>2701.6288646015064</v>
      </c>
      <c r="D66" s="41">
        <v>1.6330113940313298</v>
      </c>
      <c r="E66" s="73">
        <v>21.137844214251686</v>
      </c>
      <c r="F66" s="41">
        <v>5.7633237214587165</v>
      </c>
      <c r="G66" s="42">
        <v>0.15482503925345614</v>
      </c>
      <c r="H66" s="41">
        <v>6.2443218091226242</v>
      </c>
      <c r="I66" s="42">
        <v>2.3745955305506883E-2</v>
      </c>
      <c r="J66" s="41">
        <v>2.4032591490631421</v>
      </c>
      <c r="K66" s="78">
        <v>151.28706085934351</v>
      </c>
      <c r="L66" s="41">
        <v>3.5934888521511539</v>
      </c>
      <c r="M66" s="41">
        <v>146.16322417981169</v>
      </c>
      <c r="N66" s="41">
        <v>8.5006148748953763</v>
      </c>
      <c r="O66" s="41">
        <v>63.814590919780166</v>
      </c>
      <c r="P66" s="41">
        <v>137.33661374523675</v>
      </c>
      <c r="Q66" s="78">
        <v>151.28706085934351</v>
      </c>
      <c r="R66" s="41">
        <v>3.5934888521511539</v>
      </c>
      <c r="S66" s="41"/>
      <c r="T66" s="87">
        <v>2.042967944790802</v>
      </c>
      <c r="U66" s="20">
        <v>197.35179622761009</v>
      </c>
      <c r="V66" s="21">
        <v>3.5963871219768211</v>
      </c>
      <c r="W66" s="21">
        <v>3.8407598657342286</v>
      </c>
      <c r="X66" s="20">
        <v>1600.8149795092056</v>
      </c>
      <c r="Y66" s="20">
        <v>8.315003679001439</v>
      </c>
      <c r="Z66" s="21">
        <v>1.2526927620760414E-2</v>
      </c>
      <c r="AA66" s="20">
        <v>37.059459255669388</v>
      </c>
      <c r="AB66" s="21">
        <v>0.14295355555144801</v>
      </c>
      <c r="AC66" s="19">
        <v>1.9821843174833649</v>
      </c>
      <c r="AD66" s="19">
        <v>4.5054026695073217</v>
      </c>
      <c r="AE66" s="21">
        <v>0.99174236168767882</v>
      </c>
      <c r="AF66" s="20">
        <v>22.439867336124408</v>
      </c>
      <c r="AG66" s="20">
        <v>9.1816550684789764</v>
      </c>
      <c r="AH66" s="20">
        <v>109.75997930790268</v>
      </c>
      <c r="AI66" s="20">
        <v>45.83588682724595</v>
      </c>
      <c r="AJ66" s="20">
        <v>232.398562182684</v>
      </c>
      <c r="AK66" s="20">
        <v>52.850500867819783</v>
      </c>
      <c r="AL66" s="20">
        <v>404.71910730301136</v>
      </c>
      <c r="AM66" s="20">
        <v>122.75614465925933</v>
      </c>
      <c r="AN66" s="20">
        <v>12263.231305968608</v>
      </c>
      <c r="AO66" s="21">
        <v>2.6015540225633038</v>
      </c>
      <c r="AP66" s="20">
        <v>355.0553104613748</v>
      </c>
      <c r="AQ66" s="20">
        <v>583.56596760450043</v>
      </c>
    </row>
    <row r="67" spans="1:44" ht="15" customHeight="1">
      <c r="A67" s="39" t="s">
        <v>127</v>
      </c>
      <c r="B67" s="40">
        <v>399.70966667112674</v>
      </c>
      <c r="C67" s="40">
        <v>9768.2896044193276</v>
      </c>
      <c r="D67" s="41">
        <v>1.9301013971098595</v>
      </c>
      <c r="E67" s="73">
        <v>19.144753523394673</v>
      </c>
      <c r="F67" s="41">
        <v>2.2657345859187652</v>
      </c>
      <c r="G67" s="42">
        <v>0.17112382916477437</v>
      </c>
      <c r="H67" s="41">
        <v>4.2826245456546745</v>
      </c>
      <c r="I67" s="42">
        <v>2.3771031282390817E-2</v>
      </c>
      <c r="J67" s="41">
        <v>3.634187637590474</v>
      </c>
      <c r="K67" s="78">
        <v>151.44495955721283</v>
      </c>
      <c r="L67" s="41">
        <v>5.4396485625981086</v>
      </c>
      <c r="M67" s="41">
        <v>160.39379147702488</v>
      </c>
      <c r="N67" s="41">
        <v>6.3540884132726205</v>
      </c>
      <c r="O67" s="41">
        <v>294.68025845075005</v>
      </c>
      <c r="P67" s="41">
        <v>51.725844329256404</v>
      </c>
      <c r="Q67" s="78">
        <v>151.44495955721283</v>
      </c>
      <c r="R67" s="41">
        <v>5.4396485625981086</v>
      </c>
      <c r="S67" s="41"/>
      <c r="T67" s="87">
        <v>2.1242939003293499</v>
      </c>
      <c r="U67" s="20">
        <v>257.74469254071397</v>
      </c>
      <c r="V67" s="21">
        <v>3.6381688100784277</v>
      </c>
      <c r="W67" s="21">
        <v>3.4753618001038715</v>
      </c>
      <c r="X67" s="20">
        <v>1164.6151446071981</v>
      </c>
      <c r="Y67" s="20">
        <v>5.3318714761671346</v>
      </c>
      <c r="Z67" s="21">
        <v>1.0470530969155824E-3</v>
      </c>
      <c r="AA67" s="20">
        <v>24.738761373985533</v>
      </c>
      <c r="AB67" s="21">
        <v>7.5681341174296021E-2</v>
      </c>
      <c r="AC67" s="19">
        <v>1.2904434457041756</v>
      </c>
      <c r="AD67" s="19">
        <v>2.3973681793855657</v>
      </c>
      <c r="AE67" s="21">
        <v>0.70036658254821327</v>
      </c>
      <c r="AF67" s="20">
        <v>14.35346236847661</v>
      </c>
      <c r="AG67" s="20">
        <v>6.5302217102213476</v>
      </c>
      <c r="AH67" s="20">
        <v>73.27043607005524</v>
      </c>
      <c r="AI67" s="20">
        <v>32.102255052437712</v>
      </c>
      <c r="AJ67" s="20">
        <v>156.1704238481307</v>
      </c>
      <c r="AK67" s="20">
        <v>38.830537559561677</v>
      </c>
      <c r="AL67" s="20">
        <v>297.98467256992075</v>
      </c>
      <c r="AM67" s="20">
        <v>92.951175913419632</v>
      </c>
      <c r="AN67" s="20">
        <v>12243.577949329336</v>
      </c>
      <c r="AO67" s="21">
        <v>1.6999421036622815</v>
      </c>
      <c r="AP67" s="20">
        <v>213.56822187980998</v>
      </c>
      <c r="AQ67" s="20">
        <v>456.48037178879616</v>
      </c>
    </row>
    <row r="68" spans="1:44" ht="15" customHeight="1">
      <c r="A68" s="39" t="s">
        <v>128</v>
      </c>
      <c r="B68" s="40">
        <v>849.72138053152287</v>
      </c>
      <c r="C68" s="40">
        <v>11633.975426701674</v>
      </c>
      <c r="D68" s="41">
        <v>1.6769120768467605</v>
      </c>
      <c r="E68" s="73">
        <v>18.69086870016119</v>
      </c>
      <c r="F68" s="41">
        <v>1.5954524353667887</v>
      </c>
      <c r="G68" s="42">
        <v>0.17566321782233327</v>
      </c>
      <c r="H68" s="41">
        <v>3.0133945350206526</v>
      </c>
      <c r="I68" s="42">
        <v>2.38230891000221E-2</v>
      </c>
      <c r="J68" s="41">
        <v>2.5563798915995481</v>
      </c>
      <c r="K68" s="78">
        <v>151.7727454700555</v>
      </c>
      <c r="L68" s="41">
        <v>3.8345711903212703</v>
      </c>
      <c r="M68" s="41">
        <v>164.32190593414782</v>
      </c>
      <c r="N68" s="41">
        <v>4.5717949635296833</v>
      </c>
      <c r="O68" s="41">
        <v>349.17377706627587</v>
      </c>
      <c r="P68" s="41">
        <v>36.068459412795761</v>
      </c>
      <c r="Q68" s="78">
        <v>151.7727454700555</v>
      </c>
      <c r="R68" s="41">
        <v>3.8345711903212703</v>
      </c>
      <c r="S68" s="41"/>
      <c r="T68" s="88">
        <v>6.5118504856418964</v>
      </c>
      <c r="U68" s="43">
        <v>124.25132612144967</v>
      </c>
      <c r="V68" s="44">
        <v>3.4675116271971245</v>
      </c>
      <c r="W68" s="44">
        <v>3.4125702431806872</v>
      </c>
      <c r="X68" s="43">
        <v>1277.5796262031065</v>
      </c>
      <c r="Y68" s="43">
        <v>4.1663942527837765</v>
      </c>
      <c r="Z68" s="44">
        <v>9.1627923475037135E-2</v>
      </c>
      <c r="AA68" s="43">
        <v>25.035938727899623</v>
      </c>
      <c r="AB68" s="44">
        <v>0.11505010625829097</v>
      </c>
      <c r="AC68" s="45">
        <v>1.2508176739327734</v>
      </c>
      <c r="AD68" s="45">
        <v>3.0571667262424067</v>
      </c>
      <c r="AE68" s="44">
        <v>0.69269177577073482</v>
      </c>
      <c r="AF68" s="43">
        <v>17.923881048308775</v>
      </c>
      <c r="AG68" s="43">
        <v>7.6009076851626434</v>
      </c>
      <c r="AH68" s="43">
        <v>86.334580706206026</v>
      </c>
      <c r="AI68" s="43">
        <v>37.250076268256883</v>
      </c>
      <c r="AJ68" s="43">
        <v>179.23561477117357</v>
      </c>
      <c r="AK68" s="43">
        <v>43.534917632038635</v>
      </c>
      <c r="AL68" s="43">
        <v>346.8152461659501</v>
      </c>
      <c r="AM68" s="43">
        <v>100.18273715501529</v>
      </c>
      <c r="AN68" s="43">
        <v>11769.687013177576</v>
      </c>
      <c r="AO68" s="44">
        <v>1.8182358863614059</v>
      </c>
      <c r="AP68" s="43">
        <v>347.18382167777372</v>
      </c>
      <c r="AQ68" s="43">
        <v>656.99550094317112</v>
      </c>
      <c r="AR68" s="8"/>
    </row>
    <row r="69" spans="1:44" ht="15" customHeight="1">
      <c r="A69" s="39" t="s">
        <v>129</v>
      </c>
      <c r="B69" s="40">
        <v>623.93020714619331</v>
      </c>
      <c r="C69" s="40">
        <v>4888.8780087856803</v>
      </c>
      <c r="D69" s="41">
        <v>2.1427811407905417</v>
      </c>
      <c r="E69" s="73">
        <v>18.497985595185465</v>
      </c>
      <c r="F69" s="41">
        <v>3.8409572342859857</v>
      </c>
      <c r="G69" s="42">
        <v>0.17836176394372902</v>
      </c>
      <c r="H69" s="41">
        <v>4.5116712201097062</v>
      </c>
      <c r="I69" s="42">
        <v>2.3939437963742344E-2</v>
      </c>
      <c r="J69" s="41">
        <v>2.3669019250387962</v>
      </c>
      <c r="K69" s="78">
        <v>152.50528447890295</v>
      </c>
      <c r="L69" s="41">
        <v>3.5672881584714702</v>
      </c>
      <c r="M69" s="41">
        <v>166.64988394762199</v>
      </c>
      <c r="N69" s="41">
        <v>6.9342137162257984</v>
      </c>
      <c r="O69" s="41">
        <v>372.54587012687335</v>
      </c>
      <c r="P69" s="41">
        <v>86.483268123151134</v>
      </c>
      <c r="Q69" s="78">
        <v>152.50528447890295</v>
      </c>
      <c r="R69" s="41">
        <v>3.5672881584714702</v>
      </c>
      <c r="S69" s="41"/>
      <c r="T69" s="88">
        <v>1.5900592961247464</v>
      </c>
      <c r="U69" s="43">
        <v>142.43858580141776</v>
      </c>
      <c r="V69" s="44">
        <v>3.630969036531654</v>
      </c>
      <c r="W69" s="44">
        <v>3.6226212506629016</v>
      </c>
      <c r="X69" s="43">
        <v>1096.3409191495859</v>
      </c>
      <c r="Y69" s="43">
        <v>5.7481900430933051</v>
      </c>
      <c r="Z69" s="44">
        <v>4.6506492393264551E-3</v>
      </c>
      <c r="AA69" s="43">
        <v>26.153164505606913</v>
      </c>
      <c r="AB69" s="44">
        <v>6.3122093844905441E-2</v>
      </c>
      <c r="AC69" s="45">
        <v>0.77292019975534143</v>
      </c>
      <c r="AD69" s="45">
        <v>1.9378078973843589</v>
      </c>
      <c r="AE69" s="44">
        <v>0.57421609646036642</v>
      </c>
      <c r="AF69" s="43">
        <v>11.780831637495396</v>
      </c>
      <c r="AG69" s="43">
        <v>5.4984227121903553</v>
      </c>
      <c r="AH69" s="43">
        <v>64.190593538650958</v>
      </c>
      <c r="AI69" s="43">
        <v>29.28850904297925</v>
      </c>
      <c r="AJ69" s="43">
        <v>145.41235942387416</v>
      </c>
      <c r="AK69" s="43">
        <v>35.852165198159241</v>
      </c>
      <c r="AL69" s="43">
        <v>301.75191785590431</v>
      </c>
      <c r="AM69" s="43">
        <v>89.883843122466203</v>
      </c>
      <c r="AN69" s="43">
        <v>11661.613620810556</v>
      </c>
      <c r="AO69" s="44">
        <v>2.6759861140064105</v>
      </c>
      <c r="AP69" s="43">
        <v>231.22912588371361</v>
      </c>
      <c r="AQ69" s="43">
        <v>453.11956009789498</v>
      </c>
      <c r="AR69" s="8"/>
    </row>
    <row r="70" spans="1:44" ht="15" customHeight="1">
      <c r="A70" s="39" t="s">
        <v>130</v>
      </c>
      <c r="B70" s="40">
        <v>284.5280570822506</v>
      </c>
      <c r="C70" s="40">
        <v>10639.783078040413</v>
      </c>
      <c r="D70" s="41">
        <v>1.4941045263693096</v>
      </c>
      <c r="E70" s="73">
        <v>13.138130949632993</v>
      </c>
      <c r="F70" s="41">
        <v>4.617985722084935</v>
      </c>
      <c r="G70" s="42">
        <v>0.25545615071250688</v>
      </c>
      <c r="H70" s="41">
        <v>5.6507701164643906</v>
      </c>
      <c r="I70" s="42">
        <v>2.4352172108185296E-2</v>
      </c>
      <c r="J70" s="41">
        <v>3.2565949671008627</v>
      </c>
      <c r="K70" s="78">
        <v>155.10321073618499</v>
      </c>
      <c r="L70" s="41">
        <v>4.9908032750447688</v>
      </c>
      <c r="M70" s="41">
        <v>230.99860207028379</v>
      </c>
      <c r="N70" s="41">
        <v>11.675392923385246</v>
      </c>
      <c r="O70" s="41">
        <v>1097.1889520526236</v>
      </c>
      <c r="P70" s="41">
        <v>92.469195578896063</v>
      </c>
      <c r="Q70" s="78">
        <v>155.10321073618499</v>
      </c>
      <c r="R70" s="41">
        <v>4.9908032750447688</v>
      </c>
      <c r="S70" s="41"/>
      <c r="T70" s="87">
        <v>7.0114955631546847</v>
      </c>
      <c r="U70" s="20">
        <v>153.99500103313997</v>
      </c>
      <c r="V70" s="21">
        <v>3.5127892897888371</v>
      </c>
      <c r="W70" s="21">
        <v>4.0255635172926363</v>
      </c>
      <c r="X70" s="20">
        <v>1015.7494924999218</v>
      </c>
      <c r="Y70" s="20">
        <v>3.8518988450739573</v>
      </c>
      <c r="Z70" s="21">
        <v>1.8207310022370212E-3</v>
      </c>
      <c r="AA70" s="20">
        <v>22.765942460006311</v>
      </c>
      <c r="AB70" s="21">
        <v>8.0353022728264903E-2</v>
      </c>
      <c r="AC70" s="19">
        <v>0.83128946417392247</v>
      </c>
      <c r="AD70" s="19">
        <v>2.0120492631057187</v>
      </c>
      <c r="AE70" s="21">
        <v>0.57662355233993201</v>
      </c>
      <c r="AF70" s="20">
        <v>13.880678321947046</v>
      </c>
      <c r="AG70" s="20">
        <v>5.4434726254421282</v>
      </c>
      <c r="AH70" s="20">
        <v>72.362615910554339</v>
      </c>
      <c r="AI70" s="20">
        <v>28.164664036954633</v>
      </c>
      <c r="AJ70" s="20">
        <v>144.93063210264745</v>
      </c>
      <c r="AK70" s="20">
        <v>34.737554808283029</v>
      </c>
      <c r="AL70" s="20">
        <v>277.56617941529902</v>
      </c>
      <c r="AM70" s="20">
        <v>83.330823565698481</v>
      </c>
      <c r="AN70" s="20">
        <v>11764.275857492697</v>
      </c>
      <c r="AO70" s="21">
        <v>1.7441797921009861</v>
      </c>
      <c r="AP70" s="20">
        <v>174.74305314714488</v>
      </c>
      <c r="AQ70" s="20">
        <v>269.59458790131555</v>
      </c>
      <c r="AR70" s="8"/>
    </row>
    <row r="71" spans="1:44" ht="15" customHeight="1">
      <c r="A71" s="39" t="s">
        <v>131</v>
      </c>
      <c r="B71" s="40">
        <v>517.92310698992981</v>
      </c>
      <c r="C71" s="40">
        <v>5372.2387828486535</v>
      </c>
      <c r="D71" s="41">
        <v>1.7862703935651529</v>
      </c>
      <c r="E71" s="73">
        <v>19.810114750566445</v>
      </c>
      <c r="F71" s="41">
        <v>1.719123826856582</v>
      </c>
      <c r="G71" s="42">
        <v>0.16949155955021925</v>
      </c>
      <c r="H71" s="41">
        <v>2.7625786284972493</v>
      </c>
      <c r="I71" s="42">
        <v>2.4362554374853504E-2</v>
      </c>
      <c r="J71" s="41">
        <v>2.1625110280790993</v>
      </c>
      <c r="K71" s="78">
        <v>155.16854769132956</v>
      </c>
      <c r="L71" s="41">
        <v>3.3154745738401061</v>
      </c>
      <c r="M71" s="41">
        <v>158.97760052004045</v>
      </c>
      <c r="N71" s="41">
        <v>4.0653492668487843</v>
      </c>
      <c r="O71" s="41">
        <v>216.12525206328451</v>
      </c>
      <c r="P71" s="41">
        <v>39.83018421377443</v>
      </c>
      <c r="Q71" s="78">
        <v>155.16854769132956</v>
      </c>
      <c r="R71" s="41">
        <v>3.3154745738401061</v>
      </c>
      <c r="S71" s="41"/>
      <c r="T71" s="88">
        <v>2.3477078574792887</v>
      </c>
      <c r="U71" s="43">
        <v>10346.839650309706</v>
      </c>
      <c r="V71" s="44">
        <v>3.695927826040188</v>
      </c>
      <c r="W71" s="44">
        <v>2.6997543851201899</v>
      </c>
      <c r="X71" s="43">
        <v>398.47449870570796</v>
      </c>
      <c r="Y71" s="43">
        <v>3.6569310626063403</v>
      </c>
      <c r="Z71" s="44">
        <v>65.647660986016675</v>
      </c>
      <c r="AA71" s="43">
        <v>177.82169963014709</v>
      </c>
      <c r="AB71" s="44">
        <v>17.833224856586234</v>
      </c>
      <c r="AC71" s="45">
        <v>48.53603705733213</v>
      </c>
      <c r="AD71" s="45">
        <v>6.562923101246307</v>
      </c>
      <c r="AE71" s="44">
        <v>1.0772369989996515</v>
      </c>
      <c r="AF71" s="43">
        <v>9.1705616009176349</v>
      </c>
      <c r="AG71" s="43">
        <v>2.0694999033076087</v>
      </c>
      <c r="AH71" s="43">
        <v>24.473386962741316</v>
      </c>
      <c r="AI71" s="43">
        <v>10.91232066045886</v>
      </c>
      <c r="AJ71" s="43">
        <v>55.247409692183979</v>
      </c>
      <c r="AK71" s="43">
        <v>14.670294564256752</v>
      </c>
      <c r="AL71" s="43">
        <v>142.11981684053512</v>
      </c>
      <c r="AM71" s="43">
        <v>41.994374427947612</v>
      </c>
      <c r="AN71" s="43">
        <v>12898.876708948035</v>
      </c>
      <c r="AO71" s="44">
        <v>1.7473931279256145</v>
      </c>
      <c r="AP71" s="43">
        <v>96.98516034884446</v>
      </c>
      <c r="AQ71" s="43">
        <v>334.0493891117913</v>
      </c>
      <c r="AR71" s="8"/>
    </row>
    <row r="72" spans="1:44" ht="15" customHeight="1">
      <c r="A72" s="39" t="s">
        <v>132</v>
      </c>
      <c r="B72" s="40">
        <v>620.46030337279115</v>
      </c>
      <c r="C72" s="40">
        <v>5857.7455084624207</v>
      </c>
      <c r="D72" s="41">
        <v>1.1914186282869967</v>
      </c>
      <c r="E72" s="73">
        <v>21.584210976141655</v>
      </c>
      <c r="F72" s="41">
        <v>2.3835204896127737</v>
      </c>
      <c r="G72" s="42">
        <v>0.15558455034666116</v>
      </c>
      <c r="H72" s="41">
        <v>3.1374103546554686</v>
      </c>
      <c r="I72" s="42">
        <v>2.4366345663259813E-2</v>
      </c>
      <c r="J72" s="41">
        <v>2.0401406346366016</v>
      </c>
      <c r="K72" s="78">
        <v>155.19240659755246</v>
      </c>
      <c r="L72" s="41">
        <v>3.1283363761995275</v>
      </c>
      <c r="M72" s="41">
        <v>146.8308068664939</v>
      </c>
      <c r="N72" s="41">
        <v>4.2891236004153086</v>
      </c>
      <c r="O72" s="41">
        <v>13.771243847115588</v>
      </c>
      <c r="P72" s="41">
        <v>57.310085499464208</v>
      </c>
      <c r="Q72" s="78">
        <v>155.19240659755246</v>
      </c>
      <c r="R72" s="41">
        <v>3.1283363761995275</v>
      </c>
      <c r="S72" s="41"/>
      <c r="T72" s="87">
        <v>0.9667459447416189</v>
      </c>
      <c r="U72" s="20">
        <v>213.5399267612332</v>
      </c>
      <c r="V72" s="21">
        <v>3.5786923986658272</v>
      </c>
      <c r="W72" s="21">
        <v>4.0817538167529621</v>
      </c>
      <c r="X72" s="20">
        <v>1730.3627705570077</v>
      </c>
      <c r="Y72" s="20">
        <v>4.9188210237566574</v>
      </c>
      <c r="Z72" s="21">
        <v>4.6952757021150775E-3</v>
      </c>
      <c r="AA72" s="20">
        <v>30.646105618442007</v>
      </c>
      <c r="AB72" s="21">
        <v>0.29061154041779125</v>
      </c>
      <c r="AC72" s="19">
        <v>4.0154951132963737</v>
      </c>
      <c r="AD72" s="19">
        <v>6.3507461542184585</v>
      </c>
      <c r="AE72" s="21">
        <v>1.5445471486542954</v>
      </c>
      <c r="AF72" s="20">
        <v>31.306231037037129</v>
      </c>
      <c r="AG72" s="20">
        <v>11.880194290002066</v>
      </c>
      <c r="AH72" s="20">
        <v>126.74231343333177</v>
      </c>
      <c r="AI72" s="20">
        <v>50.487637906851802</v>
      </c>
      <c r="AJ72" s="20">
        <v>242.79219247956092</v>
      </c>
      <c r="AK72" s="20">
        <v>54.040672751959463</v>
      </c>
      <c r="AL72" s="20">
        <v>415.52239847159217</v>
      </c>
      <c r="AM72" s="20">
        <v>116.76228104300773</v>
      </c>
      <c r="AN72" s="20">
        <v>11491.877326302516</v>
      </c>
      <c r="AO72" s="21">
        <v>1.9014880609361822</v>
      </c>
      <c r="AP72" s="20">
        <v>391.27556172435612</v>
      </c>
      <c r="AQ72" s="20">
        <v>508.70396552951644</v>
      </c>
      <c r="AR72" s="8"/>
    </row>
    <row r="73" spans="1:44" ht="15" customHeight="1">
      <c r="A73" s="39" t="s">
        <v>133</v>
      </c>
      <c r="B73" s="40">
        <v>338.43148747775632</v>
      </c>
      <c r="C73" s="40">
        <v>5039.3347198952024</v>
      </c>
      <c r="D73" s="41">
        <v>1.3772472357847851</v>
      </c>
      <c r="E73" s="73">
        <v>21.210498446430304</v>
      </c>
      <c r="F73" s="41">
        <v>3.3181302019029908</v>
      </c>
      <c r="G73" s="42">
        <v>0.15911286564547342</v>
      </c>
      <c r="H73" s="41">
        <v>4.116725041390791</v>
      </c>
      <c r="I73" s="42">
        <v>2.4487470538241095E-2</v>
      </c>
      <c r="J73" s="41">
        <v>2.436685664921356</v>
      </c>
      <c r="K73" s="78">
        <v>155.95460945128562</v>
      </c>
      <c r="L73" s="41">
        <v>3.7545253249824384</v>
      </c>
      <c r="M73" s="41">
        <v>149.92632536576147</v>
      </c>
      <c r="N73" s="41">
        <v>5.7380716408684265</v>
      </c>
      <c r="O73" s="41">
        <v>55.622586535654641</v>
      </c>
      <c r="P73" s="41">
        <v>79.163679912858981</v>
      </c>
      <c r="Q73" s="78">
        <v>155.95460945128562</v>
      </c>
      <c r="R73" s="41">
        <v>3.7545253249824384</v>
      </c>
      <c r="S73" s="41"/>
      <c r="T73" s="87">
        <v>0.23451881775279532</v>
      </c>
      <c r="U73" s="20">
        <v>124.25132256764262</v>
      </c>
      <c r="V73" s="21">
        <v>3.49050936091577</v>
      </c>
      <c r="W73" s="21">
        <v>4.0900111725876327</v>
      </c>
      <c r="X73" s="20">
        <v>1157.0059631066508</v>
      </c>
      <c r="Y73" s="20">
        <v>3.5043468126070159</v>
      </c>
      <c r="Z73" s="21">
        <v>1.9153460609684333E-3</v>
      </c>
      <c r="AA73" s="20">
        <v>22.533594376231566</v>
      </c>
      <c r="AB73" s="21">
        <v>9.5115536438806603E-2</v>
      </c>
      <c r="AC73" s="19">
        <v>1.462815166485337</v>
      </c>
      <c r="AD73" s="19">
        <v>2.9528124561937084</v>
      </c>
      <c r="AE73" s="21">
        <v>0.8514821726369689</v>
      </c>
      <c r="AF73" s="20">
        <v>15.932788103602611</v>
      </c>
      <c r="AG73" s="20">
        <v>6.4897605609143865</v>
      </c>
      <c r="AH73" s="20">
        <v>77.775618951613524</v>
      </c>
      <c r="AI73" s="20">
        <v>30.746163362614912</v>
      </c>
      <c r="AJ73" s="20">
        <v>147.8104212154623</v>
      </c>
      <c r="AK73" s="20">
        <v>35.258927184753944</v>
      </c>
      <c r="AL73" s="20">
        <v>274.19215847926205</v>
      </c>
      <c r="AM73" s="20">
        <v>84.53806643242244</v>
      </c>
      <c r="AN73" s="20">
        <v>11573.224674438372</v>
      </c>
      <c r="AO73" s="21">
        <v>1.2955680657192166</v>
      </c>
      <c r="AP73" s="20">
        <v>210.80445865207369</v>
      </c>
      <c r="AQ73" s="20">
        <v>323.19612670937937</v>
      </c>
      <c r="AR73" s="8"/>
    </row>
    <row r="74" spans="1:44" ht="15" customHeight="1">
      <c r="A74" s="39" t="s">
        <v>134</v>
      </c>
      <c r="B74" s="40">
        <v>323.76214076327818</v>
      </c>
      <c r="C74" s="40">
        <v>37679.781624001182</v>
      </c>
      <c r="D74" s="41">
        <v>2.2455757959362459</v>
      </c>
      <c r="E74" s="73">
        <v>13.775011672950015</v>
      </c>
      <c r="F74" s="41">
        <v>3.2233158782507307</v>
      </c>
      <c r="G74" s="42">
        <v>0.24831358164860495</v>
      </c>
      <c r="H74" s="41">
        <v>4.254403485723369</v>
      </c>
      <c r="I74" s="42">
        <v>2.4818767129310405E-2</v>
      </c>
      <c r="J74" s="41">
        <v>2.7767217664634449</v>
      </c>
      <c r="K74" s="78">
        <v>158.03890024443618</v>
      </c>
      <c r="L74" s="41">
        <v>4.3349467787579528</v>
      </c>
      <c r="M74" s="41">
        <v>225.20536704221112</v>
      </c>
      <c r="N74" s="41">
        <v>8.5932160986016868</v>
      </c>
      <c r="O74" s="41">
        <v>1001.7714996839168</v>
      </c>
      <c r="P74" s="41">
        <v>65.478004007595416</v>
      </c>
      <c r="Q74" s="78">
        <v>158.03890024443618</v>
      </c>
      <c r="R74" s="41">
        <v>4.3349467787579528</v>
      </c>
      <c r="S74" s="41"/>
      <c r="T74" s="88">
        <v>2.8613019412525107</v>
      </c>
      <c r="U74" s="43">
        <v>95.266459942672867</v>
      </c>
      <c r="V74" s="44">
        <v>3.3727368747449211</v>
      </c>
      <c r="W74" s="44">
        <v>3.4836499207268394</v>
      </c>
      <c r="X74" s="43">
        <v>580.48453742022639</v>
      </c>
      <c r="Y74" s="43">
        <v>3.9585331677205815</v>
      </c>
      <c r="Z74" s="44">
        <v>2.9474594418460553E-3</v>
      </c>
      <c r="AA74" s="43">
        <v>16.966921372996804</v>
      </c>
      <c r="AB74" s="44">
        <v>2.4079604716345415E-2</v>
      </c>
      <c r="AC74" s="45">
        <v>0.38250947503907018</v>
      </c>
      <c r="AD74" s="45">
        <v>1.0830676472567298</v>
      </c>
      <c r="AE74" s="44">
        <v>0.26948018906984944</v>
      </c>
      <c r="AF74" s="43">
        <v>6.2250264655187921</v>
      </c>
      <c r="AG74" s="43">
        <v>2.8799013313108706</v>
      </c>
      <c r="AH74" s="43">
        <v>33.051116070744186</v>
      </c>
      <c r="AI74" s="43">
        <v>14.854585393652735</v>
      </c>
      <c r="AJ74" s="43">
        <v>78.581564261930708</v>
      </c>
      <c r="AK74" s="43">
        <v>19.663002741452772</v>
      </c>
      <c r="AL74" s="43">
        <v>180.37239729494635</v>
      </c>
      <c r="AM74" s="43">
        <v>49.521615355694543</v>
      </c>
      <c r="AN74" s="43">
        <v>12277.565241344762</v>
      </c>
      <c r="AO74" s="44">
        <v>2.1097310394930351</v>
      </c>
      <c r="AP74" s="43">
        <v>117.04143222419424</v>
      </c>
      <c r="AQ74" s="43">
        <v>281.10556612107331</v>
      </c>
      <c r="AR74" s="8"/>
    </row>
    <row r="75" spans="1:44" ht="15" customHeight="1">
      <c r="A75" s="39" t="s">
        <v>135</v>
      </c>
      <c r="B75" s="40">
        <v>566.18288613002937</v>
      </c>
      <c r="C75" s="40">
        <v>8609.6885435184704</v>
      </c>
      <c r="D75" s="41">
        <v>1.4961336684548721</v>
      </c>
      <c r="E75" s="73">
        <v>20.05008878015671</v>
      </c>
      <c r="F75" s="41">
        <v>1.9160321357283865</v>
      </c>
      <c r="G75" s="42">
        <v>0.17067160875203766</v>
      </c>
      <c r="H75" s="41">
        <v>3.3172310511989656</v>
      </c>
      <c r="I75" s="42">
        <v>2.4829349207158076E-2</v>
      </c>
      <c r="J75" s="41">
        <v>2.707922211197122</v>
      </c>
      <c r="K75" s="78">
        <v>158.10546431089318</v>
      </c>
      <c r="L75" s="41">
        <v>4.2292974894084949</v>
      </c>
      <c r="M75" s="41">
        <v>160.00163344161106</v>
      </c>
      <c r="N75" s="41">
        <v>4.9106074102289767</v>
      </c>
      <c r="O75" s="41">
        <v>188.14096876439288</v>
      </c>
      <c r="P75" s="41">
        <v>44.616017984969019</v>
      </c>
      <c r="Q75" s="78">
        <v>158.10546431089318</v>
      </c>
      <c r="R75" s="41">
        <v>4.2292974894084949</v>
      </c>
      <c r="S75" s="41"/>
      <c r="T75" s="88">
        <v>4.1801670562100339</v>
      </c>
      <c r="U75" s="43">
        <v>1510.0787732136189</v>
      </c>
      <c r="V75" s="44">
        <v>3.7746266873867782</v>
      </c>
      <c r="W75" s="44">
        <v>4.1045178199059169</v>
      </c>
      <c r="X75" s="43">
        <v>1048.1304871678042</v>
      </c>
      <c r="Y75" s="43">
        <v>4.7971863658464722</v>
      </c>
      <c r="Z75" s="44">
        <v>18.66774767673855</v>
      </c>
      <c r="AA75" s="43">
        <v>74.186561978307935</v>
      </c>
      <c r="AB75" s="44">
        <v>7.1445758769804231</v>
      </c>
      <c r="AC75" s="45">
        <v>21.175303670438225</v>
      </c>
      <c r="AD75" s="45">
        <v>4.5788914928811435</v>
      </c>
      <c r="AE75" s="44">
        <v>0.81045152017688882</v>
      </c>
      <c r="AF75" s="43">
        <v>13.663554853669508</v>
      </c>
      <c r="AG75" s="43">
        <v>5.4444728455754534</v>
      </c>
      <c r="AH75" s="43">
        <v>63.496199604191347</v>
      </c>
      <c r="AI75" s="43">
        <v>28.492370179908239</v>
      </c>
      <c r="AJ75" s="43">
        <v>138.50714651613501</v>
      </c>
      <c r="AK75" s="43">
        <v>32.797004946352878</v>
      </c>
      <c r="AL75" s="43">
        <v>281.8503895052944</v>
      </c>
      <c r="AM75" s="43">
        <v>90.041420734892824</v>
      </c>
      <c r="AN75" s="43">
        <v>11768.614183908505</v>
      </c>
      <c r="AO75" s="44">
        <v>1.9109638903182242</v>
      </c>
      <c r="AP75" s="43">
        <v>255.83841886090124</v>
      </c>
      <c r="AQ75" s="43">
        <v>417.03567856442214</v>
      </c>
      <c r="AR75" s="8"/>
    </row>
    <row r="76" spans="1:44" ht="15" customHeight="1">
      <c r="A76" s="39" t="s">
        <v>136</v>
      </c>
      <c r="B76" s="40">
        <v>556.67726451735325</v>
      </c>
      <c r="C76" s="40">
        <v>4960.1748005961135</v>
      </c>
      <c r="D76" s="41">
        <v>1.2590522402389277</v>
      </c>
      <c r="E76" s="73">
        <v>21.244748517450606</v>
      </c>
      <c r="F76" s="41">
        <v>2.0296096358663562</v>
      </c>
      <c r="G76" s="42">
        <v>0.16134988036596104</v>
      </c>
      <c r="H76" s="41">
        <v>2.9357516663375258</v>
      </c>
      <c r="I76" s="42">
        <v>2.4871844664748104E-2</v>
      </c>
      <c r="J76" s="41">
        <v>2.1211606663338816</v>
      </c>
      <c r="K76" s="78">
        <v>158.372765048524</v>
      </c>
      <c r="L76" s="41">
        <v>3.31841152783133</v>
      </c>
      <c r="M76" s="41">
        <v>151.88406206689046</v>
      </c>
      <c r="N76" s="41">
        <v>4.1414955909188365</v>
      </c>
      <c r="O76" s="41">
        <v>51.774190226133022</v>
      </c>
      <c r="P76" s="41">
        <v>48.450877299257094</v>
      </c>
      <c r="Q76" s="78">
        <v>158.372765048524</v>
      </c>
      <c r="R76" s="41">
        <v>3.31841152783133</v>
      </c>
      <c r="S76" s="41"/>
      <c r="T76" s="87">
        <v>0.4922640541848376</v>
      </c>
      <c r="U76" s="20">
        <v>221.93065136492581</v>
      </c>
      <c r="V76" s="21">
        <v>3.4658263075886091</v>
      </c>
      <c r="W76" s="21">
        <v>4.0301956925169637</v>
      </c>
      <c r="X76" s="20">
        <v>1914.6529907564088</v>
      </c>
      <c r="Y76" s="20">
        <v>5.5069297531345507</v>
      </c>
      <c r="Z76" s="21">
        <v>3.1793723088161543E-3</v>
      </c>
      <c r="AA76" s="20">
        <v>35.036896392223646</v>
      </c>
      <c r="AB76" s="21">
        <v>0.20312481396656723</v>
      </c>
      <c r="AC76" s="19">
        <v>3.3796778990497098</v>
      </c>
      <c r="AD76" s="19">
        <v>5.6610046269966974</v>
      </c>
      <c r="AE76" s="21">
        <v>1.4402848863506716</v>
      </c>
      <c r="AF76" s="20">
        <v>29.821129791319102</v>
      </c>
      <c r="AG76" s="20">
        <v>11.736897915168219</v>
      </c>
      <c r="AH76" s="20">
        <v>127.59180770877873</v>
      </c>
      <c r="AI76" s="20">
        <v>54.920206560649838</v>
      </c>
      <c r="AJ76" s="20">
        <v>254.50076968194944</v>
      </c>
      <c r="AK76" s="20">
        <v>58.994584209547746</v>
      </c>
      <c r="AL76" s="20">
        <v>437.95140798368953</v>
      </c>
      <c r="AM76" s="20">
        <v>128.65190665515274</v>
      </c>
      <c r="AN76" s="20">
        <v>11823.470434302239</v>
      </c>
      <c r="AO76" s="21">
        <v>2.1005126073394389</v>
      </c>
      <c r="AP76" s="20">
        <v>381.33655467717011</v>
      </c>
      <c r="AQ76" s="20">
        <v>493.63333656620512</v>
      </c>
      <c r="AR76" s="8"/>
    </row>
    <row r="77" spans="1:44" ht="15" customHeight="1">
      <c r="A77" s="39" t="s">
        <v>137</v>
      </c>
      <c r="B77" s="40">
        <v>435.71560801851371</v>
      </c>
      <c r="C77" s="40">
        <v>3577.829808196635</v>
      </c>
      <c r="D77" s="41">
        <v>1.2847732228671052</v>
      </c>
      <c r="E77" s="73">
        <v>20.35640412643594</v>
      </c>
      <c r="F77" s="41">
        <v>4.2905924301423113</v>
      </c>
      <c r="G77" s="42">
        <v>0.16843557941750653</v>
      </c>
      <c r="H77" s="41">
        <v>4.7994373925060136</v>
      </c>
      <c r="I77" s="42">
        <v>2.4878411869780574E-2</v>
      </c>
      <c r="J77" s="41">
        <v>2.1506780054183889</v>
      </c>
      <c r="K77" s="78">
        <v>158.4140724453882</v>
      </c>
      <c r="L77" s="41">
        <v>3.3654562315571042</v>
      </c>
      <c r="M77" s="41">
        <v>158.06035687598023</v>
      </c>
      <c r="N77" s="41">
        <v>7.0251602134739954</v>
      </c>
      <c r="O77" s="41">
        <v>152.74412681375711</v>
      </c>
      <c r="P77" s="41">
        <v>100.54370753677276</v>
      </c>
      <c r="Q77" s="78">
        <v>158.4140724453882</v>
      </c>
      <c r="R77" s="41">
        <v>3.3654562315571042</v>
      </c>
      <c r="S77" s="41"/>
      <c r="T77" s="87">
        <v>1.7526510956089474E-2</v>
      </c>
      <c r="U77" s="20">
        <v>223.47776622699169</v>
      </c>
      <c r="V77" s="21">
        <v>3.6290782383932747</v>
      </c>
      <c r="W77" s="21">
        <v>3.8034205054476886</v>
      </c>
      <c r="X77" s="20">
        <v>1980.4172318063065</v>
      </c>
      <c r="Y77" s="20">
        <v>5.1231806772032646</v>
      </c>
      <c r="Z77" s="21">
        <v>3.041703531261456E-3</v>
      </c>
      <c r="AA77" s="20">
        <v>36.656917598959311</v>
      </c>
      <c r="AB77" s="21">
        <v>0.1227718912383024</v>
      </c>
      <c r="AC77" s="19">
        <v>2.1994159100232298</v>
      </c>
      <c r="AD77" s="19">
        <v>5.231451178228947</v>
      </c>
      <c r="AE77" s="21">
        <v>1.1749953987900186</v>
      </c>
      <c r="AF77" s="20">
        <v>26.082019678017328</v>
      </c>
      <c r="AG77" s="20">
        <v>11.172189623327975</v>
      </c>
      <c r="AH77" s="20">
        <v>126.71710803050459</v>
      </c>
      <c r="AI77" s="20">
        <v>51.736634526438039</v>
      </c>
      <c r="AJ77" s="20">
        <v>249.55728886886214</v>
      </c>
      <c r="AK77" s="20">
        <v>59.877407363632095</v>
      </c>
      <c r="AL77" s="20">
        <v>436.48035694119164</v>
      </c>
      <c r="AM77" s="20">
        <v>126.4450186993452</v>
      </c>
      <c r="AN77" s="20">
        <v>12739.46311178024</v>
      </c>
      <c r="AO77" s="21">
        <v>2.3268398828188275</v>
      </c>
      <c r="AP77" s="20">
        <v>377.48284177288662</v>
      </c>
      <c r="AQ77" s="20">
        <v>481.74831799487782</v>
      </c>
      <c r="AR77" s="8"/>
    </row>
    <row r="78" spans="1:44" ht="15" customHeight="1">
      <c r="A78" s="39" t="s">
        <v>138</v>
      </c>
      <c r="B78" s="40">
        <v>630.81396946456255</v>
      </c>
      <c r="C78" s="40">
        <v>28005.298346409909</v>
      </c>
      <c r="D78" s="41">
        <v>1.4602919029115569</v>
      </c>
      <c r="E78" s="73">
        <v>19.780951406043592</v>
      </c>
      <c r="F78" s="41">
        <v>1.5552106407138004</v>
      </c>
      <c r="G78" s="42">
        <v>0.17352733608117438</v>
      </c>
      <c r="H78" s="41">
        <v>2.4180961580333307</v>
      </c>
      <c r="I78" s="42">
        <v>2.4905933845899765E-2</v>
      </c>
      <c r="J78" s="41">
        <v>1.8516233128004533</v>
      </c>
      <c r="K78" s="78">
        <v>158.58718144346858</v>
      </c>
      <c r="L78" s="41">
        <v>2.9006123889410276</v>
      </c>
      <c r="M78" s="41">
        <v>162.47553487861927</v>
      </c>
      <c r="N78" s="41">
        <v>3.6306134970129023</v>
      </c>
      <c r="O78" s="41">
        <v>219.54200347919971</v>
      </c>
      <c r="P78" s="41">
        <v>35.989532988166857</v>
      </c>
      <c r="Q78" s="78">
        <v>158.58718144346858</v>
      </c>
      <c r="R78" s="41">
        <v>2.9006123889410276</v>
      </c>
      <c r="S78" s="41"/>
      <c r="T78" s="88">
        <v>1.0845511675126402</v>
      </c>
      <c r="U78" s="43">
        <v>131.40591816888653</v>
      </c>
      <c r="V78" s="44">
        <v>3.5121124633128935</v>
      </c>
      <c r="W78" s="44">
        <v>3.9489289088429191</v>
      </c>
      <c r="X78" s="43">
        <v>1298.9537944590732</v>
      </c>
      <c r="Y78" s="43">
        <v>4.5417675129813961</v>
      </c>
      <c r="Z78" s="44">
        <v>2.6030337628606686E-3</v>
      </c>
      <c r="AA78" s="43">
        <v>28.157220481973383</v>
      </c>
      <c r="AB78" s="44">
        <v>8.7895246845260788E-2</v>
      </c>
      <c r="AC78" s="45">
        <v>1.1957971826715006</v>
      </c>
      <c r="AD78" s="45">
        <v>2.5853252866982976</v>
      </c>
      <c r="AE78" s="44">
        <v>0.73913810516956013</v>
      </c>
      <c r="AF78" s="43">
        <v>16.549378257987961</v>
      </c>
      <c r="AG78" s="43">
        <v>7.2534038373123808</v>
      </c>
      <c r="AH78" s="43">
        <v>86.727760749198595</v>
      </c>
      <c r="AI78" s="43">
        <v>35.550498925951494</v>
      </c>
      <c r="AJ78" s="43">
        <v>168.90454201148853</v>
      </c>
      <c r="AK78" s="43">
        <v>41.123919873284954</v>
      </c>
      <c r="AL78" s="43">
        <v>328.46250984951172</v>
      </c>
      <c r="AM78" s="43">
        <v>97.705585528030127</v>
      </c>
      <c r="AN78" s="43">
        <v>12278.28128740228</v>
      </c>
      <c r="AO78" s="44">
        <v>1.8905387826228923</v>
      </c>
      <c r="AP78" s="43">
        <v>282.26780863805556</v>
      </c>
      <c r="AQ78" s="43">
        <v>428.03799903199268</v>
      </c>
      <c r="AR78" s="8"/>
    </row>
    <row r="79" spans="1:44" ht="15" customHeight="1">
      <c r="A79" s="39" t="s">
        <v>139</v>
      </c>
      <c r="B79" s="40">
        <v>508.19901891335786</v>
      </c>
      <c r="C79" s="40">
        <v>1613.6899987892905</v>
      </c>
      <c r="D79" s="41">
        <v>1.2318283009800028</v>
      </c>
      <c r="E79" s="73">
        <v>21.317073447245861</v>
      </c>
      <c r="F79" s="41">
        <v>4.7428410857238337</v>
      </c>
      <c r="G79" s="42">
        <v>0.16115321596149818</v>
      </c>
      <c r="H79" s="41">
        <v>5.6777088602511014</v>
      </c>
      <c r="I79" s="42">
        <v>2.4926098831164784E-2</v>
      </c>
      <c r="J79" s="41">
        <v>3.1211914932191882</v>
      </c>
      <c r="K79" s="78">
        <v>158.71401314960568</v>
      </c>
      <c r="L79" s="41">
        <v>4.893284468143591</v>
      </c>
      <c r="M79" s="41">
        <v>151.71210130243466</v>
      </c>
      <c r="N79" s="41">
        <v>8.0013168079317154</v>
      </c>
      <c r="O79" s="41">
        <v>43.622742079285977</v>
      </c>
      <c r="P79" s="41">
        <v>113.41373828132583</v>
      </c>
      <c r="Q79" s="78">
        <v>158.71401314960568</v>
      </c>
      <c r="R79" s="41">
        <v>4.893284468143591</v>
      </c>
      <c r="S79" s="41"/>
      <c r="T79" s="87">
        <v>68.821560520968845</v>
      </c>
      <c r="U79" s="20">
        <v>224.78800473377888</v>
      </c>
      <c r="V79" s="21">
        <v>3.4739016418862656</v>
      </c>
      <c r="W79" s="21">
        <v>16.167139256809193</v>
      </c>
      <c r="X79" s="20">
        <v>2033.8791663225668</v>
      </c>
      <c r="Y79" s="20">
        <v>6.2771820052250265</v>
      </c>
      <c r="Z79" s="21">
        <v>8.6598271276509282E-3</v>
      </c>
      <c r="AA79" s="20">
        <v>39.113959843691894</v>
      </c>
      <c r="AB79" s="21">
        <v>0.17322605202116642</v>
      </c>
      <c r="AC79" s="19">
        <v>2.7635212382806262</v>
      </c>
      <c r="AD79" s="19">
        <v>5.0001388504268851</v>
      </c>
      <c r="AE79" s="21">
        <v>1.3266779183320458</v>
      </c>
      <c r="AF79" s="20">
        <v>27.819541482906377</v>
      </c>
      <c r="AG79" s="20">
        <v>11.423410628006863</v>
      </c>
      <c r="AH79" s="20">
        <v>133.35954527440697</v>
      </c>
      <c r="AI79" s="20">
        <v>54.053128480015914</v>
      </c>
      <c r="AJ79" s="20">
        <v>241.28989901198321</v>
      </c>
      <c r="AK79" s="20">
        <v>57.649078263689596</v>
      </c>
      <c r="AL79" s="20">
        <v>429.5206276785147</v>
      </c>
      <c r="AM79" s="20">
        <v>129.1368006922487</v>
      </c>
      <c r="AN79" s="20">
        <v>11815.870074431015</v>
      </c>
      <c r="AO79" s="21">
        <v>2.6321684113769734</v>
      </c>
      <c r="AP79" s="20">
        <v>403.7812734045832</v>
      </c>
      <c r="AQ79" s="20">
        <v>515.62862336638307</v>
      </c>
      <c r="AR79" s="8"/>
    </row>
    <row r="80" spans="1:44" ht="15" customHeight="1">
      <c r="A80" s="39" t="s">
        <v>140</v>
      </c>
      <c r="B80" s="40">
        <v>703.49435672767106</v>
      </c>
      <c r="C80" s="40">
        <v>17361.169728226148</v>
      </c>
      <c r="D80" s="41">
        <v>1.4093360241209898</v>
      </c>
      <c r="E80" s="73">
        <v>20.248087131235703</v>
      </c>
      <c r="F80" s="41">
        <v>1.7193816455623323</v>
      </c>
      <c r="G80" s="42">
        <v>0.16970679036360731</v>
      </c>
      <c r="H80" s="41">
        <v>3.4381814262687751</v>
      </c>
      <c r="I80" s="42">
        <v>2.4932795516214429E-2</v>
      </c>
      <c r="J80" s="41">
        <v>2.9773844691008504</v>
      </c>
      <c r="K80" s="78">
        <v>158.75613273705247</v>
      </c>
      <c r="L80" s="41">
        <v>4.6690528034794738</v>
      </c>
      <c r="M80" s="41">
        <v>159.16445232854798</v>
      </c>
      <c r="N80" s="41">
        <v>5.0650590345691171</v>
      </c>
      <c r="O80" s="41">
        <v>165.22311058053461</v>
      </c>
      <c r="P80" s="41">
        <v>40.197634099276684</v>
      </c>
      <c r="Q80" s="78">
        <v>158.75613273705247</v>
      </c>
      <c r="R80" s="41">
        <v>4.6690528034794738</v>
      </c>
      <c r="S80" s="41"/>
      <c r="T80" s="87">
        <v>0.12498585074034635</v>
      </c>
      <c r="U80" s="20">
        <v>188.06507185915632</v>
      </c>
      <c r="V80" s="21">
        <v>3.6139701750819309</v>
      </c>
      <c r="W80" s="21">
        <v>3.4643452790268827</v>
      </c>
      <c r="X80" s="20">
        <v>1394.5728645419561</v>
      </c>
      <c r="Y80" s="20">
        <v>7.7216367431369859</v>
      </c>
      <c r="Z80" s="21">
        <v>4.922919017809454E-3</v>
      </c>
      <c r="AA80" s="20">
        <v>41.956513682159425</v>
      </c>
      <c r="AB80" s="21">
        <v>0.13454452875430403</v>
      </c>
      <c r="AC80" s="19">
        <v>1.646807298287327</v>
      </c>
      <c r="AD80" s="19">
        <v>3.7383069341975976</v>
      </c>
      <c r="AE80" s="21">
        <v>0.67159637826964347</v>
      </c>
      <c r="AF80" s="20">
        <v>17.875217571010708</v>
      </c>
      <c r="AG80" s="20">
        <v>8.0472337755597625</v>
      </c>
      <c r="AH80" s="20">
        <v>88.738341983568887</v>
      </c>
      <c r="AI80" s="20">
        <v>37.245315534333251</v>
      </c>
      <c r="AJ80" s="20">
        <v>185.82468817736284</v>
      </c>
      <c r="AK80" s="20">
        <v>45.315873508889148</v>
      </c>
      <c r="AL80" s="20">
        <v>337.77297506246811</v>
      </c>
      <c r="AM80" s="20">
        <v>94.030083538369809</v>
      </c>
      <c r="AN80" s="20">
        <v>12306.134690536668</v>
      </c>
      <c r="AO80" s="21">
        <v>2.4579251831792037</v>
      </c>
      <c r="AP80" s="20">
        <v>361.53867124768243</v>
      </c>
      <c r="AQ80" s="20">
        <v>667.46988543207101</v>
      </c>
      <c r="AR80" s="8"/>
    </row>
    <row r="81" spans="1:44" ht="15" customHeight="1">
      <c r="A81" s="39" t="s">
        <v>141</v>
      </c>
      <c r="B81" s="40">
        <v>490.67106533428091</v>
      </c>
      <c r="C81" s="40">
        <v>5649.3890763997306</v>
      </c>
      <c r="D81" s="41">
        <v>1.2404416734875228</v>
      </c>
      <c r="E81" s="73">
        <v>21.084903616086198</v>
      </c>
      <c r="F81" s="41">
        <v>2.286465070736623</v>
      </c>
      <c r="G81" s="42">
        <v>0.16316619474475466</v>
      </c>
      <c r="H81" s="41">
        <v>3.7861175994343506</v>
      </c>
      <c r="I81" s="42">
        <v>2.4962585180646511E-2</v>
      </c>
      <c r="J81" s="41">
        <v>3.0177415325120038</v>
      </c>
      <c r="K81" s="78">
        <v>158.94349499670477</v>
      </c>
      <c r="L81" s="41">
        <v>4.7378561560674086</v>
      </c>
      <c r="M81" s="41">
        <v>153.47084843906819</v>
      </c>
      <c r="N81" s="41">
        <v>5.3928272318502195</v>
      </c>
      <c r="O81" s="41">
        <v>69.750775369687844</v>
      </c>
      <c r="P81" s="41">
        <v>54.396044247392922</v>
      </c>
      <c r="Q81" s="78">
        <v>158.94349499670477</v>
      </c>
      <c r="R81" s="41">
        <v>4.7378561560674086</v>
      </c>
      <c r="S81" s="41"/>
      <c r="T81" s="87">
        <v>0.55795732226336336</v>
      </c>
      <c r="U81" s="20">
        <v>179.41971603752827</v>
      </c>
      <c r="V81" s="21">
        <v>3.6032454052618941</v>
      </c>
      <c r="W81" s="21">
        <v>4.0759333878841328</v>
      </c>
      <c r="X81" s="20">
        <v>1896.4379086369274</v>
      </c>
      <c r="Y81" s="20">
        <v>4.876659540842617</v>
      </c>
      <c r="Z81" s="21">
        <v>1.204328225242219E-2</v>
      </c>
      <c r="AA81" s="20">
        <v>35.444766801940681</v>
      </c>
      <c r="AB81" s="21">
        <v>0.20014807687639774</v>
      </c>
      <c r="AC81" s="19">
        <v>3.0331133995805137</v>
      </c>
      <c r="AD81" s="19">
        <v>5.607481540636531</v>
      </c>
      <c r="AE81" s="21">
        <v>1.3948836348904627</v>
      </c>
      <c r="AF81" s="20">
        <v>28.502198326524933</v>
      </c>
      <c r="AG81" s="20">
        <v>10.613879659760636</v>
      </c>
      <c r="AH81" s="20">
        <v>129.60697912600568</v>
      </c>
      <c r="AI81" s="20">
        <v>50.170981061491098</v>
      </c>
      <c r="AJ81" s="20">
        <v>249.24588894509088</v>
      </c>
      <c r="AK81" s="20">
        <v>57.895076474924686</v>
      </c>
      <c r="AL81" s="20">
        <v>437.23062299801671</v>
      </c>
      <c r="AM81" s="20">
        <v>127.41432506751805</v>
      </c>
      <c r="AN81" s="20">
        <v>11737.894964671555</v>
      </c>
      <c r="AO81" s="21">
        <v>1.8874231082060957</v>
      </c>
      <c r="AP81" s="20">
        <v>367.99314112477111</v>
      </c>
      <c r="AQ81" s="20">
        <v>489.03950159198126</v>
      </c>
      <c r="AR81" s="8"/>
    </row>
    <row r="82" spans="1:44" ht="15" customHeight="1">
      <c r="A82" s="39" t="s">
        <v>142</v>
      </c>
      <c r="B82" s="40">
        <v>733.94142177781589</v>
      </c>
      <c r="C82" s="40">
        <v>47517.749574120295</v>
      </c>
      <c r="D82" s="41">
        <v>2.2187977632567013</v>
      </c>
      <c r="E82" s="73">
        <v>20.123593789811373</v>
      </c>
      <c r="F82" s="41">
        <v>1.8863781997238069</v>
      </c>
      <c r="G82" s="42">
        <v>0.17111496146700286</v>
      </c>
      <c r="H82" s="41">
        <v>2.7794868453127242</v>
      </c>
      <c r="I82" s="42">
        <v>2.4985110839654559E-2</v>
      </c>
      <c r="J82" s="41">
        <v>2.0413535732139225</v>
      </c>
      <c r="K82" s="78">
        <v>159.08516663835567</v>
      </c>
      <c r="L82" s="41">
        <v>3.20774767078791</v>
      </c>
      <c r="M82" s="41">
        <v>160.38610301240331</v>
      </c>
      <c r="N82" s="41">
        <v>4.1236839830161784</v>
      </c>
      <c r="O82" s="41">
        <v>179.61825164244573</v>
      </c>
      <c r="P82" s="41">
        <v>43.970909085317714</v>
      </c>
      <c r="Q82" s="78">
        <v>159.08516663835567</v>
      </c>
      <c r="R82" s="41">
        <v>3.20774767078791</v>
      </c>
      <c r="S82" s="41"/>
      <c r="T82" s="88">
        <v>2.5182430597484831</v>
      </c>
      <c r="U82" s="43">
        <v>170.69328675940508</v>
      </c>
      <c r="V82" s="44">
        <v>3.5704257568156499</v>
      </c>
      <c r="W82" s="44">
        <v>3.8706761746952103</v>
      </c>
      <c r="X82" s="43">
        <v>1240.6385546474182</v>
      </c>
      <c r="Y82" s="43">
        <v>11.572289929798965</v>
      </c>
      <c r="Z82" s="44">
        <v>5.0473968061726234E-3</v>
      </c>
      <c r="AA82" s="43">
        <v>33.119365382986416</v>
      </c>
      <c r="AB82" s="44">
        <v>4.4393590176636792E-2</v>
      </c>
      <c r="AC82" s="45">
        <v>0.79322965596030703</v>
      </c>
      <c r="AD82" s="45">
        <v>1.8755119083784861</v>
      </c>
      <c r="AE82" s="44">
        <v>0.55038617168084236</v>
      </c>
      <c r="AF82" s="43">
        <v>12.072668462231182</v>
      </c>
      <c r="AG82" s="43">
        <v>5.6847336824733921</v>
      </c>
      <c r="AH82" s="43">
        <v>76.477908302931297</v>
      </c>
      <c r="AI82" s="43">
        <v>34.249536720804571</v>
      </c>
      <c r="AJ82" s="43">
        <v>174.90005687788542</v>
      </c>
      <c r="AK82" s="43">
        <v>43.551736213689907</v>
      </c>
      <c r="AL82" s="43">
        <v>371.03542265411204</v>
      </c>
      <c r="AM82" s="43">
        <v>111.64417117940444</v>
      </c>
      <c r="AN82" s="43">
        <v>11737.934433584782</v>
      </c>
      <c r="AO82" s="44">
        <v>5.2161742636521833</v>
      </c>
      <c r="AP82" s="43">
        <v>272.42292453145683</v>
      </c>
      <c r="AQ82" s="43">
        <v>626.42893783347074</v>
      </c>
      <c r="AR82" s="8"/>
    </row>
    <row r="83" spans="1:44" ht="15" customHeight="1">
      <c r="A83" s="39" t="s">
        <v>143</v>
      </c>
      <c r="B83" s="40">
        <v>440.83869393031472</v>
      </c>
      <c r="C83" s="40">
        <v>1846.6430241269695</v>
      </c>
      <c r="D83" s="41">
        <v>1.4560477181901206</v>
      </c>
      <c r="E83" s="73">
        <v>14.775177861589373</v>
      </c>
      <c r="F83" s="41">
        <v>7.8492464616120801</v>
      </c>
      <c r="G83" s="42">
        <v>0.23323415106318254</v>
      </c>
      <c r="H83" s="41">
        <v>8.2618297102110834</v>
      </c>
      <c r="I83" s="42">
        <v>2.5004179838596187E-2</v>
      </c>
      <c r="J83" s="41">
        <v>2.578208708657387</v>
      </c>
      <c r="K83" s="78">
        <v>159.20509571874524</v>
      </c>
      <c r="L83" s="41">
        <v>4.054369360881239</v>
      </c>
      <c r="M83" s="41">
        <v>212.8650146636389</v>
      </c>
      <c r="N83" s="41">
        <v>15.866754282438663</v>
      </c>
      <c r="O83" s="41">
        <v>857.88081069572104</v>
      </c>
      <c r="P83" s="41">
        <v>163.19340507881037</v>
      </c>
      <c r="Q83" s="78">
        <v>159.20509571874524</v>
      </c>
      <c r="R83" s="41">
        <v>4.054369360881239</v>
      </c>
      <c r="S83" s="41"/>
      <c r="T83" s="87">
        <v>5.4345257276582926</v>
      </c>
      <c r="U83" s="20">
        <v>160.38654465635835</v>
      </c>
      <c r="V83" s="21">
        <v>3.1516811514124043</v>
      </c>
      <c r="W83" s="21">
        <v>3.8656729124842024</v>
      </c>
      <c r="X83" s="20">
        <v>1673.1599644799721</v>
      </c>
      <c r="Y83" s="20">
        <v>4.8532517721884965</v>
      </c>
      <c r="Z83" s="21">
        <v>1.3428993262453085E-2</v>
      </c>
      <c r="AA83" s="20">
        <v>36.710943821058258</v>
      </c>
      <c r="AB83" s="21">
        <v>0.13455109830648929</v>
      </c>
      <c r="AC83" s="19">
        <v>2.114094193148834</v>
      </c>
      <c r="AD83" s="19">
        <v>4.3861365520871587</v>
      </c>
      <c r="AE83" s="21">
        <v>1.1691184255210987</v>
      </c>
      <c r="AF83" s="20">
        <v>25.821954777998542</v>
      </c>
      <c r="AG83" s="20">
        <v>10.320526702844322</v>
      </c>
      <c r="AH83" s="20">
        <v>115.71593571368925</v>
      </c>
      <c r="AI83" s="20">
        <v>48.968883662179458</v>
      </c>
      <c r="AJ83" s="20">
        <v>226.89203034065082</v>
      </c>
      <c r="AK83" s="20">
        <v>52.48232459275868</v>
      </c>
      <c r="AL83" s="20">
        <v>407.29627282029321</v>
      </c>
      <c r="AM83" s="20">
        <v>119.06474823129173</v>
      </c>
      <c r="AN83" s="20">
        <v>11712.047521551314</v>
      </c>
      <c r="AO83" s="21">
        <v>2.0586899785219996</v>
      </c>
      <c r="AP83" s="20">
        <v>352.22853562561517</v>
      </c>
      <c r="AQ83" s="20">
        <v>488.08291610098075</v>
      </c>
      <c r="AR83" s="8"/>
    </row>
    <row r="84" spans="1:44" ht="15" customHeight="1">
      <c r="A84" s="39" t="s">
        <v>144</v>
      </c>
      <c r="B84" s="40">
        <v>497.09971690551254</v>
      </c>
      <c r="C84" s="40">
        <v>5628.310249914146</v>
      </c>
      <c r="D84" s="41">
        <v>1.4937578715976798</v>
      </c>
      <c r="E84" s="73">
        <v>20.811544159110639</v>
      </c>
      <c r="F84" s="41">
        <v>3.3296236996078847</v>
      </c>
      <c r="G84" s="42">
        <v>0.16561572308674052</v>
      </c>
      <c r="H84" s="41">
        <v>4.3371322441225608</v>
      </c>
      <c r="I84" s="42">
        <v>2.500884439459251E-2</v>
      </c>
      <c r="J84" s="41">
        <v>2.7792664719341151</v>
      </c>
      <c r="K84" s="78">
        <v>159.23443178595329</v>
      </c>
      <c r="L84" s="41">
        <v>4.3713388425164936</v>
      </c>
      <c r="M84" s="41">
        <v>155.60690975520382</v>
      </c>
      <c r="N84" s="41">
        <v>6.2572605732711821</v>
      </c>
      <c r="O84" s="41">
        <v>100.73628783408867</v>
      </c>
      <c r="P84" s="41">
        <v>78.752194877283401</v>
      </c>
      <c r="Q84" s="78">
        <v>159.23443178595329</v>
      </c>
      <c r="R84" s="41">
        <v>4.3713388425164936</v>
      </c>
      <c r="S84" s="41"/>
      <c r="T84" s="87">
        <v>0.39862889592186285</v>
      </c>
      <c r="U84" s="20">
        <v>293.39368385106064</v>
      </c>
      <c r="V84" s="21">
        <v>3.8466612519969745</v>
      </c>
      <c r="W84" s="21">
        <v>5.338865752958732</v>
      </c>
      <c r="X84" s="20">
        <v>1389.3864398114699</v>
      </c>
      <c r="Y84" s="20">
        <v>12.651015745528303</v>
      </c>
      <c r="Z84" s="21">
        <v>1.1986434362454743E-3</v>
      </c>
      <c r="AA84" s="20">
        <v>39.583797414820665</v>
      </c>
      <c r="AB84" s="21">
        <v>6.7272314377152018E-2</v>
      </c>
      <c r="AC84" s="19">
        <v>1.4171375366476997</v>
      </c>
      <c r="AD84" s="19">
        <v>2.5960707229815205</v>
      </c>
      <c r="AE84" s="21">
        <v>0.64767647737858891</v>
      </c>
      <c r="AF84" s="20">
        <v>16.245542421760618</v>
      </c>
      <c r="AG84" s="20">
        <v>6.8550119407095593</v>
      </c>
      <c r="AH84" s="20">
        <v>84.664485076171005</v>
      </c>
      <c r="AI84" s="20">
        <v>37.691816320521049</v>
      </c>
      <c r="AJ84" s="20">
        <v>181.03758155466073</v>
      </c>
      <c r="AK84" s="20">
        <v>44.743011244223325</v>
      </c>
      <c r="AL84" s="20">
        <v>362.80548759013556</v>
      </c>
      <c r="AM84" s="20">
        <v>112.64794235114334</v>
      </c>
      <c r="AN84" s="20">
        <v>12065.462169181508</v>
      </c>
      <c r="AO84" s="21">
        <v>3.8612328729078929</v>
      </c>
      <c r="AP84" s="20">
        <v>342.73309692191873</v>
      </c>
      <c r="AQ84" s="20">
        <v>515.25043840482465</v>
      </c>
    </row>
    <row r="85" spans="1:44" ht="15" customHeight="1">
      <c r="A85" s="39" t="s">
        <v>145</v>
      </c>
      <c r="B85" s="40">
        <v>590.69653975818915</v>
      </c>
      <c r="C85" s="40">
        <v>30347.421003144165</v>
      </c>
      <c r="D85" s="41">
        <v>1.9491644458019559</v>
      </c>
      <c r="E85" s="73">
        <v>19.540599824937441</v>
      </c>
      <c r="F85" s="41">
        <v>1.7072665664633286</v>
      </c>
      <c r="G85" s="42">
        <v>0.17647480674553834</v>
      </c>
      <c r="H85" s="41">
        <v>2.5966268012332532</v>
      </c>
      <c r="I85" s="42">
        <v>2.5021213015511069E-2</v>
      </c>
      <c r="J85" s="41">
        <v>1.9564538368996474</v>
      </c>
      <c r="K85" s="78">
        <v>159.31221918522971</v>
      </c>
      <c r="L85" s="41">
        <v>3.0786714940940669</v>
      </c>
      <c r="M85" s="41">
        <v>165.0226077321966</v>
      </c>
      <c r="N85" s="41">
        <v>3.9549566339954794</v>
      </c>
      <c r="O85" s="41">
        <v>247.73597602172964</v>
      </c>
      <c r="P85" s="41">
        <v>39.301031313681165</v>
      </c>
      <c r="Q85" s="78">
        <v>159.31221918522971</v>
      </c>
      <c r="R85" s="41">
        <v>3.0786714940940669</v>
      </c>
      <c r="S85" s="41"/>
      <c r="T85" s="88">
        <v>2.7087329390675174</v>
      </c>
      <c r="U85" s="43">
        <v>134.53797319875724</v>
      </c>
      <c r="V85" s="44">
        <v>3.4312477393218943</v>
      </c>
      <c r="W85" s="44">
        <v>3.6014075999357082</v>
      </c>
      <c r="X85" s="43">
        <v>827.486258701098</v>
      </c>
      <c r="Y85" s="43">
        <v>6.0187262154290115</v>
      </c>
      <c r="Z85" s="44">
        <v>3.1833894269851616E-3</v>
      </c>
      <c r="AA85" s="43">
        <v>26.517842066675414</v>
      </c>
      <c r="AB85" s="44">
        <v>4.1916274876601281E-2</v>
      </c>
      <c r="AC85" s="45">
        <v>0.80243612824442423</v>
      </c>
      <c r="AD85" s="45">
        <v>1.6896069505160343</v>
      </c>
      <c r="AE85" s="44">
        <v>0.44683972966340629</v>
      </c>
      <c r="AF85" s="43">
        <v>9.5791414934624672</v>
      </c>
      <c r="AG85" s="43">
        <v>4.0980325993630204</v>
      </c>
      <c r="AH85" s="43">
        <v>54.132543451569589</v>
      </c>
      <c r="AI85" s="43">
        <v>22.999424379730812</v>
      </c>
      <c r="AJ85" s="43">
        <v>116.53026262136086</v>
      </c>
      <c r="AK85" s="43">
        <v>28.324822407432297</v>
      </c>
      <c r="AL85" s="43">
        <v>251.97999664709482</v>
      </c>
      <c r="AM85" s="43">
        <v>73.098459340874072</v>
      </c>
      <c r="AN85" s="43">
        <v>11919.998346451897</v>
      </c>
      <c r="AO85" s="44">
        <v>2.8641092285129428</v>
      </c>
      <c r="AP85" s="43">
        <v>225.48285668367004</v>
      </c>
      <c r="AQ85" s="43">
        <v>468.40478148821865</v>
      </c>
    </row>
    <row r="86" spans="1:44" ht="15" customHeight="1">
      <c r="A86" s="39" t="s">
        <v>146</v>
      </c>
      <c r="B86" s="40">
        <v>324.65979172873261</v>
      </c>
      <c r="C86" s="40">
        <v>1042.493263869894</v>
      </c>
      <c r="D86" s="41">
        <v>1.3221297829071355</v>
      </c>
      <c r="E86" s="73">
        <v>15.702690409649529</v>
      </c>
      <c r="F86" s="41">
        <v>14.373601285244543</v>
      </c>
      <c r="G86" s="42">
        <v>0.22118722885671535</v>
      </c>
      <c r="H86" s="41">
        <v>14.641987547666147</v>
      </c>
      <c r="I86" s="42">
        <v>2.5201237681797273E-2</v>
      </c>
      <c r="J86" s="41">
        <v>2.7905887262057996</v>
      </c>
      <c r="K86" s="78">
        <v>160.44430469572293</v>
      </c>
      <c r="L86" s="41">
        <v>4.4220826715696262</v>
      </c>
      <c r="M86" s="41">
        <v>202.89741987113979</v>
      </c>
      <c r="N86" s="41">
        <v>26.934541396358014</v>
      </c>
      <c r="O86" s="41">
        <v>730.22839932934426</v>
      </c>
      <c r="P86" s="41">
        <v>306.05856351375689</v>
      </c>
      <c r="Q86" s="78">
        <v>160.44430469572293</v>
      </c>
      <c r="R86" s="41">
        <v>4.4220826715696262</v>
      </c>
      <c r="S86" s="41"/>
      <c r="T86" s="87">
        <v>2.5359515139041444</v>
      </c>
      <c r="U86" s="20">
        <v>4756.1088731258733</v>
      </c>
      <c r="V86" s="21">
        <v>3.4851416342918831</v>
      </c>
      <c r="W86" s="21">
        <v>4.1103524637901154</v>
      </c>
      <c r="X86" s="20">
        <v>1496.1368615398658</v>
      </c>
      <c r="Y86" s="20">
        <v>3.8734170759771644</v>
      </c>
      <c r="Z86" s="21">
        <v>13.760132085459686</v>
      </c>
      <c r="AA86" s="20">
        <v>134.02045334240367</v>
      </c>
      <c r="AB86" s="21">
        <v>19.70501785384586</v>
      </c>
      <c r="AC86" s="19">
        <v>64.624903002158945</v>
      </c>
      <c r="AD86" s="19">
        <v>12.733483257386652</v>
      </c>
      <c r="AE86" s="21">
        <v>1.9726031708876994</v>
      </c>
      <c r="AF86" s="20">
        <v>30.94161810048476</v>
      </c>
      <c r="AG86" s="20">
        <v>9.5565924855392606</v>
      </c>
      <c r="AH86" s="20">
        <v>105.6458761934895</v>
      </c>
      <c r="AI86" s="20">
        <v>42.235605116307561</v>
      </c>
      <c r="AJ86" s="20">
        <v>196.25516225243405</v>
      </c>
      <c r="AK86" s="20">
        <v>44.39215271863354</v>
      </c>
      <c r="AL86" s="20">
        <v>353.8859018557493</v>
      </c>
      <c r="AM86" s="20">
        <v>100.82993328659838</v>
      </c>
      <c r="AN86" s="20">
        <v>11793.068902893885</v>
      </c>
      <c r="AO86" s="21">
        <v>1.6147887262272114</v>
      </c>
      <c r="AP86" s="20">
        <v>265.66689083964854</v>
      </c>
      <c r="AQ86" s="20">
        <v>369.14003799516979</v>
      </c>
    </row>
    <row r="87" spans="1:44" ht="15" customHeight="1">
      <c r="A87" s="39" t="s">
        <v>147</v>
      </c>
      <c r="B87" s="40">
        <v>647.67282016848651</v>
      </c>
      <c r="C87" s="40">
        <v>7414.2399115883936</v>
      </c>
      <c r="D87" s="41">
        <v>1.5232422349040602</v>
      </c>
      <c r="E87" s="73">
        <v>20.982539321951034</v>
      </c>
      <c r="F87" s="41">
        <v>2.0834132441081064</v>
      </c>
      <c r="G87" s="42">
        <v>0.1659674030886312</v>
      </c>
      <c r="H87" s="41">
        <v>3.5528916905674164</v>
      </c>
      <c r="I87" s="42">
        <v>2.5267867954355691E-2</v>
      </c>
      <c r="J87" s="41">
        <v>2.877920884801723</v>
      </c>
      <c r="K87" s="78">
        <v>160.86325890766213</v>
      </c>
      <c r="L87" s="41">
        <v>4.5722332869731446</v>
      </c>
      <c r="M87" s="41">
        <v>155.91321658406028</v>
      </c>
      <c r="N87" s="41">
        <v>5.1351362499499658</v>
      </c>
      <c r="O87" s="41">
        <v>81.303161838159028</v>
      </c>
      <c r="P87" s="41">
        <v>49.446898942941786</v>
      </c>
      <c r="Q87" s="78">
        <v>160.86325890766213</v>
      </c>
      <c r="R87" s="41">
        <v>4.5722332869731446</v>
      </c>
      <c r="S87" s="41"/>
      <c r="T87" s="87">
        <v>0.82919218239904857</v>
      </c>
      <c r="U87" s="20">
        <v>177.80466502849103</v>
      </c>
      <c r="V87" s="21">
        <v>3.7300056588993424</v>
      </c>
      <c r="W87" s="21">
        <v>3.5287727944295986</v>
      </c>
      <c r="X87" s="20">
        <v>1509.9856736244833</v>
      </c>
      <c r="Y87" s="20">
        <v>5.2846101162803949</v>
      </c>
      <c r="Z87" s="21">
        <v>2.8197319629569722E-3</v>
      </c>
      <c r="AA87" s="20">
        <v>29.332031379930655</v>
      </c>
      <c r="AB87" s="21">
        <v>0.18462495501285048</v>
      </c>
      <c r="AC87" s="19">
        <v>2.5419534663474184</v>
      </c>
      <c r="AD87" s="19">
        <v>4.5098869995232969</v>
      </c>
      <c r="AE87" s="21">
        <v>1.1238385991284294</v>
      </c>
      <c r="AF87" s="20">
        <v>23.372889861438505</v>
      </c>
      <c r="AG87" s="20">
        <v>8.9394237193010415</v>
      </c>
      <c r="AH87" s="20">
        <v>105.5248978032204</v>
      </c>
      <c r="AI87" s="20">
        <v>42.856305495186909</v>
      </c>
      <c r="AJ87" s="20">
        <v>213.82177376990137</v>
      </c>
      <c r="AK87" s="20">
        <v>49.964276128753717</v>
      </c>
      <c r="AL87" s="20">
        <v>381.08359049556924</v>
      </c>
      <c r="AM87" s="20">
        <v>116.03118268041497</v>
      </c>
      <c r="AN87" s="20">
        <v>12060.949474221194</v>
      </c>
      <c r="AO87" s="21">
        <v>2.0308525389976126</v>
      </c>
      <c r="AP87" s="20">
        <v>421.99078547181301</v>
      </c>
      <c r="AQ87" s="20">
        <v>694.40135110958272</v>
      </c>
    </row>
    <row r="88" spans="1:44" ht="15" customHeight="1">
      <c r="A88" s="39" t="s">
        <v>148</v>
      </c>
      <c r="B88" s="40">
        <v>599.27896939946925</v>
      </c>
      <c r="C88" s="40">
        <v>12590.316314202557</v>
      </c>
      <c r="D88" s="41">
        <v>2.1806439466968457</v>
      </c>
      <c r="E88" s="73">
        <v>17.471485531444394</v>
      </c>
      <c r="F88" s="41">
        <v>1.7725905136510411</v>
      </c>
      <c r="G88" s="42">
        <v>0.19944652977857641</v>
      </c>
      <c r="H88" s="41">
        <v>2.789921705441083</v>
      </c>
      <c r="I88" s="42">
        <v>2.528390044495132E-2</v>
      </c>
      <c r="J88" s="41">
        <v>2.1544340308780909</v>
      </c>
      <c r="K88" s="78">
        <v>160.9640630681273</v>
      </c>
      <c r="L88" s="41">
        <v>3.4249274834867833</v>
      </c>
      <c r="M88" s="41">
        <v>184.65779074212611</v>
      </c>
      <c r="N88" s="41">
        <v>4.7105393282570276</v>
      </c>
      <c r="O88" s="41">
        <v>499.70477978676581</v>
      </c>
      <c r="P88" s="41">
        <v>39.039118365962253</v>
      </c>
      <c r="Q88" s="78">
        <v>160.9640630681273</v>
      </c>
      <c r="R88" s="41">
        <v>3.4249274834867833</v>
      </c>
      <c r="S88" s="41"/>
      <c r="T88" s="88">
        <v>3.2725593686879249</v>
      </c>
      <c r="U88" s="43">
        <v>280.33164047821731</v>
      </c>
      <c r="V88" s="44">
        <v>3.6178854516928514</v>
      </c>
      <c r="W88" s="44">
        <v>3.2412006075942674</v>
      </c>
      <c r="X88" s="43">
        <v>1056.102921933981</v>
      </c>
      <c r="Y88" s="43">
        <v>6.0660805690387427</v>
      </c>
      <c r="Z88" s="44">
        <v>1.5630158691862469E-3</v>
      </c>
      <c r="AA88" s="43">
        <v>21.5073128119848</v>
      </c>
      <c r="AB88" s="44">
        <v>4.9942776448716419E-2</v>
      </c>
      <c r="AC88" s="45">
        <v>0.67352025350473677</v>
      </c>
      <c r="AD88" s="45">
        <v>1.7194232532576588</v>
      </c>
      <c r="AE88" s="44">
        <v>0.44062222343073376</v>
      </c>
      <c r="AF88" s="43">
        <v>10.517196137429357</v>
      </c>
      <c r="AG88" s="43">
        <v>4.610277290996561</v>
      </c>
      <c r="AH88" s="43">
        <v>62.108041124587047</v>
      </c>
      <c r="AI88" s="43">
        <v>28.646890199722733</v>
      </c>
      <c r="AJ88" s="43">
        <v>139.44081411191473</v>
      </c>
      <c r="AK88" s="43">
        <v>35.362184754035553</v>
      </c>
      <c r="AL88" s="43">
        <v>298.33513586425227</v>
      </c>
      <c r="AM88" s="43">
        <v>89.843112525004145</v>
      </c>
      <c r="AN88" s="43">
        <v>12243.544254524695</v>
      </c>
      <c r="AO88" s="44">
        <v>2.6491014104001822</v>
      </c>
      <c r="AP88" s="43">
        <v>215.14858961838755</v>
      </c>
      <c r="AQ88" s="43">
        <v>483.50697620409744</v>
      </c>
    </row>
    <row r="89" spans="1:44" ht="15" customHeight="1">
      <c r="A89" s="39" t="s">
        <v>131</v>
      </c>
      <c r="B89" s="40">
        <v>397.7401692830382</v>
      </c>
      <c r="C89" s="40">
        <v>11715.121971640199</v>
      </c>
      <c r="D89" s="41">
        <v>2.9681911352622765</v>
      </c>
      <c r="E89" s="73">
        <v>17.733050111194657</v>
      </c>
      <c r="F89" s="41">
        <v>2.8726184307733926</v>
      </c>
      <c r="G89" s="42">
        <v>0.19729831071118711</v>
      </c>
      <c r="H89" s="41">
        <v>3.4697323790547818</v>
      </c>
      <c r="I89" s="42">
        <v>2.5386016766039288E-2</v>
      </c>
      <c r="J89" s="41">
        <v>1.9460488517614778</v>
      </c>
      <c r="K89" s="78">
        <v>161.60608165484066</v>
      </c>
      <c r="L89" s="41">
        <v>3.1058405024224527</v>
      </c>
      <c r="M89" s="41">
        <v>182.83760047157321</v>
      </c>
      <c r="N89" s="41">
        <v>5.8056602794393939</v>
      </c>
      <c r="O89" s="41">
        <v>466.86108060226564</v>
      </c>
      <c r="P89" s="41">
        <v>63.652644759371469</v>
      </c>
      <c r="Q89" s="78">
        <v>161.60608165484066</v>
      </c>
      <c r="R89" s="41">
        <v>3.1058405024224527</v>
      </c>
      <c r="S89" s="41"/>
      <c r="T89" s="88">
        <v>2.0498790594557206</v>
      </c>
      <c r="U89" s="43">
        <v>157.25648636804314</v>
      </c>
      <c r="V89" s="44">
        <v>3.5435456006507438</v>
      </c>
      <c r="W89" s="44">
        <v>3.86938768119456</v>
      </c>
      <c r="X89" s="43">
        <v>1145.0707180359475</v>
      </c>
      <c r="Y89" s="43">
        <v>4.8516954903186749</v>
      </c>
      <c r="Z89" s="44">
        <v>2.5924409880176882E-3</v>
      </c>
      <c r="AA89" s="43">
        <v>23.547415491448145</v>
      </c>
      <c r="AB89" s="44">
        <v>7.1346780641023455E-2</v>
      </c>
      <c r="AC89" s="45">
        <v>1.190731998880534</v>
      </c>
      <c r="AD89" s="45">
        <v>2.4927185354358743</v>
      </c>
      <c r="AE89" s="44">
        <v>0.63943209754153552</v>
      </c>
      <c r="AF89" s="43">
        <v>13.816913628766793</v>
      </c>
      <c r="AG89" s="43">
        <v>6.0715974654334959</v>
      </c>
      <c r="AH89" s="43">
        <v>71.547261650774445</v>
      </c>
      <c r="AI89" s="43">
        <v>32.117214819488488</v>
      </c>
      <c r="AJ89" s="43">
        <v>152.35730145236761</v>
      </c>
      <c r="AK89" s="43">
        <v>36.174492504320682</v>
      </c>
      <c r="AL89" s="43">
        <v>295.34104170890862</v>
      </c>
      <c r="AM89" s="43">
        <v>83.981342418809263</v>
      </c>
      <c r="AN89" s="43">
        <v>11904.641329459791</v>
      </c>
      <c r="AO89" s="44">
        <v>2.216503617996743</v>
      </c>
      <c r="AP89" s="43">
        <v>248.55456162217158</v>
      </c>
      <c r="AQ89" s="43">
        <v>421.02236021532752</v>
      </c>
    </row>
    <row r="90" spans="1:44" ht="15" customHeight="1">
      <c r="A90" s="39" t="s">
        <v>149</v>
      </c>
      <c r="B90" s="40">
        <v>408.03200180970373</v>
      </c>
      <c r="C90" s="40">
        <v>7272.9161839669569</v>
      </c>
      <c r="D90" s="41">
        <v>4.4003169554802266</v>
      </c>
      <c r="E90" s="73">
        <v>19.998723352533631</v>
      </c>
      <c r="F90" s="41">
        <v>2.5688067947498543</v>
      </c>
      <c r="G90" s="42">
        <v>0.17510655340102926</v>
      </c>
      <c r="H90" s="41">
        <v>3.4705663040637198</v>
      </c>
      <c r="I90" s="42">
        <v>2.5409283984057767E-2</v>
      </c>
      <c r="J90" s="41">
        <v>2.3336799528104719</v>
      </c>
      <c r="K90" s="78">
        <v>161.75235673569756</v>
      </c>
      <c r="L90" s="41">
        <v>3.7278182598060425</v>
      </c>
      <c r="M90" s="41">
        <v>163.8410186628997</v>
      </c>
      <c r="N90" s="41">
        <v>5.2512087153520071</v>
      </c>
      <c r="O90" s="41">
        <v>194.1517316213743</v>
      </c>
      <c r="P90" s="41">
        <v>59.737948653359851</v>
      </c>
      <c r="Q90" s="78">
        <v>161.75235673569756</v>
      </c>
      <c r="R90" s="41">
        <v>3.7278182598060425</v>
      </c>
      <c r="S90" s="41"/>
      <c r="T90" s="88">
        <v>5.0457703003448005E-2</v>
      </c>
      <c r="U90" s="43">
        <v>55.449948569065121</v>
      </c>
      <c r="V90" s="44">
        <v>3.385375864240062</v>
      </c>
      <c r="W90" s="44">
        <v>6.6767360669092426</v>
      </c>
      <c r="X90" s="43">
        <v>340.9692880498207</v>
      </c>
      <c r="Y90" s="43">
        <v>2.5624862815638725</v>
      </c>
      <c r="Z90" s="44">
        <v>1.4606190457041042E-3</v>
      </c>
      <c r="AA90" s="43">
        <v>7.2902859456005888</v>
      </c>
      <c r="AB90" s="44">
        <v>8.9184350801279292E-3</v>
      </c>
      <c r="AC90" s="45">
        <v>0.29749486729277391</v>
      </c>
      <c r="AD90" s="45">
        <v>0.58241162872931984</v>
      </c>
      <c r="AE90" s="44">
        <v>0.13972339120427166</v>
      </c>
      <c r="AF90" s="43">
        <v>3.4583763859193506</v>
      </c>
      <c r="AG90" s="43">
        <v>1.6678699522900129</v>
      </c>
      <c r="AH90" s="43">
        <v>20.151077359864608</v>
      </c>
      <c r="AI90" s="43">
        <v>9.098053855663121</v>
      </c>
      <c r="AJ90" s="43">
        <v>48.301410532697005</v>
      </c>
      <c r="AK90" s="43">
        <v>11.569000158834802</v>
      </c>
      <c r="AL90" s="43">
        <v>113.89676227005769</v>
      </c>
      <c r="AM90" s="43">
        <v>31.204910423945645</v>
      </c>
      <c r="AN90" s="43">
        <v>11289.472491572957</v>
      </c>
      <c r="AO90" s="44">
        <v>0.77668324006849965</v>
      </c>
      <c r="AP90" s="43">
        <v>82.149930441737851</v>
      </c>
      <c r="AQ90" s="43">
        <v>322.58393825416846</v>
      </c>
    </row>
    <row r="91" spans="1:44" ht="15" customHeight="1">
      <c r="A91" s="39" t="s">
        <v>150</v>
      </c>
      <c r="B91" s="40">
        <v>614.25466248615635</v>
      </c>
      <c r="C91" s="40">
        <v>7149.1566604559739</v>
      </c>
      <c r="D91" s="41">
        <v>1.9749680178313191</v>
      </c>
      <c r="E91" s="73">
        <v>16.666722957166478</v>
      </c>
      <c r="F91" s="41">
        <v>3.9881319142126119</v>
      </c>
      <c r="G91" s="42">
        <v>0.21112471335445274</v>
      </c>
      <c r="H91" s="41">
        <v>4.4829730744043701</v>
      </c>
      <c r="I91" s="42">
        <v>2.5531541916193948E-2</v>
      </c>
      <c r="J91" s="41">
        <v>2.0474011381928601</v>
      </c>
      <c r="K91" s="78">
        <v>162.52090671878642</v>
      </c>
      <c r="L91" s="41">
        <v>3.2858611296916393</v>
      </c>
      <c r="M91" s="41">
        <v>194.49605832960108</v>
      </c>
      <c r="N91" s="41">
        <v>7.9351490564681484</v>
      </c>
      <c r="O91" s="41">
        <v>602.60451735573645</v>
      </c>
      <c r="P91" s="41">
        <v>86.350256321948905</v>
      </c>
      <c r="Q91" s="78">
        <v>162.52090671878642</v>
      </c>
      <c r="R91" s="41">
        <v>3.2858611296916393</v>
      </c>
      <c r="S91" s="41"/>
      <c r="T91" s="88">
        <v>0.21115149779027703</v>
      </c>
      <c r="U91" s="43">
        <v>151.29426187593359</v>
      </c>
      <c r="V91" s="44">
        <v>3.6341374732620797</v>
      </c>
      <c r="W91" s="44">
        <v>3.2502200620988151</v>
      </c>
      <c r="X91" s="43">
        <v>1112.3468937191169</v>
      </c>
      <c r="Y91" s="43">
        <v>8.9056215835236223</v>
      </c>
      <c r="Z91" s="44">
        <v>2.3995240886046255E-3</v>
      </c>
      <c r="AA91" s="43">
        <v>29.97729677496887</v>
      </c>
      <c r="AB91" s="44">
        <v>4.6870905476672352E-2</v>
      </c>
      <c r="AC91" s="45">
        <v>0.67677012739413178</v>
      </c>
      <c r="AD91" s="45">
        <v>1.6116113794217344</v>
      </c>
      <c r="AE91" s="44">
        <v>0.45618131547810664</v>
      </c>
      <c r="AF91" s="43">
        <v>10.946785122756882</v>
      </c>
      <c r="AG91" s="43">
        <v>5.1143725764778312</v>
      </c>
      <c r="AH91" s="43">
        <v>65.896373067078031</v>
      </c>
      <c r="AI91" s="43">
        <v>27.923689358025086</v>
      </c>
      <c r="AJ91" s="43">
        <v>149.3146741535385</v>
      </c>
      <c r="AK91" s="43">
        <v>36.88532093477091</v>
      </c>
      <c r="AL91" s="43">
        <v>310.0770700865088</v>
      </c>
      <c r="AM91" s="43">
        <v>91.812128527121487</v>
      </c>
      <c r="AN91" s="43">
        <v>12217.805681776186</v>
      </c>
      <c r="AO91" s="44">
        <v>4.5180971724295969</v>
      </c>
      <c r="AP91" s="43">
        <v>239.03649836604401</v>
      </c>
      <c r="AQ91" s="43">
        <v>512.44706187842132</v>
      </c>
    </row>
    <row r="92" spans="1:44" ht="15" customHeight="1">
      <c r="A92" s="39" t="s">
        <v>151</v>
      </c>
      <c r="B92" s="40">
        <v>389.76892550172113</v>
      </c>
      <c r="C92" s="40">
        <v>13293.638677146113</v>
      </c>
      <c r="D92" s="41">
        <v>1.555990371631857</v>
      </c>
      <c r="E92" s="73">
        <v>18.871411199267488</v>
      </c>
      <c r="F92" s="41">
        <v>3.3011758659342867</v>
      </c>
      <c r="G92" s="42">
        <v>0.18701282487095058</v>
      </c>
      <c r="H92" s="41">
        <v>4.2581989364947965</v>
      </c>
      <c r="I92" s="42">
        <v>2.5607284266988148E-2</v>
      </c>
      <c r="J92" s="41">
        <v>2.689701858001817</v>
      </c>
      <c r="K92" s="78">
        <v>162.99699986112802</v>
      </c>
      <c r="L92" s="41">
        <v>4.329171987847559</v>
      </c>
      <c r="M92" s="41">
        <v>174.07718942958664</v>
      </c>
      <c r="N92" s="41">
        <v>6.8120582452444296</v>
      </c>
      <c r="O92" s="41">
        <v>327.38998299603406</v>
      </c>
      <c r="P92" s="41">
        <v>74.924904615385657</v>
      </c>
      <c r="Q92" s="78">
        <v>162.99699986112802</v>
      </c>
      <c r="R92" s="41">
        <v>4.329171987847559</v>
      </c>
      <c r="S92" s="41"/>
      <c r="T92" s="87">
        <v>0.51409552988864982</v>
      </c>
      <c r="U92" s="20">
        <v>246.75977143110876</v>
      </c>
      <c r="V92" s="21">
        <v>3.5947403227960764</v>
      </c>
      <c r="W92" s="21">
        <v>4.993043662624232</v>
      </c>
      <c r="X92" s="20">
        <v>1217.1833276062232</v>
      </c>
      <c r="Y92" s="20">
        <v>7.8232884576002526</v>
      </c>
      <c r="Z92" s="21">
        <v>2.0004222718168416E-3</v>
      </c>
      <c r="AA92" s="20">
        <v>27.871717531021641</v>
      </c>
      <c r="AB92" s="21">
        <v>7.2317730455438406E-2</v>
      </c>
      <c r="AC92" s="19">
        <v>1.5200204364693022</v>
      </c>
      <c r="AD92" s="19">
        <v>2.9553289544041421</v>
      </c>
      <c r="AE92" s="21">
        <v>0.65749013507857035</v>
      </c>
      <c r="AF92" s="20">
        <v>15.793951142687511</v>
      </c>
      <c r="AG92" s="20">
        <v>6.6923126931347916</v>
      </c>
      <c r="AH92" s="20">
        <v>82.703226711677971</v>
      </c>
      <c r="AI92" s="20">
        <v>35.38993917445076</v>
      </c>
      <c r="AJ92" s="20">
        <v>164.13662085157301</v>
      </c>
      <c r="AK92" s="20">
        <v>40.98862558583884</v>
      </c>
      <c r="AL92" s="20">
        <v>333.50793257951915</v>
      </c>
      <c r="AM92" s="20">
        <v>96.177782961869411</v>
      </c>
      <c r="AN92" s="20">
        <v>11893.556370600372</v>
      </c>
      <c r="AO92" s="21">
        <v>2.6375864166924488</v>
      </c>
      <c r="AP92" s="20">
        <v>223.13306564273651</v>
      </c>
      <c r="AQ92" s="20">
        <v>382.63048880526935</v>
      </c>
    </row>
    <row r="93" spans="1:44" ht="15" customHeight="1">
      <c r="A93" s="39" t="s">
        <v>152</v>
      </c>
      <c r="B93" s="40">
        <v>588.87962224606815</v>
      </c>
      <c r="C93" s="40">
        <v>8291.1070123387963</v>
      </c>
      <c r="D93" s="41">
        <v>1.5457551988063705</v>
      </c>
      <c r="E93" s="73">
        <v>21.079680208405399</v>
      </c>
      <c r="F93" s="41">
        <v>2.4283909392355936</v>
      </c>
      <c r="G93" s="42">
        <v>0.16814670315258767</v>
      </c>
      <c r="H93" s="41">
        <v>3.1828110936382301</v>
      </c>
      <c r="I93" s="42">
        <v>2.5718173926528951E-2</v>
      </c>
      <c r="J93" s="41">
        <v>2.0574751284098327</v>
      </c>
      <c r="K93" s="78">
        <v>163.69395477070034</v>
      </c>
      <c r="L93" s="41">
        <v>3.3255609855713431</v>
      </c>
      <c r="M93" s="41">
        <v>157.80928926533429</v>
      </c>
      <c r="N93" s="41">
        <v>4.6519472489532916</v>
      </c>
      <c r="O93" s="41">
        <v>70.364925658936272</v>
      </c>
      <c r="P93" s="41">
        <v>57.769765577987712</v>
      </c>
      <c r="Q93" s="78">
        <v>163.69395477070034</v>
      </c>
      <c r="R93" s="41">
        <v>3.3255609855713431</v>
      </c>
      <c r="S93" s="41"/>
      <c r="T93" s="88">
        <v>0.4742751587726865</v>
      </c>
      <c r="U93" s="43">
        <v>133.24846271635857</v>
      </c>
      <c r="V93" s="44">
        <v>3.359908677228133</v>
      </c>
      <c r="W93" s="44">
        <v>3.6233518397612077</v>
      </c>
      <c r="X93" s="43">
        <v>1467.8948173274446</v>
      </c>
      <c r="Y93" s="43">
        <v>5.1863024299620157</v>
      </c>
      <c r="Z93" s="44">
        <v>3.2861072436443615E-3</v>
      </c>
      <c r="AA93" s="43">
        <v>30.94683973386369</v>
      </c>
      <c r="AB93" s="44">
        <v>0.10573888445479798</v>
      </c>
      <c r="AC93" s="45">
        <v>1.4879267405993692</v>
      </c>
      <c r="AD93" s="45">
        <v>3.4587269511083347</v>
      </c>
      <c r="AE93" s="44">
        <v>0.94786651205013128</v>
      </c>
      <c r="AF93" s="43">
        <v>20.738555064404483</v>
      </c>
      <c r="AG93" s="43">
        <v>8.4604874408835382</v>
      </c>
      <c r="AH93" s="43">
        <v>100.04001180560329</v>
      </c>
      <c r="AI93" s="43">
        <v>40.095067884939475</v>
      </c>
      <c r="AJ93" s="43">
        <v>203.42003048909865</v>
      </c>
      <c r="AK93" s="43">
        <v>45.92873447956844</v>
      </c>
      <c r="AL93" s="43">
        <v>371.26774492673439</v>
      </c>
      <c r="AM93" s="43">
        <v>107.23651988283217</v>
      </c>
      <c r="AN93" s="43">
        <v>11785.657263703177</v>
      </c>
      <c r="AO93" s="44">
        <v>2.2951962994320625</v>
      </c>
      <c r="AP93" s="43">
        <v>331.79786896572045</v>
      </c>
      <c r="AQ93" s="43">
        <v>495.36687448589038</v>
      </c>
    </row>
    <row r="94" spans="1:44" ht="15" customHeight="1">
      <c r="A94" s="39" t="s">
        <v>153</v>
      </c>
      <c r="B94" s="40">
        <v>521.47036015251012</v>
      </c>
      <c r="C94" s="40">
        <v>7628.7473596488526</v>
      </c>
      <c r="D94" s="41">
        <v>1.8204658894113788</v>
      </c>
      <c r="E94" s="73">
        <v>19.939688278169637</v>
      </c>
      <c r="F94" s="41">
        <v>1.8784563773914138</v>
      </c>
      <c r="G94" s="42">
        <v>0.17812418540297173</v>
      </c>
      <c r="H94" s="41">
        <v>3.0562525280581441</v>
      </c>
      <c r="I94" s="42">
        <v>2.5770865852112544E-2</v>
      </c>
      <c r="J94" s="41">
        <v>2.4108258239655811</v>
      </c>
      <c r="K94" s="78">
        <v>164.02510348254197</v>
      </c>
      <c r="L94" s="41">
        <v>3.9044758746938584</v>
      </c>
      <c r="M94" s="41">
        <v>166.44514415277069</v>
      </c>
      <c r="N94" s="41">
        <v>4.6919573657866351</v>
      </c>
      <c r="O94" s="41">
        <v>200.97670989147881</v>
      </c>
      <c r="P94" s="41">
        <v>43.614828623312931</v>
      </c>
      <c r="Q94" s="78">
        <v>164.02510348254197</v>
      </c>
      <c r="R94" s="41">
        <v>3.9044758746938584</v>
      </c>
      <c r="S94" s="41"/>
      <c r="T94" s="88">
        <v>1.9412119002780355</v>
      </c>
      <c r="U94" s="43">
        <v>145.88411239452174</v>
      </c>
      <c r="V94" s="44">
        <v>3.4754933148982907</v>
      </c>
      <c r="W94" s="44">
        <v>3.9574701595740307</v>
      </c>
      <c r="X94" s="43">
        <v>949.36207581898475</v>
      </c>
      <c r="Y94" s="43">
        <v>4.9288423803480121</v>
      </c>
      <c r="Z94" s="44">
        <v>1.7077900089204626E-2</v>
      </c>
      <c r="AA94" s="43">
        <v>22.653144552817711</v>
      </c>
      <c r="AB94" s="44">
        <v>6.8274909668979367E-2</v>
      </c>
      <c r="AC94" s="45">
        <v>0.71743776084515953</v>
      </c>
      <c r="AD94" s="45">
        <v>1.6868332493327105</v>
      </c>
      <c r="AE94" s="44">
        <v>0.41762370692707146</v>
      </c>
      <c r="AF94" s="43">
        <v>10.619396901024405</v>
      </c>
      <c r="AG94" s="43">
        <v>5.006580689496535</v>
      </c>
      <c r="AH94" s="43">
        <v>59.973755060592062</v>
      </c>
      <c r="AI94" s="43">
        <v>26.424387963731675</v>
      </c>
      <c r="AJ94" s="43">
        <v>131.93049942348341</v>
      </c>
      <c r="AK94" s="43">
        <v>31.408955505282641</v>
      </c>
      <c r="AL94" s="43">
        <v>261.44081345906244</v>
      </c>
      <c r="AM94" s="43">
        <v>76.799259581552931</v>
      </c>
      <c r="AN94" s="43">
        <v>12172.740536495596</v>
      </c>
      <c r="AO94" s="44">
        <v>2.4756982682942437</v>
      </c>
      <c r="AP94" s="43">
        <v>194.12238814144598</v>
      </c>
      <c r="AQ94" s="43">
        <v>362.24470586557555</v>
      </c>
    </row>
    <row r="95" spans="1:44" ht="15" customHeight="1">
      <c r="A95" s="39" t="s">
        <v>154</v>
      </c>
      <c r="B95" s="40">
        <v>311.0698531766393</v>
      </c>
      <c r="C95" s="40">
        <v>16970.685783517347</v>
      </c>
      <c r="D95" s="41">
        <v>1.6429148094571342</v>
      </c>
      <c r="E95" s="73">
        <v>19.60380161845152</v>
      </c>
      <c r="F95" s="41">
        <v>3.4278888736774764</v>
      </c>
      <c r="G95" s="42">
        <v>0.18228514919350425</v>
      </c>
      <c r="H95" s="41">
        <v>4.5616878494729161</v>
      </c>
      <c r="I95" s="42">
        <v>2.5928616331296585E-2</v>
      </c>
      <c r="J95" s="41">
        <v>3.0097464852952314</v>
      </c>
      <c r="K95" s="78">
        <v>165.01640356043535</v>
      </c>
      <c r="L95" s="41">
        <v>4.903547683724625</v>
      </c>
      <c r="M95" s="41">
        <v>170.02501179063563</v>
      </c>
      <c r="N95" s="41">
        <v>7.1415369779996922</v>
      </c>
      <c r="O95" s="41">
        <v>240.29954045179815</v>
      </c>
      <c r="P95" s="41">
        <v>79.047966961942066</v>
      </c>
      <c r="Q95" s="78">
        <v>165.01640356043535</v>
      </c>
      <c r="R95" s="41">
        <v>4.903547683724625</v>
      </c>
      <c r="S95" s="41"/>
      <c r="T95" s="87">
        <v>1.252881252585514</v>
      </c>
      <c r="U95" s="20">
        <v>234.29316771552183</v>
      </c>
      <c r="V95" s="21">
        <v>3.5271911366732609</v>
      </c>
      <c r="W95" s="21">
        <v>5.128605277558802</v>
      </c>
      <c r="X95" s="20">
        <v>992.84550487987087</v>
      </c>
      <c r="Y95" s="20">
        <v>6.87646338174532</v>
      </c>
      <c r="Z95" s="21">
        <v>2.275154132454189E-2</v>
      </c>
      <c r="AA95" s="20">
        <v>23.540664460462491</v>
      </c>
      <c r="AB95" s="21">
        <v>5.8863287580008014E-2</v>
      </c>
      <c r="AC95" s="19">
        <v>0.87080985671134603</v>
      </c>
      <c r="AD95" s="19">
        <v>1.892583454379182</v>
      </c>
      <c r="AE95" s="21">
        <v>0.48207362061096276</v>
      </c>
      <c r="AF95" s="20">
        <v>11.234787605474866</v>
      </c>
      <c r="AG95" s="20">
        <v>4.9371226653488884</v>
      </c>
      <c r="AH95" s="20">
        <v>64.045048500477662</v>
      </c>
      <c r="AI95" s="20">
        <v>27.857178749529425</v>
      </c>
      <c r="AJ95" s="20">
        <v>139.68841187871774</v>
      </c>
      <c r="AK95" s="20">
        <v>32.777711793595692</v>
      </c>
      <c r="AL95" s="20">
        <v>250.90974953907781</v>
      </c>
      <c r="AM95" s="20">
        <v>81.663568967336772</v>
      </c>
      <c r="AN95" s="20">
        <v>11201.408137696128</v>
      </c>
      <c r="AO95" s="21">
        <v>2.6979983576405466</v>
      </c>
      <c r="AP95" s="20">
        <v>161.59070748279788</v>
      </c>
      <c r="AQ95" s="20">
        <v>293.67050993934805</v>
      </c>
    </row>
    <row r="96" spans="1:44" ht="15" customHeight="1">
      <c r="A96" s="39" t="s">
        <v>155</v>
      </c>
      <c r="B96" s="40">
        <v>273.51031580829272</v>
      </c>
      <c r="C96" s="40">
        <v>1854.0278995595863</v>
      </c>
      <c r="D96" s="41">
        <v>2.1068684573163297</v>
      </c>
      <c r="E96" s="73">
        <v>19.014591132660552</v>
      </c>
      <c r="F96" s="41">
        <v>4.8964004506467216</v>
      </c>
      <c r="G96" s="42">
        <v>0.18865129302221176</v>
      </c>
      <c r="H96" s="41">
        <v>5.9811769248324236</v>
      </c>
      <c r="I96" s="42">
        <v>2.6027624462814505E-2</v>
      </c>
      <c r="J96" s="41">
        <v>3.4350749676032444</v>
      </c>
      <c r="K96" s="78">
        <v>165.63849033886498</v>
      </c>
      <c r="L96" s="41">
        <v>5.617330972410187</v>
      </c>
      <c r="M96" s="41">
        <v>175.47778562106643</v>
      </c>
      <c r="N96" s="41">
        <v>9.639065348264495</v>
      </c>
      <c r="O96" s="41">
        <v>310.23189868650832</v>
      </c>
      <c r="P96" s="41">
        <v>111.50542680286576</v>
      </c>
      <c r="Q96" s="78">
        <v>165.63849033886498</v>
      </c>
      <c r="R96" s="41">
        <v>5.617330972410187</v>
      </c>
      <c r="S96" s="41"/>
      <c r="T96" s="87">
        <v>150.70403720812902</v>
      </c>
      <c r="U96" s="20">
        <v>196.57494855979115</v>
      </c>
      <c r="V96" s="21">
        <v>3.4589333386121992</v>
      </c>
      <c r="W96" s="21">
        <v>107.01056031130243</v>
      </c>
      <c r="X96" s="20">
        <v>793.15932979039746</v>
      </c>
      <c r="Y96" s="20">
        <v>10.338513198038287</v>
      </c>
      <c r="Z96" s="21">
        <v>0.16477931455507289</v>
      </c>
      <c r="AA96" s="20">
        <v>25.148119873442361</v>
      </c>
      <c r="AB96" s="21">
        <v>0.2708298888377042</v>
      </c>
      <c r="AC96" s="19">
        <v>1.3777408386096111</v>
      </c>
      <c r="AD96" s="19">
        <v>1.6377618374401848</v>
      </c>
      <c r="AE96" s="21">
        <v>0.43178689436436513</v>
      </c>
      <c r="AF96" s="20">
        <v>9.6276571167571898</v>
      </c>
      <c r="AG96" s="20">
        <v>3.7788866560059962</v>
      </c>
      <c r="AH96" s="20">
        <v>55.393776212525985</v>
      </c>
      <c r="AI96" s="20">
        <v>22.632340801077824</v>
      </c>
      <c r="AJ96" s="20">
        <v>119.12038791861224</v>
      </c>
      <c r="AK96" s="20">
        <v>27.495332134917923</v>
      </c>
      <c r="AL96" s="20">
        <v>248.93768149585952</v>
      </c>
      <c r="AM96" s="20">
        <v>74.87933087327194</v>
      </c>
      <c r="AN96" s="20">
        <v>12306.222196040118</v>
      </c>
      <c r="AO96" s="21">
        <v>2.8875458260437812</v>
      </c>
      <c r="AP96" s="20">
        <v>139.78062572789435</v>
      </c>
      <c r="AQ96" s="20">
        <v>298.98796352465831</v>
      </c>
    </row>
    <row r="97" spans="1:44" ht="15" customHeight="1">
      <c r="A97" s="39" t="s">
        <v>156</v>
      </c>
      <c r="B97" s="40">
        <v>296.77722400981844</v>
      </c>
      <c r="C97" s="40">
        <v>2964.2373074969769</v>
      </c>
      <c r="D97" s="41">
        <v>1.3646052388808874</v>
      </c>
      <c r="E97" s="73">
        <v>20.626775339604542</v>
      </c>
      <c r="F97" s="41">
        <v>2.6203677457767478</v>
      </c>
      <c r="G97" s="42">
        <v>0.17452827572460622</v>
      </c>
      <c r="H97" s="41">
        <v>4.1535608941981996</v>
      </c>
      <c r="I97" s="42">
        <v>2.6120704787258815E-2</v>
      </c>
      <c r="J97" s="41">
        <v>3.2226915736237363</v>
      </c>
      <c r="K97" s="78">
        <v>166.22327684326368</v>
      </c>
      <c r="L97" s="41">
        <v>5.2883901364013468</v>
      </c>
      <c r="M97" s="41">
        <v>163.3412189856958</v>
      </c>
      <c r="N97" s="41">
        <v>6.2669802902794345</v>
      </c>
      <c r="O97" s="41">
        <v>121.75529203847677</v>
      </c>
      <c r="P97" s="41">
        <v>61.73508047412389</v>
      </c>
      <c r="Q97" s="78">
        <v>166.22327684326368</v>
      </c>
      <c r="R97" s="41">
        <v>5.2883901364013468</v>
      </c>
      <c r="S97" s="41"/>
      <c r="T97" s="87">
        <v>24.269101937595089</v>
      </c>
      <c r="U97" s="20">
        <v>1968.0982171235999</v>
      </c>
      <c r="V97" s="21">
        <v>3.4815114912015512</v>
      </c>
      <c r="W97" s="21">
        <v>4.2456925399096122</v>
      </c>
      <c r="X97" s="20">
        <v>1316.1751876238106</v>
      </c>
      <c r="Y97" s="20">
        <v>4.2469393152830373</v>
      </c>
      <c r="Z97" s="21">
        <v>12.38908125339816</v>
      </c>
      <c r="AA97" s="20">
        <v>104.12901541945426</v>
      </c>
      <c r="AB97" s="21">
        <v>11.239597290793267</v>
      </c>
      <c r="AC97" s="19">
        <v>38.525188408671909</v>
      </c>
      <c r="AD97" s="19">
        <v>8.2171502861252552</v>
      </c>
      <c r="AE97" s="21">
        <v>1.2572051939999225</v>
      </c>
      <c r="AF97" s="20">
        <v>23.149188427175996</v>
      </c>
      <c r="AG97" s="20">
        <v>8.3816407473390111</v>
      </c>
      <c r="AH97" s="20">
        <v>96.107953482614036</v>
      </c>
      <c r="AI97" s="20">
        <v>37.55327895067574</v>
      </c>
      <c r="AJ97" s="20">
        <v>181.98891796699607</v>
      </c>
      <c r="AK97" s="20">
        <v>40.945191662153093</v>
      </c>
      <c r="AL97" s="20">
        <v>324.00358183914335</v>
      </c>
      <c r="AM97" s="20">
        <v>92.847915659511671</v>
      </c>
      <c r="AN97" s="20">
        <v>12395.247250156219</v>
      </c>
      <c r="AO97" s="21">
        <v>1.6503395855327896</v>
      </c>
      <c r="AP97" s="20">
        <v>225.51401094790089</v>
      </c>
      <c r="AQ97" s="20">
        <v>336.05750514878218</v>
      </c>
    </row>
    <row r="98" spans="1:44" ht="15" customHeight="1">
      <c r="E98" s="75"/>
    </row>
    <row r="99" spans="1:44" s="11" customFormat="1" ht="15" customHeight="1">
      <c r="A99" s="295" t="s">
        <v>157</v>
      </c>
      <c r="B99" s="295"/>
      <c r="C99" s="295"/>
      <c r="D99" s="28"/>
      <c r="E99" s="296" t="s">
        <v>55</v>
      </c>
      <c r="F99" s="296"/>
      <c r="G99" s="296"/>
      <c r="H99" s="296"/>
      <c r="I99" s="296"/>
      <c r="J99" s="296"/>
      <c r="K99" s="296" t="s">
        <v>56</v>
      </c>
      <c r="L99" s="296"/>
      <c r="M99" s="296"/>
      <c r="N99" s="296"/>
      <c r="O99" s="296"/>
      <c r="P99" s="296"/>
      <c r="Q99" s="296" t="s">
        <v>57</v>
      </c>
      <c r="R99" s="296"/>
      <c r="S99" s="296"/>
      <c r="T99" s="85" t="s">
        <v>58</v>
      </c>
      <c r="U99" s="29"/>
      <c r="V99" s="30"/>
      <c r="W99" s="30"/>
      <c r="X99" s="29"/>
      <c r="Y99" s="29"/>
      <c r="Z99" s="30"/>
      <c r="AA99" s="29"/>
      <c r="AB99" s="30"/>
      <c r="AC99" s="31"/>
      <c r="AD99" s="31"/>
      <c r="AE99" s="30"/>
      <c r="AF99" s="29"/>
      <c r="AG99" s="29"/>
      <c r="AH99" s="29"/>
      <c r="AI99" s="29"/>
      <c r="AJ99" s="29"/>
      <c r="AK99" s="29"/>
      <c r="AL99" s="29"/>
      <c r="AM99" s="29"/>
      <c r="AN99" s="29"/>
      <c r="AO99" s="30"/>
      <c r="AP99" s="29"/>
      <c r="AQ99" s="29"/>
      <c r="AR99" s="32"/>
    </row>
    <row r="100" spans="1:44" s="10" customFormat="1" ht="15" customHeight="1">
      <c r="A100" s="10" t="s">
        <v>59</v>
      </c>
      <c r="B100" s="33" t="s">
        <v>60</v>
      </c>
      <c r="C100" s="33" t="s">
        <v>61</v>
      </c>
      <c r="D100" s="33" t="s">
        <v>62</v>
      </c>
      <c r="E100" s="72" t="s">
        <v>63</v>
      </c>
      <c r="F100" s="33" t="s">
        <v>64</v>
      </c>
      <c r="G100" s="33" t="s">
        <v>65</v>
      </c>
      <c r="H100" s="33" t="s">
        <v>64</v>
      </c>
      <c r="I100" s="33" t="s">
        <v>66</v>
      </c>
      <c r="J100" s="33" t="s">
        <v>64</v>
      </c>
      <c r="K100" s="72" t="s">
        <v>66</v>
      </c>
      <c r="L100" s="34" t="s">
        <v>67</v>
      </c>
      <c r="M100" s="33" t="s">
        <v>65</v>
      </c>
      <c r="N100" s="34" t="s">
        <v>67</v>
      </c>
      <c r="O100" s="33" t="s">
        <v>63</v>
      </c>
      <c r="P100" s="34" t="s">
        <v>67</v>
      </c>
      <c r="Q100" s="80" t="s">
        <v>68</v>
      </c>
      <c r="R100" s="33" t="s">
        <v>69</v>
      </c>
      <c r="S100" s="33" t="s">
        <v>70</v>
      </c>
      <c r="T100" s="86" t="s">
        <v>9</v>
      </c>
      <c r="U100" s="35" t="s">
        <v>10</v>
      </c>
      <c r="V100" s="36" t="s">
        <v>11</v>
      </c>
      <c r="W100" s="36" t="s">
        <v>12</v>
      </c>
      <c r="X100" s="35" t="s">
        <v>13</v>
      </c>
      <c r="Y100" s="35" t="s">
        <v>14</v>
      </c>
      <c r="Z100" s="36" t="s">
        <v>15</v>
      </c>
      <c r="AA100" s="35" t="s">
        <v>16</v>
      </c>
      <c r="AB100" s="36" t="s">
        <v>17</v>
      </c>
      <c r="AC100" s="37" t="s">
        <v>18</v>
      </c>
      <c r="AD100" s="37" t="s">
        <v>19</v>
      </c>
      <c r="AE100" s="36" t="s">
        <v>20</v>
      </c>
      <c r="AF100" s="35" t="s">
        <v>21</v>
      </c>
      <c r="AG100" s="35" t="s">
        <v>22</v>
      </c>
      <c r="AH100" s="35" t="s">
        <v>23</v>
      </c>
      <c r="AI100" s="35" t="s">
        <v>24</v>
      </c>
      <c r="AJ100" s="35" t="s">
        <v>25</v>
      </c>
      <c r="AK100" s="35" t="s">
        <v>26</v>
      </c>
      <c r="AL100" s="35" t="s">
        <v>27</v>
      </c>
      <c r="AM100" s="35" t="s">
        <v>28</v>
      </c>
      <c r="AN100" s="35" t="s">
        <v>29</v>
      </c>
      <c r="AO100" s="36" t="s">
        <v>30</v>
      </c>
      <c r="AP100" s="35" t="s">
        <v>31</v>
      </c>
      <c r="AQ100" s="35" t="s">
        <v>32</v>
      </c>
      <c r="AR100" s="38"/>
    </row>
    <row r="101" spans="1:44" ht="15" customHeight="1">
      <c r="A101" s="39" t="s">
        <v>158</v>
      </c>
      <c r="B101" s="40">
        <v>511.03897939291335</v>
      </c>
      <c r="C101" s="40">
        <v>8710.164784619883</v>
      </c>
      <c r="D101" s="41">
        <v>2.1359117950165785</v>
      </c>
      <c r="E101" s="73">
        <v>19.562626897461922</v>
      </c>
      <c r="F101" s="41">
        <v>2.6380422601963813</v>
      </c>
      <c r="G101" s="42">
        <v>0.17971070827345842</v>
      </c>
      <c r="H101" s="41">
        <v>4.8514677556119077</v>
      </c>
      <c r="I101" s="42">
        <v>2.5508732661676758E-2</v>
      </c>
      <c r="J101" s="41">
        <v>4.0715442300385254</v>
      </c>
      <c r="K101" s="78">
        <v>162.37752786501036</v>
      </c>
      <c r="L101" s="41">
        <v>6.5287047731696362</v>
      </c>
      <c r="M101" s="41">
        <v>167.81159155223619</v>
      </c>
      <c r="N101" s="41">
        <v>7.5042864159310483</v>
      </c>
      <c r="O101" s="41">
        <v>245.14354355690298</v>
      </c>
      <c r="P101" s="41">
        <v>60.775466863889221</v>
      </c>
      <c r="Q101" s="78">
        <v>162.37752786501036</v>
      </c>
      <c r="R101" s="41">
        <v>6.5287047731696362</v>
      </c>
      <c r="S101" s="41"/>
      <c r="T101" s="87">
        <v>5.4280839115658397</v>
      </c>
      <c r="U101" s="20">
        <v>3379.2702210491534</v>
      </c>
      <c r="V101" s="21">
        <v>3.8037040569558545</v>
      </c>
      <c r="W101" s="21">
        <v>3.4305706796738469</v>
      </c>
      <c r="X101" s="20">
        <v>2651.7614293566585</v>
      </c>
      <c r="Y101" s="20">
        <v>17.073006987929531</v>
      </c>
      <c r="Z101" s="21">
        <v>26.809131739151411</v>
      </c>
      <c r="AA101" s="20">
        <v>221.71106292514236</v>
      </c>
      <c r="AB101" s="21">
        <v>32.550698771466564</v>
      </c>
      <c r="AC101" s="19">
        <v>112.70755934994341</v>
      </c>
      <c r="AD101" s="19">
        <v>23.243787317063223</v>
      </c>
      <c r="AE101" s="21">
        <v>0.85219229992851087</v>
      </c>
      <c r="AF101" s="20">
        <v>46.943293120286562</v>
      </c>
      <c r="AG101" s="20">
        <v>16.090491059915831</v>
      </c>
      <c r="AH101" s="20">
        <v>188.40983690374065</v>
      </c>
      <c r="AI101" s="20">
        <v>74.208604594277915</v>
      </c>
      <c r="AJ101" s="20">
        <v>330.32746581309488</v>
      </c>
      <c r="AK101" s="20">
        <v>70.065479210325009</v>
      </c>
      <c r="AL101" s="20">
        <v>528.85424554370013</v>
      </c>
      <c r="AM101" s="20">
        <v>136.34129225479475</v>
      </c>
      <c r="AN101" s="20">
        <v>12684.430377555605</v>
      </c>
      <c r="AO101" s="21">
        <v>4.6705230447457096</v>
      </c>
      <c r="AP101" s="20">
        <v>240.15833131582951</v>
      </c>
      <c r="AQ101" s="20">
        <v>504.20583085918258</v>
      </c>
    </row>
    <row r="102" spans="1:44" ht="15" customHeight="1">
      <c r="A102" s="39" t="s">
        <v>159</v>
      </c>
      <c r="B102" s="40">
        <v>304.64930632899541</v>
      </c>
      <c r="C102" s="40">
        <v>6051.539965682281</v>
      </c>
      <c r="D102" s="41">
        <v>2.1369830643845074</v>
      </c>
      <c r="E102" s="73">
        <v>20.995042008641938</v>
      </c>
      <c r="F102" s="41">
        <v>2.1489245933238603</v>
      </c>
      <c r="G102" s="42">
        <v>0.16969562329067275</v>
      </c>
      <c r="H102" s="41">
        <v>3.8268817435415929</v>
      </c>
      <c r="I102" s="42">
        <v>2.5850868812003713E-2</v>
      </c>
      <c r="J102" s="41">
        <v>3.166567064071093</v>
      </c>
      <c r="K102" s="78">
        <v>164.5278591385206</v>
      </c>
      <c r="L102" s="41">
        <v>5.1439637697073266</v>
      </c>
      <c r="M102" s="41">
        <v>159.15475852251771</v>
      </c>
      <c r="N102" s="41">
        <v>5.6373784573432602</v>
      </c>
      <c r="O102" s="41">
        <v>79.88876748618857</v>
      </c>
      <c r="P102" s="41">
        <v>51.024749128096772</v>
      </c>
      <c r="Q102" s="78">
        <v>164.5278591385206</v>
      </c>
      <c r="R102" s="41">
        <v>5.1439637697073266</v>
      </c>
      <c r="S102" s="41"/>
      <c r="T102" s="87">
        <v>7.6907367381061326E-2</v>
      </c>
      <c r="U102" s="20">
        <v>392.47376370671594</v>
      </c>
      <c r="V102" s="21">
        <v>3.8223030037529289</v>
      </c>
      <c r="W102" s="21">
        <v>4.2003777822803166</v>
      </c>
      <c r="X102" s="20">
        <v>1627.5111503378289</v>
      </c>
      <c r="Y102" s="20">
        <v>14.55656769345755</v>
      </c>
      <c r="Z102" s="21">
        <v>2.0604912328098094E-3</v>
      </c>
      <c r="AA102" s="20">
        <v>25.466678134569182</v>
      </c>
      <c r="AB102" s="21">
        <v>0.10259022692515679</v>
      </c>
      <c r="AC102" s="19">
        <v>1.5341250453517679</v>
      </c>
      <c r="AD102" s="19">
        <v>3.3811115333573336</v>
      </c>
      <c r="AE102" s="21">
        <v>0.75372829395347041</v>
      </c>
      <c r="AF102" s="20">
        <v>21.076234912276334</v>
      </c>
      <c r="AG102" s="20">
        <v>8.7756576559278674</v>
      </c>
      <c r="AH102" s="20">
        <v>108.11075768800771</v>
      </c>
      <c r="AI102" s="20">
        <v>46.210710862223287</v>
      </c>
      <c r="AJ102" s="20">
        <v>221.46177527972907</v>
      </c>
      <c r="AK102" s="20">
        <v>46.207012759535466</v>
      </c>
      <c r="AL102" s="20">
        <v>375.00164350178153</v>
      </c>
      <c r="AM102" s="20">
        <v>110.94778285253288</v>
      </c>
      <c r="AN102" s="20">
        <v>10641.607566049717</v>
      </c>
      <c r="AO102" s="21">
        <v>3.5533829334791061</v>
      </c>
      <c r="AP102" s="20">
        <v>145.98865347426133</v>
      </c>
      <c r="AQ102" s="20">
        <v>325.22052856242721</v>
      </c>
    </row>
    <row r="103" spans="1:44" ht="15" customHeight="1">
      <c r="A103" s="39" t="s">
        <v>160</v>
      </c>
      <c r="B103" s="40">
        <v>310.64177604618004</v>
      </c>
      <c r="C103" s="40">
        <v>5464.438405519727</v>
      </c>
      <c r="D103" s="41">
        <v>1.4882567497955383</v>
      </c>
      <c r="E103" s="73">
        <v>20.759183827330805</v>
      </c>
      <c r="F103" s="41">
        <v>3.2028125508871423</v>
      </c>
      <c r="G103" s="42">
        <v>0.17178671271441731</v>
      </c>
      <c r="H103" s="41">
        <v>3.9090350800230067</v>
      </c>
      <c r="I103" s="42">
        <v>2.5875431347637898E-2</v>
      </c>
      <c r="J103" s="41">
        <v>2.2411039736545622</v>
      </c>
      <c r="K103" s="78">
        <v>164.682207482211</v>
      </c>
      <c r="L103" s="41">
        <v>3.6439568584736008</v>
      </c>
      <c r="M103" s="41">
        <v>160.96835950129989</v>
      </c>
      <c r="N103" s="41">
        <v>5.8189581402088209</v>
      </c>
      <c r="O103" s="41">
        <v>106.69249043693686</v>
      </c>
      <c r="P103" s="41">
        <v>75.661826863186974</v>
      </c>
      <c r="Q103" s="78">
        <v>164.682207482211</v>
      </c>
      <c r="R103" s="41">
        <v>3.6439568584736008</v>
      </c>
      <c r="S103" s="41"/>
      <c r="T103" s="87">
        <v>0.13364332332319498</v>
      </c>
      <c r="U103" s="20">
        <v>216.67303922071659</v>
      </c>
      <c r="V103" s="21">
        <v>3.6381589326961232</v>
      </c>
      <c r="W103" s="21">
        <v>4.559049123889257</v>
      </c>
      <c r="X103" s="20">
        <v>2892.5334404076521</v>
      </c>
      <c r="Y103" s="20">
        <v>6.5115805173601151</v>
      </c>
      <c r="Z103" s="21">
        <v>7.7288871356097008E-3</v>
      </c>
      <c r="AA103" s="20">
        <v>25.249971051584421</v>
      </c>
      <c r="AB103" s="21">
        <v>0.52482848497674994</v>
      </c>
      <c r="AC103" s="19">
        <v>6.2580763862337356</v>
      </c>
      <c r="AD103" s="19">
        <v>9.8039419978443298</v>
      </c>
      <c r="AE103" s="21">
        <v>2.4770539837172461</v>
      </c>
      <c r="AF103" s="20">
        <v>45.134740395198442</v>
      </c>
      <c r="AG103" s="20">
        <v>18.182247356253388</v>
      </c>
      <c r="AH103" s="20">
        <v>212.81659808308069</v>
      </c>
      <c r="AI103" s="20">
        <v>83.025348286764796</v>
      </c>
      <c r="AJ103" s="20">
        <v>375.6086892748005</v>
      </c>
      <c r="AK103" s="20">
        <v>88.615837316592604</v>
      </c>
      <c r="AL103" s="20">
        <v>605.40084931026217</v>
      </c>
      <c r="AM103" s="20">
        <v>171.47243628298659</v>
      </c>
      <c r="AN103" s="20">
        <v>9895.5643636591085</v>
      </c>
      <c r="AO103" s="21">
        <v>1.7339715492614971</v>
      </c>
      <c r="AP103" s="20">
        <v>219.46680926285259</v>
      </c>
      <c r="AQ103" s="20">
        <v>332.0210604283584</v>
      </c>
    </row>
    <row r="104" spans="1:44" ht="15" customHeight="1">
      <c r="A104" s="39" t="s">
        <v>161</v>
      </c>
      <c r="B104" s="40">
        <v>363.27689063211972</v>
      </c>
      <c r="C104" s="40">
        <v>20084.94517695489</v>
      </c>
      <c r="D104" s="41">
        <v>1.4647705817383749</v>
      </c>
      <c r="E104" s="73">
        <v>20.162446219783735</v>
      </c>
      <c r="F104" s="41">
        <v>2.8247110724915978</v>
      </c>
      <c r="G104" s="42">
        <v>0.17880643502541882</v>
      </c>
      <c r="H104" s="41">
        <v>4.0858622331755772</v>
      </c>
      <c r="I104" s="42">
        <v>2.6158577346910912E-2</v>
      </c>
      <c r="J104" s="41">
        <v>2.9521648913016163</v>
      </c>
      <c r="K104" s="78">
        <v>166.46119982753402</v>
      </c>
      <c r="L104" s="41">
        <v>4.8513045571664577</v>
      </c>
      <c r="M104" s="41">
        <v>167.03298048368995</v>
      </c>
      <c r="N104" s="41">
        <v>6.2930305034021359</v>
      </c>
      <c r="O104" s="41">
        <v>175.1205257038867</v>
      </c>
      <c r="P104" s="41">
        <v>65.91233041104401</v>
      </c>
      <c r="Q104" s="78">
        <v>166.46119982753402</v>
      </c>
      <c r="R104" s="41">
        <v>4.8513045571664577</v>
      </c>
      <c r="S104" s="41"/>
      <c r="T104" s="87">
        <v>9.7552109694004741E-2</v>
      </c>
      <c r="U104" s="20">
        <v>1459.3512102960192</v>
      </c>
      <c r="V104" s="21">
        <v>3.8897600687717673</v>
      </c>
      <c r="W104" s="21">
        <v>3.3291663220456256</v>
      </c>
      <c r="X104" s="20">
        <v>2276.6794532522072</v>
      </c>
      <c r="Y104" s="20">
        <v>10.974204112896794</v>
      </c>
      <c r="Z104" s="21">
        <v>3.3481032233801358</v>
      </c>
      <c r="AA104" s="20">
        <v>61.120591018819766</v>
      </c>
      <c r="AB104" s="21">
        <v>5.2127361028930101</v>
      </c>
      <c r="AC104" s="19">
        <v>23.871740160741464</v>
      </c>
      <c r="AD104" s="19">
        <v>11.617476402325421</v>
      </c>
      <c r="AE104" s="21">
        <v>1.0837339928557266</v>
      </c>
      <c r="AF104" s="20">
        <v>39.558215868630199</v>
      </c>
      <c r="AG104" s="20">
        <v>14.150838571166434</v>
      </c>
      <c r="AH104" s="20">
        <v>173.90189152663223</v>
      </c>
      <c r="AI104" s="20">
        <v>64.072968416030335</v>
      </c>
      <c r="AJ104" s="20">
        <v>312.23697875176902</v>
      </c>
      <c r="AK104" s="20">
        <v>65.705698522425294</v>
      </c>
      <c r="AL104" s="20">
        <v>441.87523175316045</v>
      </c>
      <c r="AM104" s="20">
        <v>130.8021284665341</v>
      </c>
      <c r="AN104" s="20">
        <v>10168.432877610489</v>
      </c>
      <c r="AO104" s="21">
        <v>2.7751428951572676</v>
      </c>
      <c r="AP104" s="20">
        <v>177.4488606759711</v>
      </c>
      <c r="AQ104" s="20">
        <v>317.91382757220254</v>
      </c>
    </row>
    <row r="105" spans="1:44" ht="15" customHeight="1">
      <c r="A105" s="39" t="s">
        <v>162</v>
      </c>
      <c r="B105" s="40">
        <v>770.67649306687895</v>
      </c>
      <c r="C105" s="40">
        <v>22594.350053629038</v>
      </c>
      <c r="D105" s="41">
        <v>1.7804400485413012</v>
      </c>
      <c r="E105" s="73">
        <v>19.476501375188395</v>
      </c>
      <c r="F105" s="41">
        <v>1.2981493162718161</v>
      </c>
      <c r="G105" s="42">
        <v>0.18596131572864014</v>
      </c>
      <c r="H105" s="41">
        <v>5.9309989848555196</v>
      </c>
      <c r="I105" s="42">
        <v>2.6279754908726624E-2</v>
      </c>
      <c r="J105" s="41">
        <v>5.787189068193662</v>
      </c>
      <c r="K105" s="78">
        <v>167.2224024826138</v>
      </c>
      <c r="L105" s="41">
        <v>9.5530432340397624</v>
      </c>
      <c r="M105" s="41">
        <v>173.17731899689974</v>
      </c>
      <c r="N105" s="41">
        <v>9.4432691604441885</v>
      </c>
      <c r="O105" s="41">
        <v>255.30860652122428</v>
      </c>
      <c r="P105" s="41">
        <v>29.833960338756995</v>
      </c>
      <c r="Q105" s="78">
        <v>167.2224024826138</v>
      </c>
      <c r="R105" s="41">
        <v>9.5530432340397624</v>
      </c>
      <c r="S105" s="41"/>
      <c r="T105" s="87">
        <v>0.2423520557390943</v>
      </c>
      <c r="U105" s="20">
        <v>403.05018850899995</v>
      </c>
      <c r="V105" s="21">
        <v>3.8854197132068036</v>
      </c>
      <c r="W105" s="21">
        <v>3.3775132853446772</v>
      </c>
      <c r="X105" s="20">
        <v>2669.3437743860395</v>
      </c>
      <c r="Y105" s="20">
        <v>21.917295154843849</v>
      </c>
      <c r="Z105" s="21">
        <v>1.0237343815106672</v>
      </c>
      <c r="AA105" s="20">
        <v>56.540316771101232</v>
      </c>
      <c r="AB105" s="21">
        <v>1.0243439161129662</v>
      </c>
      <c r="AC105" s="19">
        <v>5.2814716664830987</v>
      </c>
      <c r="AD105" s="19">
        <v>6.8419727797869943</v>
      </c>
      <c r="AE105" s="21">
        <v>0.49328195790691404</v>
      </c>
      <c r="AF105" s="20">
        <v>36.274218633556117</v>
      </c>
      <c r="AG105" s="20">
        <v>16.281678667716093</v>
      </c>
      <c r="AH105" s="20">
        <v>198.51565437527296</v>
      </c>
      <c r="AI105" s="20">
        <v>82.971719978096928</v>
      </c>
      <c r="AJ105" s="20">
        <v>385.98867481941375</v>
      </c>
      <c r="AK105" s="20">
        <v>83.466727189797695</v>
      </c>
      <c r="AL105" s="20">
        <v>605.10639012795116</v>
      </c>
      <c r="AM105" s="20">
        <v>170.06279302249129</v>
      </c>
      <c r="AN105" s="20">
        <v>11925.598522225371</v>
      </c>
      <c r="AO105" s="21">
        <v>6.3568393810656154</v>
      </c>
      <c r="AP105" s="20">
        <v>354.00832256266369</v>
      </c>
      <c r="AQ105" s="20">
        <v>617.64928946289274</v>
      </c>
    </row>
    <row r="106" spans="1:44" ht="15" customHeight="1">
      <c r="A106" s="39" t="s">
        <v>163</v>
      </c>
      <c r="B106" s="40">
        <v>841.46677370718942</v>
      </c>
      <c r="C106" s="40">
        <v>18996.677255299826</v>
      </c>
      <c r="D106" s="41">
        <v>1.9111874175252157</v>
      </c>
      <c r="E106" s="73">
        <v>19.474683639160741</v>
      </c>
      <c r="F106" s="41">
        <v>1.1764986949941341</v>
      </c>
      <c r="G106" s="42">
        <v>0.18663131511894113</v>
      </c>
      <c r="H106" s="41">
        <v>2.1184420290755304</v>
      </c>
      <c r="I106" s="42">
        <v>2.6371976629675629E-2</v>
      </c>
      <c r="J106" s="41">
        <v>1.7617171882089215</v>
      </c>
      <c r="K106" s="78">
        <v>167.80165263118107</v>
      </c>
      <c r="L106" s="41">
        <v>2.9180472716433741</v>
      </c>
      <c r="M106" s="41">
        <v>173.75078958417421</v>
      </c>
      <c r="N106" s="41">
        <v>3.3831154082523938</v>
      </c>
      <c r="O106" s="41">
        <v>255.49483798283205</v>
      </c>
      <c r="P106" s="41">
        <v>27.063884197354795</v>
      </c>
      <c r="Q106" s="78">
        <v>167.80165263118107</v>
      </c>
      <c r="R106" s="41">
        <v>2.9180472716433741</v>
      </c>
      <c r="S106" s="41"/>
      <c r="T106" s="87">
        <v>0.49664830423437084</v>
      </c>
      <c r="U106" s="20">
        <v>393.36785581117067</v>
      </c>
      <c r="V106" s="21">
        <v>4.1059306212310531</v>
      </c>
      <c r="W106" s="21">
        <v>3.7973838990551543</v>
      </c>
      <c r="X106" s="20">
        <v>2391.8139752543984</v>
      </c>
      <c r="Y106" s="20">
        <v>35.514952370812445</v>
      </c>
      <c r="Z106" s="21">
        <v>2.2356767844661919E-3</v>
      </c>
      <c r="AA106" s="20">
        <v>51.626616934231194</v>
      </c>
      <c r="AB106" s="21">
        <v>0.10938695289421715</v>
      </c>
      <c r="AC106" s="19">
        <v>1.7968093331644008</v>
      </c>
      <c r="AD106" s="19">
        <v>4.0822650489568897</v>
      </c>
      <c r="AE106" s="21">
        <v>0.31372233306872149</v>
      </c>
      <c r="AF106" s="20">
        <v>27.939159923567136</v>
      </c>
      <c r="AG106" s="20">
        <v>11.951843783618186</v>
      </c>
      <c r="AH106" s="20">
        <v>164.83140194207462</v>
      </c>
      <c r="AI106" s="20">
        <v>69.291442777317059</v>
      </c>
      <c r="AJ106" s="20">
        <v>335.67940472796948</v>
      </c>
      <c r="AK106" s="20">
        <v>78.512703849764307</v>
      </c>
      <c r="AL106" s="20">
        <v>587.76860654945744</v>
      </c>
      <c r="AM106" s="20">
        <v>170.57143011090366</v>
      </c>
      <c r="AN106" s="20">
        <v>12152.819215962461</v>
      </c>
      <c r="AO106" s="21">
        <v>10.045831584229003</v>
      </c>
      <c r="AP106" s="20">
        <v>302.59132727631192</v>
      </c>
      <c r="AQ106" s="20">
        <v>657.71864986235869</v>
      </c>
    </row>
    <row r="107" spans="1:44" ht="15" customHeight="1">
      <c r="A107" s="39" t="s">
        <v>164</v>
      </c>
      <c r="B107" s="40">
        <v>616.30570189178582</v>
      </c>
      <c r="C107" s="40">
        <v>14256.777375225221</v>
      </c>
      <c r="D107" s="41">
        <v>1.6540299080495289</v>
      </c>
      <c r="E107" s="73">
        <v>18.918482372408288</v>
      </c>
      <c r="F107" s="41">
        <v>1.59670782456219</v>
      </c>
      <c r="G107" s="42">
        <v>0.19217594556766307</v>
      </c>
      <c r="H107" s="41">
        <v>2.400576244726774</v>
      </c>
      <c r="I107" s="42">
        <v>2.6379895796130669E-2</v>
      </c>
      <c r="J107" s="41">
        <v>1.7925653209097794</v>
      </c>
      <c r="K107" s="78">
        <v>167.85139096305866</v>
      </c>
      <c r="L107" s="41">
        <v>2.9700117363338592</v>
      </c>
      <c r="M107" s="41">
        <v>178.48419870290968</v>
      </c>
      <c r="N107" s="41">
        <v>3.9292191719156335</v>
      </c>
      <c r="O107" s="41">
        <v>321.75510490396175</v>
      </c>
      <c r="P107" s="41">
        <v>36.275521718434106</v>
      </c>
      <c r="Q107" s="78">
        <v>167.85139096305866</v>
      </c>
      <c r="R107" s="41">
        <v>2.9700117363338592</v>
      </c>
      <c r="S107" s="41"/>
      <c r="T107" s="87">
        <v>2.4049127490071034</v>
      </c>
      <c r="U107" s="20">
        <v>424.34329816649688</v>
      </c>
      <c r="V107" s="21">
        <v>4.0106604779427659</v>
      </c>
      <c r="W107" s="21">
        <v>4.1050312095631334</v>
      </c>
      <c r="X107" s="20">
        <v>2218.4368353180507</v>
      </c>
      <c r="Y107" s="20">
        <v>21.67060347084923</v>
      </c>
      <c r="Z107" s="21">
        <v>4.0245725490206587E-2</v>
      </c>
      <c r="AA107" s="20">
        <v>40.485498482779413</v>
      </c>
      <c r="AB107" s="21">
        <v>0.12571611838139454</v>
      </c>
      <c r="AC107" s="19">
        <v>2.0019539078946171</v>
      </c>
      <c r="AD107" s="19">
        <v>4.562246921423136</v>
      </c>
      <c r="AE107" s="21">
        <v>0.63538797946294845</v>
      </c>
      <c r="AF107" s="20">
        <v>28.590784969654418</v>
      </c>
      <c r="AG107" s="20">
        <v>12.306699462507714</v>
      </c>
      <c r="AH107" s="20">
        <v>154.30245521331477</v>
      </c>
      <c r="AI107" s="20">
        <v>68.777669423522696</v>
      </c>
      <c r="AJ107" s="20">
        <v>314.80176560018378</v>
      </c>
      <c r="AK107" s="20">
        <v>70.911705152317495</v>
      </c>
      <c r="AL107" s="20">
        <v>546.80147745377508</v>
      </c>
      <c r="AM107" s="20">
        <v>160.36575860003956</v>
      </c>
      <c r="AN107" s="20">
        <v>11211.205342659745</v>
      </c>
      <c r="AO107" s="21">
        <v>5.9852700924195821</v>
      </c>
      <c r="AP107" s="20">
        <v>261.51653550263705</v>
      </c>
      <c r="AQ107" s="20">
        <v>500.64661946199794</v>
      </c>
    </row>
    <row r="108" spans="1:44" ht="15" customHeight="1">
      <c r="A108" s="39" t="s">
        <v>165</v>
      </c>
      <c r="B108" s="40">
        <v>649.50061346223799</v>
      </c>
      <c r="C108" s="40">
        <v>17743.686801766387</v>
      </c>
      <c r="D108" s="41">
        <v>1.6049875762192223</v>
      </c>
      <c r="E108" s="73">
        <v>18.599536428303871</v>
      </c>
      <c r="F108" s="41">
        <v>2.1981239741900933</v>
      </c>
      <c r="G108" s="42">
        <v>0.19663542599024125</v>
      </c>
      <c r="H108" s="41">
        <v>3.3473382254704571</v>
      </c>
      <c r="I108" s="42">
        <v>2.6536988599626631E-2</v>
      </c>
      <c r="J108" s="41">
        <v>2.5244651294455345</v>
      </c>
      <c r="K108" s="78">
        <v>168.83797282230293</v>
      </c>
      <c r="L108" s="41">
        <v>4.2069241175142622</v>
      </c>
      <c r="M108" s="41">
        <v>182.27527753105468</v>
      </c>
      <c r="N108" s="41">
        <v>5.5851365461090978</v>
      </c>
      <c r="O108" s="41">
        <v>360.20697925470193</v>
      </c>
      <c r="P108" s="41">
        <v>49.585214235267898</v>
      </c>
      <c r="Q108" s="78">
        <v>168.83797282230293</v>
      </c>
      <c r="R108" s="41">
        <v>4.2069241175142622</v>
      </c>
      <c r="S108" s="41"/>
      <c r="T108" s="87">
        <v>1.0920536284762943</v>
      </c>
      <c r="U108" s="20">
        <v>595.13753331210012</v>
      </c>
      <c r="V108" s="21">
        <v>4.1773364207532193</v>
      </c>
      <c r="W108" s="21">
        <v>3.8453114813894382</v>
      </c>
      <c r="X108" s="20">
        <v>2205.3020979923772</v>
      </c>
      <c r="Y108" s="20">
        <v>26.806528430533238</v>
      </c>
      <c r="Z108" s="21">
        <v>4.3526505984255726E-3</v>
      </c>
      <c r="AA108" s="20">
        <v>41.871497188303621</v>
      </c>
      <c r="AB108" s="21">
        <v>0.1311809180354464</v>
      </c>
      <c r="AC108" s="19">
        <v>1.947817862418219</v>
      </c>
      <c r="AD108" s="19">
        <v>5.0321301732083938</v>
      </c>
      <c r="AE108" s="21">
        <v>0.54801329418481126</v>
      </c>
      <c r="AF108" s="20">
        <v>32.570924551623243</v>
      </c>
      <c r="AG108" s="20">
        <v>13.654094230788143</v>
      </c>
      <c r="AH108" s="20">
        <v>172.90141268555396</v>
      </c>
      <c r="AI108" s="20">
        <v>69.828688193718648</v>
      </c>
      <c r="AJ108" s="20">
        <v>309.28449469674433</v>
      </c>
      <c r="AK108" s="20">
        <v>68.275933269808149</v>
      </c>
      <c r="AL108" s="20">
        <v>505.02572142286454</v>
      </c>
      <c r="AM108" s="20">
        <v>140.68350416855716</v>
      </c>
      <c r="AN108" s="20">
        <v>12043.676563804305</v>
      </c>
      <c r="AO108" s="21">
        <v>5.4999372363267183</v>
      </c>
      <c r="AP108" s="20">
        <v>266.49323772041504</v>
      </c>
      <c r="AQ108" s="20">
        <v>513.66848823882879</v>
      </c>
    </row>
    <row r="109" spans="1:44" ht="15" customHeight="1">
      <c r="A109" s="39" t="s">
        <v>166</v>
      </c>
      <c r="B109" s="40">
        <v>324.65313698727658</v>
      </c>
      <c r="C109" s="40">
        <v>21151.475717988953</v>
      </c>
      <c r="D109" s="41">
        <v>2.311450783265586</v>
      </c>
      <c r="E109" s="73">
        <v>18.193826290349094</v>
      </c>
      <c r="F109" s="41">
        <v>3.0950446252099733</v>
      </c>
      <c r="G109" s="42">
        <v>0.20153741485820495</v>
      </c>
      <c r="H109" s="41">
        <v>5.3216934773931506</v>
      </c>
      <c r="I109" s="42">
        <v>2.6605258430824275E-2</v>
      </c>
      <c r="J109" s="41">
        <v>4.3291015505861781</v>
      </c>
      <c r="K109" s="78">
        <v>169.2666772716328</v>
      </c>
      <c r="L109" s="41">
        <v>7.232362047676645</v>
      </c>
      <c r="M109" s="41">
        <v>186.42627388220839</v>
      </c>
      <c r="N109" s="41">
        <v>9.063786904254286</v>
      </c>
      <c r="O109" s="41">
        <v>409.75242071883099</v>
      </c>
      <c r="P109" s="41">
        <v>69.231828915373114</v>
      </c>
      <c r="Q109" s="78">
        <v>169.2666772716328</v>
      </c>
      <c r="R109" s="41">
        <v>7.232362047676645</v>
      </c>
      <c r="S109" s="41"/>
      <c r="T109" s="87">
        <v>3.1963244590405773</v>
      </c>
      <c r="U109" s="20">
        <v>302.29064966690896</v>
      </c>
      <c r="V109" s="21">
        <v>3.7685907832556214</v>
      </c>
      <c r="W109" s="21">
        <v>5.224833682871143</v>
      </c>
      <c r="X109" s="20">
        <v>1864.5411267378524</v>
      </c>
      <c r="Y109" s="20">
        <v>19.330144204362959</v>
      </c>
      <c r="Z109" s="21">
        <v>7.2011568216500278E-3</v>
      </c>
      <c r="AA109" s="20">
        <v>33.247784297755494</v>
      </c>
      <c r="AB109" s="21">
        <v>0.10726190847912567</v>
      </c>
      <c r="AC109" s="19">
        <v>1.8448112680972817</v>
      </c>
      <c r="AD109" s="19">
        <v>3.8645467373365081</v>
      </c>
      <c r="AE109" s="21">
        <v>0.63138290814328424</v>
      </c>
      <c r="AF109" s="20">
        <v>22.809170112656709</v>
      </c>
      <c r="AG109" s="20">
        <v>10.205341394826787</v>
      </c>
      <c r="AH109" s="20">
        <v>126.10766315795566</v>
      </c>
      <c r="AI109" s="20">
        <v>54.218700459005824</v>
      </c>
      <c r="AJ109" s="20">
        <v>261.14602195552277</v>
      </c>
      <c r="AK109" s="20">
        <v>58.20355515358419</v>
      </c>
      <c r="AL109" s="20">
        <v>458.49056597362119</v>
      </c>
      <c r="AM109" s="20">
        <v>129.53060850028248</v>
      </c>
      <c r="AN109" s="20">
        <v>10578.527949081941</v>
      </c>
      <c r="AO109" s="21">
        <v>4.7597724223824729</v>
      </c>
      <c r="AP109" s="20">
        <v>147.67391638577018</v>
      </c>
      <c r="AQ109" s="20">
        <v>360.80637395664638</v>
      </c>
    </row>
    <row r="110" spans="1:44" ht="15" customHeight="1">
      <c r="A110" s="39" t="s">
        <v>167</v>
      </c>
      <c r="B110" s="40">
        <v>307.3679798063626</v>
      </c>
      <c r="C110" s="40">
        <v>5052.6046529829837</v>
      </c>
      <c r="D110" s="41">
        <v>2.2296570677185872</v>
      </c>
      <c r="E110" s="73">
        <v>20.148970220042642</v>
      </c>
      <c r="F110" s="41">
        <v>3.6031510769544406</v>
      </c>
      <c r="G110" s="42">
        <v>0.18318675755849992</v>
      </c>
      <c r="H110" s="41">
        <v>4.4826342106966006</v>
      </c>
      <c r="I110" s="42">
        <v>2.6781486886898756E-2</v>
      </c>
      <c r="J110" s="41">
        <v>2.6667042924834381</v>
      </c>
      <c r="K110" s="78">
        <v>170.37318253559212</v>
      </c>
      <c r="L110" s="41">
        <v>4.4838367368928971</v>
      </c>
      <c r="M110" s="41">
        <v>170.79904583958049</v>
      </c>
      <c r="N110" s="41">
        <v>7.0471085361531323</v>
      </c>
      <c r="O110" s="41">
        <v>176.679169568242</v>
      </c>
      <c r="P110" s="41">
        <v>84.046265564297244</v>
      </c>
      <c r="Q110" s="78">
        <v>170.37318253559212</v>
      </c>
      <c r="R110" s="41">
        <v>4.4838367368928971</v>
      </c>
      <c r="S110" s="41"/>
      <c r="T110" s="87">
        <v>1.2273317664177601</v>
      </c>
      <c r="U110" s="20">
        <v>654.34358534454816</v>
      </c>
      <c r="V110" s="21">
        <v>3.8923039136759798</v>
      </c>
      <c r="W110" s="21">
        <v>3.6416971704418026</v>
      </c>
      <c r="X110" s="20">
        <v>1767.5837026330844</v>
      </c>
      <c r="Y110" s="20">
        <v>20.823564427718722</v>
      </c>
      <c r="Z110" s="21">
        <v>5.3701801656499404</v>
      </c>
      <c r="AA110" s="20">
        <v>66.893627135000742</v>
      </c>
      <c r="AB110" s="21">
        <v>6.9673912265042555</v>
      </c>
      <c r="AC110" s="19">
        <v>21.178756292101774</v>
      </c>
      <c r="AD110" s="19">
        <v>7.3379618104204942</v>
      </c>
      <c r="AE110" s="21">
        <v>0.77090701006042583</v>
      </c>
      <c r="AF110" s="20">
        <v>23.607755474521127</v>
      </c>
      <c r="AG110" s="20">
        <v>9.5609658314586436</v>
      </c>
      <c r="AH110" s="20">
        <v>118.79274059407417</v>
      </c>
      <c r="AI110" s="20">
        <v>50.487107512830228</v>
      </c>
      <c r="AJ110" s="20">
        <v>235.00755022809088</v>
      </c>
      <c r="AK110" s="20">
        <v>53.245400291885133</v>
      </c>
      <c r="AL110" s="20">
        <v>388.83360591576064</v>
      </c>
      <c r="AM110" s="20">
        <v>114.38650695691118</v>
      </c>
      <c r="AN110" s="20">
        <v>10611.87102384046</v>
      </c>
      <c r="AO110" s="21">
        <v>4.3994927941115911</v>
      </c>
      <c r="AP110" s="20">
        <v>137.67664526402481</v>
      </c>
      <c r="AQ110" s="20">
        <v>330.99210621014612</v>
      </c>
    </row>
    <row r="111" spans="1:44" ht="15" customHeight="1">
      <c r="A111" s="39" t="s">
        <v>168</v>
      </c>
      <c r="B111" s="40">
        <v>1138.6767210518726</v>
      </c>
      <c r="C111" s="40">
        <v>1232.4599194131151</v>
      </c>
      <c r="D111" s="41">
        <v>2.4742583439138253</v>
      </c>
      <c r="E111" s="73">
        <v>14.124493664437283</v>
      </c>
      <c r="F111" s="41">
        <v>9.1665762067525876</v>
      </c>
      <c r="G111" s="42">
        <v>0.26212038149158912</v>
      </c>
      <c r="H111" s="41">
        <v>9.9256474876995924</v>
      </c>
      <c r="I111" s="42">
        <v>2.6863428150470429E-2</v>
      </c>
      <c r="J111" s="41">
        <v>3.8068830683217154</v>
      </c>
      <c r="K111" s="78">
        <v>170.88761160753296</v>
      </c>
      <c r="L111" s="41">
        <v>6.4200237342366648</v>
      </c>
      <c r="M111" s="41">
        <v>236.37421843351243</v>
      </c>
      <c r="N111" s="41">
        <v>20.933907238131567</v>
      </c>
      <c r="O111" s="41">
        <v>950.72216603674565</v>
      </c>
      <c r="P111" s="41">
        <v>187.95825934962352</v>
      </c>
      <c r="Q111" s="78">
        <v>170.88761160753296</v>
      </c>
      <c r="R111" s="41">
        <v>6.4200237342366648</v>
      </c>
      <c r="S111" s="41"/>
      <c r="T111" s="87">
        <v>152.62275898944372</v>
      </c>
      <c r="U111" s="20">
        <v>607.55861099492938</v>
      </c>
      <c r="V111" s="21">
        <v>4.1854801404962965</v>
      </c>
      <c r="W111" s="21">
        <v>24.702592245340739</v>
      </c>
      <c r="X111" s="20">
        <v>2667.7478808173673</v>
      </c>
      <c r="Y111" s="20">
        <v>32.491936700162555</v>
      </c>
      <c r="Z111" s="21">
        <v>1.1249477374116255</v>
      </c>
      <c r="AA111" s="20">
        <v>48.110688538288343</v>
      </c>
      <c r="AB111" s="21">
        <v>0.64768730158491794</v>
      </c>
      <c r="AC111" s="19">
        <v>4.0762637702198594</v>
      </c>
      <c r="AD111" s="19">
        <v>5.9246524463245001</v>
      </c>
      <c r="AE111" s="21">
        <v>0.61452088201052557</v>
      </c>
      <c r="AF111" s="20">
        <v>32.62351269760714</v>
      </c>
      <c r="AG111" s="20">
        <v>15.263218761617484</v>
      </c>
      <c r="AH111" s="20">
        <v>192.90125507989026</v>
      </c>
      <c r="AI111" s="20">
        <v>84.148046582501109</v>
      </c>
      <c r="AJ111" s="20">
        <v>399.68512828754234</v>
      </c>
      <c r="AK111" s="20">
        <v>85.447268358704591</v>
      </c>
      <c r="AL111" s="20">
        <v>627.5340885574426</v>
      </c>
      <c r="AM111" s="20">
        <v>179.81380261893651</v>
      </c>
      <c r="AN111" s="20">
        <v>12127.995370762406</v>
      </c>
      <c r="AO111" s="21">
        <v>12.339701669702904</v>
      </c>
      <c r="AP111" s="20">
        <v>297.00003561593513</v>
      </c>
      <c r="AQ111" s="20">
        <v>849.10256364258771</v>
      </c>
    </row>
    <row r="112" spans="1:44" ht="15" customHeight="1">
      <c r="A112" s="39" t="s">
        <v>169</v>
      </c>
      <c r="B112" s="40">
        <v>895.98051427518544</v>
      </c>
      <c r="C112" s="40">
        <v>102068.76027448272</v>
      </c>
      <c r="D112" s="41">
        <v>1.6390437734839818</v>
      </c>
      <c r="E112" s="73">
        <v>18.933805007078071</v>
      </c>
      <c r="F112" s="41">
        <v>1.3822505604873414</v>
      </c>
      <c r="G112" s="42">
        <v>0.19555886138127132</v>
      </c>
      <c r="H112" s="41">
        <v>2.3590454700296073</v>
      </c>
      <c r="I112" s="42">
        <v>2.6866008915971566E-2</v>
      </c>
      <c r="J112" s="41">
        <v>1.9116691444127147</v>
      </c>
      <c r="K112" s="78">
        <v>170.90381304383376</v>
      </c>
      <c r="L112" s="41">
        <v>3.2241879348563458</v>
      </c>
      <c r="M112" s="41">
        <v>181.36136720257403</v>
      </c>
      <c r="N112" s="41">
        <v>3.9180945802731628</v>
      </c>
      <c r="O112" s="41">
        <v>319.91531182786576</v>
      </c>
      <c r="P112" s="41">
        <v>31.426746779634357</v>
      </c>
      <c r="Q112" s="78">
        <v>170.90381304383376</v>
      </c>
      <c r="R112" s="41">
        <v>3.2241879348563458</v>
      </c>
      <c r="S112" s="41"/>
      <c r="T112" s="87">
        <v>0.20034621732665608</v>
      </c>
      <c r="U112" s="20">
        <v>884.74799466173988</v>
      </c>
      <c r="V112" s="21">
        <v>3.9183871478827883</v>
      </c>
      <c r="W112" s="21">
        <v>3.6071591274172237</v>
      </c>
      <c r="X112" s="20">
        <v>2387.1531369046352</v>
      </c>
      <c r="Y112" s="20">
        <v>27.296806402102142</v>
      </c>
      <c r="Z112" s="21">
        <v>2.9433639724212028</v>
      </c>
      <c r="AA112" s="20">
        <v>76.393026127373531</v>
      </c>
      <c r="AB112" s="21">
        <v>3.6862030198656135</v>
      </c>
      <c r="AC112" s="19">
        <v>17.552580672997649</v>
      </c>
      <c r="AD112" s="19">
        <v>8.5118905753229264</v>
      </c>
      <c r="AE112" s="21">
        <v>0.49722404023618877</v>
      </c>
      <c r="AF112" s="20">
        <v>33.242087290026575</v>
      </c>
      <c r="AG112" s="20">
        <v>14.684946287642907</v>
      </c>
      <c r="AH112" s="20">
        <v>176.32500620481127</v>
      </c>
      <c r="AI112" s="20">
        <v>70.008118745808716</v>
      </c>
      <c r="AJ112" s="20">
        <v>336.64952780059895</v>
      </c>
      <c r="AK112" s="20">
        <v>72.828343037340261</v>
      </c>
      <c r="AL112" s="20">
        <v>559.8790289241681</v>
      </c>
      <c r="AM112" s="20">
        <v>159.36884939252104</v>
      </c>
      <c r="AN112" s="20">
        <v>11433.213450676549</v>
      </c>
      <c r="AO112" s="21">
        <v>7.6830503722755932</v>
      </c>
      <c r="AP112" s="20">
        <v>420.86269154254359</v>
      </c>
      <c r="AQ112" s="20">
        <v>694.56651867855589</v>
      </c>
    </row>
    <row r="113" spans="1:44" ht="15" customHeight="1">
      <c r="A113" s="39" t="s">
        <v>170</v>
      </c>
      <c r="B113" s="40">
        <v>1092.8065953017847</v>
      </c>
      <c r="C113" s="40">
        <v>13059.11559211406</v>
      </c>
      <c r="D113" s="41">
        <v>1.6690616356947641</v>
      </c>
      <c r="E113" s="73">
        <v>20.009361691456572</v>
      </c>
      <c r="F113" s="41">
        <v>1.3900145264588313</v>
      </c>
      <c r="G113" s="42">
        <v>0.18511766336273366</v>
      </c>
      <c r="H113" s="41">
        <v>3.9046224110066592</v>
      </c>
      <c r="I113" s="42">
        <v>2.6876260932391795E-2</v>
      </c>
      <c r="J113" s="41">
        <v>3.6488266317775206</v>
      </c>
      <c r="K113" s="78">
        <v>170.96817237948898</v>
      </c>
      <c r="L113" s="41">
        <v>6.1563358108891322</v>
      </c>
      <c r="M113" s="41">
        <v>172.45475314490963</v>
      </c>
      <c r="N113" s="41">
        <v>6.1929949707927818</v>
      </c>
      <c r="O113" s="41">
        <v>192.91522971827277</v>
      </c>
      <c r="P113" s="41">
        <v>32.322554472257494</v>
      </c>
      <c r="Q113" s="78">
        <v>170.96817237948898</v>
      </c>
      <c r="R113" s="41">
        <v>6.1563358108891322</v>
      </c>
      <c r="S113" s="41"/>
      <c r="T113" s="87">
        <v>48.710663543189227</v>
      </c>
      <c r="U113" s="20">
        <v>873.62077694266725</v>
      </c>
      <c r="V113" s="21">
        <v>4.4454135135682922</v>
      </c>
      <c r="W113" s="21">
        <v>3.453497139938968</v>
      </c>
      <c r="X113" s="20">
        <v>4036.5539214175419</v>
      </c>
      <c r="Y113" s="20">
        <v>26.154792448338085</v>
      </c>
      <c r="Z113" s="21">
        <v>0.62171295479406441</v>
      </c>
      <c r="AA113" s="20">
        <v>51.032730915661467</v>
      </c>
      <c r="AB113" s="21">
        <v>1.1989205841891912</v>
      </c>
      <c r="AC113" s="19">
        <v>8.1398051407405472</v>
      </c>
      <c r="AD113" s="19">
        <v>10.048502217470617</v>
      </c>
      <c r="AE113" s="21">
        <v>0.76076139224056449</v>
      </c>
      <c r="AF113" s="20">
        <v>56.820415295453223</v>
      </c>
      <c r="AG113" s="20">
        <v>24.6540846150329</v>
      </c>
      <c r="AH113" s="20">
        <v>301.87002216169179</v>
      </c>
      <c r="AI113" s="20">
        <v>122.54154170027735</v>
      </c>
      <c r="AJ113" s="20">
        <v>578.6117841505544</v>
      </c>
      <c r="AK113" s="20">
        <v>132.20327066329926</v>
      </c>
      <c r="AL113" s="20">
        <v>846.57665178924265</v>
      </c>
      <c r="AM113" s="20">
        <v>229.57774419977679</v>
      </c>
      <c r="AN113" s="20">
        <v>12251.074516781882</v>
      </c>
      <c r="AO113" s="21">
        <v>6.8187094521670186</v>
      </c>
      <c r="AP113" s="20">
        <v>474.34338510342968</v>
      </c>
      <c r="AQ113" s="20">
        <v>873.09876568990796</v>
      </c>
    </row>
    <row r="114" spans="1:44" ht="15" customHeight="1">
      <c r="A114" s="39" t="s">
        <v>171</v>
      </c>
      <c r="B114" s="40">
        <v>388.76503328921086</v>
      </c>
      <c r="C114" s="40">
        <v>4891.0383569417554</v>
      </c>
      <c r="D114" s="41">
        <v>2.1643085252032073</v>
      </c>
      <c r="E114" s="73">
        <v>20.712770040632495</v>
      </c>
      <c r="F114" s="41">
        <v>2.1219276171926857</v>
      </c>
      <c r="G114" s="42">
        <v>0.17947459022086965</v>
      </c>
      <c r="H114" s="41">
        <v>3.3806007780167517</v>
      </c>
      <c r="I114" s="42">
        <v>2.6972978634317392E-2</v>
      </c>
      <c r="J114" s="41">
        <v>2.6317075840074708</v>
      </c>
      <c r="K114" s="78">
        <v>171.57530785350892</v>
      </c>
      <c r="L114" s="41">
        <v>4.4558011198592311</v>
      </c>
      <c r="M114" s="41">
        <v>167.6083431934743</v>
      </c>
      <c r="N114" s="41">
        <v>5.2232643949665203</v>
      </c>
      <c r="O114" s="41">
        <v>111.97733956967937</v>
      </c>
      <c r="P114" s="41">
        <v>50.077341845243559</v>
      </c>
      <c r="Q114" s="78">
        <v>171.57530785350892</v>
      </c>
      <c r="R114" s="41">
        <v>4.4558011198592311</v>
      </c>
      <c r="S114" s="41"/>
      <c r="T114" s="87">
        <v>7.3706974672710701E-2</v>
      </c>
      <c r="U114" s="20">
        <v>373.82118374043966</v>
      </c>
      <c r="V114" s="21">
        <v>3.8077373104571093</v>
      </c>
      <c r="W114" s="21">
        <v>3.8841814734892348</v>
      </c>
      <c r="X114" s="20">
        <v>1807.3793973485738</v>
      </c>
      <c r="Y114" s="20">
        <v>24.841971656011715</v>
      </c>
      <c r="Z114" s="21">
        <v>1.2102447377248028E-3</v>
      </c>
      <c r="AA114" s="20">
        <v>39.265140126139201</v>
      </c>
      <c r="AB114" s="21">
        <v>8.4090367971440011E-2</v>
      </c>
      <c r="AC114" s="19">
        <v>1.6309434787476573</v>
      </c>
      <c r="AD114" s="19">
        <v>3.5218144155793367</v>
      </c>
      <c r="AE114" s="21">
        <v>0.34557844606824117</v>
      </c>
      <c r="AF114" s="20">
        <v>21.563889782641606</v>
      </c>
      <c r="AG114" s="20">
        <v>10.206427031753959</v>
      </c>
      <c r="AH114" s="20">
        <v>137.90494472858225</v>
      </c>
      <c r="AI114" s="20">
        <v>53.028976339205258</v>
      </c>
      <c r="AJ114" s="20">
        <v>245.21613757694067</v>
      </c>
      <c r="AK114" s="20">
        <v>54.731914068597305</v>
      </c>
      <c r="AL114" s="20">
        <v>413.01288022420613</v>
      </c>
      <c r="AM114" s="20">
        <v>118.61962559478914</v>
      </c>
      <c r="AN114" s="20">
        <v>11305.249616813844</v>
      </c>
      <c r="AO114" s="21">
        <v>5.4703257988787009</v>
      </c>
      <c r="AP114" s="20">
        <v>177.9575814358013</v>
      </c>
      <c r="AQ114" s="20">
        <v>415.57892665711745</v>
      </c>
    </row>
    <row r="115" spans="1:44" ht="15" customHeight="1">
      <c r="A115" s="39" t="s">
        <v>172</v>
      </c>
      <c r="B115" s="40">
        <v>1061.9013769422036</v>
      </c>
      <c r="C115" s="40">
        <v>7309.1665093376532</v>
      </c>
      <c r="D115" s="41">
        <v>1.9002604895646074</v>
      </c>
      <c r="E115" s="73">
        <v>18.927196231612154</v>
      </c>
      <c r="F115" s="41">
        <v>2.6859475026884665</v>
      </c>
      <c r="G115" s="42">
        <v>0.20040259471357716</v>
      </c>
      <c r="H115" s="41">
        <v>5.8278016806548534</v>
      </c>
      <c r="I115" s="42">
        <v>2.7521834533943662E-2</v>
      </c>
      <c r="J115" s="41">
        <v>5.1719395241867554</v>
      </c>
      <c r="K115" s="78">
        <v>175.01961203649284</v>
      </c>
      <c r="L115" s="41">
        <v>8.9301394657221493</v>
      </c>
      <c r="M115" s="41">
        <v>185.46681842162729</v>
      </c>
      <c r="N115" s="41">
        <v>9.8792686103386558</v>
      </c>
      <c r="O115" s="41">
        <v>320.70839995592888</v>
      </c>
      <c r="P115" s="41">
        <v>61.018514715072598</v>
      </c>
      <c r="Q115" s="78">
        <v>175.01961203649284</v>
      </c>
      <c r="R115" s="41">
        <v>8.9301394657221493</v>
      </c>
      <c r="S115" s="41"/>
      <c r="T115" s="87">
        <v>4.0315867783737334</v>
      </c>
      <c r="U115" s="20">
        <v>847.98149682278188</v>
      </c>
      <c r="V115" s="21">
        <v>3.9533058057778132</v>
      </c>
      <c r="W115" s="21">
        <v>3.3867994823827541</v>
      </c>
      <c r="X115" s="20">
        <v>2920.4828175287889</v>
      </c>
      <c r="Y115" s="20">
        <v>19.266878951263674</v>
      </c>
      <c r="Z115" s="21">
        <v>1.8653042532254203</v>
      </c>
      <c r="AA115" s="20">
        <v>58.540207905506854</v>
      </c>
      <c r="AB115" s="21">
        <v>2.0353409154335762</v>
      </c>
      <c r="AC115" s="19">
        <v>10.377798067526442</v>
      </c>
      <c r="AD115" s="19">
        <v>8.4579245749882812</v>
      </c>
      <c r="AE115" s="21">
        <v>0.56617743925472663</v>
      </c>
      <c r="AF115" s="20">
        <v>40.957462796990903</v>
      </c>
      <c r="AG115" s="20">
        <v>18.265944983460088</v>
      </c>
      <c r="AH115" s="20">
        <v>218.21534225250997</v>
      </c>
      <c r="AI115" s="20">
        <v>91.651189651991274</v>
      </c>
      <c r="AJ115" s="20">
        <v>428.91582237306824</v>
      </c>
      <c r="AK115" s="20">
        <v>94.574694035578176</v>
      </c>
      <c r="AL115" s="20">
        <v>677.80750755052179</v>
      </c>
      <c r="AM115" s="20">
        <v>200.29573254007477</v>
      </c>
      <c r="AN115" s="20">
        <v>12247.284355700709</v>
      </c>
      <c r="AO115" s="21">
        <v>6.0753720561914415</v>
      </c>
      <c r="AP115" s="20">
        <v>419.53124877812223</v>
      </c>
      <c r="AQ115" s="20">
        <v>686.75280380360152</v>
      </c>
    </row>
    <row r="116" spans="1:44" ht="15" customHeight="1">
      <c r="A116" s="39" t="s">
        <v>173</v>
      </c>
      <c r="B116" s="40">
        <v>337.69073474884175</v>
      </c>
      <c r="C116" s="40">
        <v>6024.0845006124346</v>
      </c>
      <c r="D116" s="41">
        <v>2.0408412037698769</v>
      </c>
      <c r="E116" s="73">
        <v>20.92900501640657</v>
      </c>
      <c r="F116" s="41">
        <v>3.0511331299640418</v>
      </c>
      <c r="G116" s="42">
        <v>0.18257378362066579</v>
      </c>
      <c r="H116" s="41">
        <v>4.6217352756494474</v>
      </c>
      <c r="I116" s="42">
        <v>2.7725204130469031E-2</v>
      </c>
      <c r="J116" s="41">
        <v>3.4714584228272569</v>
      </c>
      <c r="K116" s="78">
        <v>176.29537561222529</v>
      </c>
      <c r="L116" s="41">
        <v>6.0370954950944622</v>
      </c>
      <c r="M116" s="41">
        <v>170.27286971003622</v>
      </c>
      <c r="N116" s="41">
        <v>7.2452356700099898</v>
      </c>
      <c r="O116" s="41">
        <v>87.410131841912005</v>
      </c>
      <c r="P116" s="41">
        <v>72.352011420578719</v>
      </c>
      <c r="Q116" s="78">
        <v>176.29537561222529</v>
      </c>
      <c r="R116" s="41">
        <v>6.0370954950944622</v>
      </c>
      <c r="S116" s="41"/>
      <c r="T116" s="87">
        <v>0.36480068187047271</v>
      </c>
      <c r="U116" s="20">
        <v>367.29902392481085</v>
      </c>
      <c r="V116" s="21">
        <v>3.8702385307347567</v>
      </c>
      <c r="W116" s="21">
        <v>4.3840535998710584</v>
      </c>
      <c r="X116" s="20">
        <v>1654.1453723041036</v>
      </c>
      <c r="Y116" s="20">
        <v>22.073461359061753</v>
      </c>
      <c r="Z116" s="21">
        <v>1.4301538524329627E-3</v>
      </c>
      <c r="AA116" s="20">
        <v>38.207268906385679</v>
      </c>
      <c r="AB116" s="21">
        <v>6.5590509017723203E-2</v>
      </c>
      <c r="AC116" s="19">
        <v>1.4249921373554506</v>
      </c>
      <c r="AD116" s="19">
        <v>3.4665134949672676</v>
      </c>
      <c r="AE116" s="21">
        <v>0.31255417735448882</v>
      </c>
      <c r="AF116" s="20">
        <v>20.843468420442573</v>
      </c>
      <c r="AG116" s="20">
        <v>8.9254062559033382</v>
      </c>
      <c r="AH116" s="20">
        <v>113.2445777561103</v>
      </c>
      <c r="AI116" s="20">
        <v>46.85660689287306</v>
      </c>
      <c r="AJ116" s="20">
        <v>220.18192103117082</v>
      </c>
      <c r="AK116" s="20">
        <v>51.814159156968536</v>
      </c>
      <c r="AL116" s="20">
        <v>381.56608862794502</v>
      </c>
      <c r="AM116" s="20">
        <v>109.92266865247697</v>
      </c>
      <c r="AN116" s="20">
        <v>11600.497046963765</v>
      </c>
      <c r="AO116" s="21">
        <v>5.414411629518832</v>
      </c>
      <c r="AP116" s="20">
        <v>168.15065592937756</v>
      </c>
      <c r="AQ116" s="20">
        <v>352.84842308254719</v>
      </c>
    </row>
    <row r="117" spans="1:44" ht="15" customHeight="1">
      <c r="A117" s="39" t="s">
        <v>174</v>
      </c>
      <c r="B117" s="40">
        <v>862.85348320543403</v>
      </c>
      <c r="C117" s="40">
        <v>7130.941087037193</v>
      </c>
      <c r="D117" s="41">
        <v>2.0035192120632859</v>
      </c>
      <c r="E117" s="73">
        <v>18.723857851291235</v>
      </c>
      <c r="F117" s="41">
        <v>2.2212415496612445</v>
      </c>
      <c r="G117" s="42">
        <v>0.20438749019133909</v>
      </c>
      <c r="H117" s="41">
        <v>3.0994385483884304</v>
      </c>
      <c r="I117" s="42">
        <v>2.7767539638113591E-2</v>
      </c>
      <c r="J117" s="41">
        <v>2.16162098742927</v>
      </c>
      <c r="K117" s="78">
        <v>176.56091993754904</v>
      </c>
      <c r="L117" s="41">
        <v>3.7647861019223541</v>
      </c>
      <c r="M117" s="41">
        <v>188.83193462529269</v>
      </c>
      <c r="N117" s="41">
        <v>5.3407840841117604</v>
      </c>
      <c r="O117" s="41">
        <v>345.1796500149822</v>
      </c>
      <c r="P117" s="41">
        <v>50.253058017982084</v>
      </c>
      <c r="Q117" s="78">
        <v>176.56091993754904</v>
      </c>
      <c r="R117" s="41">
        <v>3.7647861019223541</v>
      </c>
      <c r="S117" s="41"/>
      <c r="T117" s="87">
        <v>17.266083222097802</v>
      </c>
      <c r="U117" s="20">
        <v>714.13647817084052</v>
      </c>
      <c r="V117" s="21">
        <v>3.9172267745117622</v>
      </c>
      <c r="W117" s="21">
        <v>4.8840758872630623</v>
      </c>
      <c r="X117" s="20">
        <v>2196.8937024282327</v>
      </c>
      <c r="Y117" s="20">
        <v>28.321123340155751</v>
      </c>
      <c r="Z117" s="21">
        <v>5.1026533291911749</v>
      </c>
      <c r="AA117" s="20">
        <v>65.157813863033809</v>
      </c>
      <c r="AB117" s="21">
        <v>3.0665735982364466</v>
      </c>
      <c r="AC117" s="19">
        <v>12.951040905498825</v>
      </c>
      <c r="AD117" s="19">
        <v>6.1006886636485325</v>
      </c>
      <c r="AE117" s="21">
        <v>0.33245767611295413</v>
      </c>
      <c r="AF117" s="20">
        <v>28.046550550889307</v>
      </c>
      <c r="AG117" s="20">
        <v>11.696103781762833</v>
      </c>
      <c r="AH117" s="20">
        <v>146.99634160943162</v>
      </c>
      <c r="AI117" s="20">
        <v>63.467589223026927</v>
      </c>
      <c r="AJ117" s="20">
        <v>313.75936999921237</v>
      </c>
      <c r="AK117" s="20">
        <v>70.160651711802231</v>
      </c>
      <c r="AL117" s="20">
        <v>548.35042623599645</v>
      </c>
      <c r="AM117" s="20">
        <v>156.30087807088896</v>
      </c>
      <c r="AN117" s="20">
        <v>12824.703729034643</v>
      </c>
      <c r="AO117" s="21">
        <v>9.3250767563304144</v>
      </c>
      <c r="AP117" s="20">
        <v>354.21747138203284</v>
      </c>
      <c r="AQ117" s="20">
        <v>765.61388821722164</v>
      </c>
    </row>
    <row r="118" spans="1:44" ht="15" customHeight="1">
      <c r="A118" s="39" t="s">
        <v>175</v>
      </c>
      <c r="B118" s="40">
        <v>626.18240511112333</v>
      </c>
      <c r="C118" s="40">
        <v>17373.560664364351</v>
      </c>
      <c r="D118" s="41">
        <v>1.7623378460096142</v>
      </c>
      <c r="E118" s="73">
        <v>19.581284509945977</v>
      </c>
      <c r="F118" s="41">
        <v>1.5755032304920122</v>
      </c>
      <c r="G118" s="42">
        <v>0.19606741858070709</v>
      </c>
      <c r="H118" s="41">
        <v>2.2288502426160295</v>
      </c>
      <c r="I118" s="42">
        <v>2.7857001207078028E-2</v>
      </c>
      <c r="J118" s="41">
        <v>1.5765668316689798</v>
      </c>
      <c r="K118" s="78">
        <v>177.12202077656991</v>
      </c>
      <c r="L118" s="41">
        <v>2.7544334385324021</v>
      </c>
      <c r="M118" s="41">
        <v>181.79319083156514</v>
      </c>
      <c r="N118" s="41">
        <v>3.7099025602476985</v>
      </c>
      <c r="O118" s="41">
        <v>242.97228628963256</v>
      </c>
      <c r="P118" s="41">
        <v>36.315142702601023</v>
      </c>
      <c r="Q118" s="78">
        <v>177.12202077656991</v>
      </c>
      <c r="R118" s="41">
        <v>2.7544334385324021</v>
      </c>
      <c r="S118" s="41"/>
      <c r="T118" s="87">
        <v>1.3637401380674961</v>
      </c>
      <c r="U118" s="20">
        <v>356.47545861363602</v>
      </c>
      <c r="V118" s="21">
        <v>3.8639498705072293</v>
      </c>
      <c r="W118" s="21">
        <v>2.9594533507224057</v>
      </c>
      <c r="X118" s="20">
        <v>2650.5663441939441</v>
      </c>
      <c r="Y118" s="20">
        <v>14.04032279932512</v>
      </c>
      <c r="Z118" s="21">
        <v>5.9233418378229442E-3</v>
      </c>
      <c r="AA118" s="20">
        <v>39.17544552161479</v>
      </c>
      <c r="AB118" s="21">
        <v>0.13277061070667667</v>
      </c>
      <c r="AC118" s="19">
        <v>2.4093253318293772</v>
      </c>
      <c r="AD118" s="19">
        <v>6.4519119041317605</v>
      </c>
      <c r="AE118" s="21">
        <v>0.76201877669432061</v>
      </c>
      <c r="AF118" s="20">
        <v>37.553627572660993</v>
      </c>
      <c r="AG118" s="20">
        <v>16.716827120837898</v>
      </c>
      <c r="AH118" s="20">
        <v>198.71942652969543</v>
      </c>
      <c r="AI118" s="20">
        <v>81.014503373789722</v>
      </c>
      <c r="AJ118" s="20">
        <v>369.52654484128078</v>
      </c>
      <c r="AK118" s="20">
        <v>82.176591721791411</v>
      </c>
      <c r="AL118" s="20">
        <v>574.26704640937896</v>
      </c>
      <c r="AM118" s="20">
        <v>167.23385779377969</v>
      </c>
      <c r="AN118" s="20">
        <v>11341.089878554763</v>
      </c>
      <c r="AO118" s="21">
        <v>4.0521664966919149</v>
      </c>
      <c r="AP118" s="20">
        <v>290.50877327788567</v>
      </c>
      <c r="AQ118" s="20">
        <v>507.52229787890815</v>
      </c>
    </row>
    <row r="119" spans="1:44" ht="15" customHeight="1">
      <c r="A119" s="39" t="s">
        <v>176</v>
      </c>
      <c r="B119" s="40">
        <v>921.21851053215471</v>
      </c>
      <c r="C119" s="40">
        <v>12042.350950909507</v>
      </c>
      <c r="D119" s="41">
        <v>1.4985153079093045</v>
      </c>
      <c r="E119" s="73">
        <v>19.855699427197539</v>
      </c>
      <c r="F119" s="41">
        <v>1.4626286148397309</v>
      </c>
      <c r="G119" s="42">
        <v>0.19557644531978052</v>
      </c>
      <c r="H119" s="41">
        <v>5.9437822558562612</v>
      </c>
      <c r="I119" s="42">
        <v>2.8176658781811765E-2</v>
      </c>
      <c r="J119" s="41">
        <v>5.7610125012955624</v>
      </c>
      <c r="K119" s="78">
        <v>179.12650657841922</v>
      </c>
      <c r="L119" s="41">
        <v>10.177453720553117</v>
      </c>
      <c r="M119" s="41">
        <v>181.3763010569001</v>
      </c>
      <c r="N119" s="41">
        <v>9.8729215548970046</v>
      </c>
      <c r="O119" s="41">
        <v>210.78169592288765</v>
      </c>
      <c r="P119" s="41">
        <v>33.923082154543678</v>
      </c>
      <c r="Q119" s="78">
        <v>179.12650657841922</v>
      </c>
      <c r="R119" s="41">
        <v>10.177453720553117</v>
      </c>
      <c r="S119" s="41"/>
      <c r="T119" s="87">
        <v>69.580170886192292</v>
      </c>
      <c r="U119" s="20">
        <v>537.7397688992736</v>
      </c>
      <c r="V119" s="21">
        <v>4.0108714463801602</v>
      </c>
      <c r="W119" s="21">
        <v>4.3304090223563438</v>
      </c>
      <c r="X119" s="20">
        <v>2493.5413080954822</v>
      </c>
      <c r="Y119" s="20">
        <v>31.049160481157315</v>
      </c>
      <c r="Z119" s="21">
        <v>0.13607706349514234</v>
      </c>
      <c r="AA119" s="20">
        <v>54.837901054119179</v>
      </c>
      <c r="AB119" s="21">
        <v>0.17621417862467759</v>
      </c>
      <c r="AC119" s="19">
        <v>2.4180269179747103</v>
      </c>
      <c r="AD119" s="19">
        <v>5.1826693336285778</v>
      </c>
      <c r="AE119" s="21">
        <v>0.41350210561708711</v>
      </c>
      <c r="AF119" s="20">
        <v>30.494757408469905</v>
      </c>
      <c r="AG119" s="20">
        <v>13.660984156817685</v>
      </c>
      <c r="AH119" s="20">
        <v>176.23977619648889</v>
      </c>
      <c r="AI119" s="20">
        <v>74.136241511155845</v>
      </c>
      <c r="AJ119" s="20">
        <v>352.92497744428749</v>
      </c>
      <c r="AK119" s="20">
        <v>79.908622719906504</v>
      </c>
      <c r="AL119" s="20">
        <v>612.76033472680297</v>
      </c>
      <c r="AM119" s="20">
        <v>178.2803678037732</v>
      </c>
      <c r="AN119" s="20">
        <v>12548.005690498079</v>
      </c>
      <c r="AO119" s="21">
        <v>9.0000557730529067</v>
      </c>
      <c r="AP119" s="20">
        <v>460.43179367424642</v>
      </c>
      <c r="AQ119" s="20">
        <v>732.65106757846365</v>
      </c>
    </row>
    <row r="120" spans="1:44" ht="15" customHeight="1">
      <c r="A120" s="39" t="s">
        <v>177</v>
      </c>
      <c r="B120" s="40">
        <v>732.52233705225592</v>
      </c>
      <c r="C120" s="40">
        <v>24495.406750207701</v>
      </c>
      <c r="D120" s="41">
        <v>1.7525377588045317</v>
      </c>
      <c r="E120" s="73">
        <v>17.946644673916701</v>
      </c>
      <c r="F120" s="41">
        <v>2.3609443382553135</v>
      </c>
      <c r="G120" s="42">
        <v>0.21877594918781967</v>
      </c>
      <c r="H120" s="41">
        <v>4.23895685831799</v>
      </c>
      <c r="I120" s="42">
        <v>2.8488566414690573E-2</v>
      </c>
      <c r="J120" s="41">
        <v>3.5206103275343188</v>
      </c>
      <c r="K120" s="78">
        <v>181.08179398142542</v>
      </c>
      <c r="L120" s="41">
        <v>6.2864784219926264</v>
      </c>
      <c r="M120" s="41">
        <v>200.89052621672741</v>
      </c>
      <c r="N120" s="41">
        <v>7.7263253241781058</v>
      </c>
      <c r="O120" s="41">
        <v>440.26722199667205</v>
      </c>
      <c r="P120" s="41">
        <v>52.55130410532874</v>
      </c>
      <c r="Q120" s="78">
        <v>181.08179398142542</v>
      </c>
      <c r="R120" s="41">
        <v>6.2864784219926264</v>
      </c>
      <c r="S120" s="41"/>
      <c r="T120" s="87">
        <v>1.4244123005871264E-2</v>
      </c>
      <c r="U120" s="20">
        <v>357.10199780412978</v>
      </c>
      <c r="V120" s="21">
        <v>3.8540548778160209</v>
      </c>
      <c r="W120" s="21">
        <v>3.5898542087028154</v>
      </c>
      <c r="X120" s="20">
        <v>2565.6517063699334</v>
      </c>
      <c r="Y120" s="20">
        <v>22.520648307503215</v>
      </c>
      <c r="Z120" s="21">
        <v>5.150842819195616E-3</v>
      </c>
      <c r="AA120" s="20">
        <v>47.839711446950766</v>
      </c>
      <c r="AB120" s="21">
        <v>0.12609375932683226</v>
      </c>
      <c r="AC120" s="19">
        <v>2.170463543853542</v>
      </c>
      <c r="AD120" s="19">
        <v>5.1543432202413362</v>
      </c>
      <c r="AE120" s="21">
        <v>0.44483422012313106</v>
      </c>
      <c r="AF120" s="20">
        <v>34.944729415372379</v>
      </c>
      <c r="AG120" s="20">
        <v>15.228740044129536</v>
      </c>
      <c r="AH120" s="20">
        <v>181.80455590060001</v>
      </c>
      <c r="AI120" s="20">
        <v>76.677283139887876</v>
      </c>
      <c r="AJ120" s="20">
        <v>362.06386490223514</v>
      </c>
      <c r="AK120" s="20">
        <v>79.728665196324627</v>
      </c>
      <c r="AL120" s="20">
        <v>579.75357073672319</v>
      </c>
      <c r="AM120" s="20">
        <v>169.47531072321726</v>
      </c>
      <c r="AN120" s="20">
        <v>11722.858951664124</v>
      </c>
      <c r="AO120" s="21">
        <v>6.69557314579263</v>
      </c>
      <c r="AP120" s="20">
        <v>345.3008007984343</v>
      </c>
      <c r="AQ120" s="20">
        <v>614.09993910669698</v>
      </c>
    </row>
    <row r="121" spans="1:44" ht="15" customHeight="1">
      <c r="A121" s="39" t="s">
        <v>178</v>
      </c>
      <c r="B121" s="40">
        <v>1051.1021851332316</v>
      </c>
      <c r="C121" s="40">
        <v>198501.8420366598</v>
      </c>
      <c r="D121" s="41">
        <v>1.7116361403658782</v>
      </c>
      <c r="E121" s="73">
        <v>19.84643983704332</v>
      </c>
      <c r="F121" s="41">
        <v>1.1271288463651934</v>
      </c>
      <c r="G121" s="42">
        <v>0.2065685746958125</v>
      </c>
      <c r="H121" s="41">
        <v>5.6654589952068459</v>
      </c>
      <c r="I121" s="42">
        <v>2.9746414090293369E-2</v>
      </c>
      <c r="J121" s="41">
        <v>5.5522073259255764</v>
      </c>
      <c r="K121" s="78">
        <v>188.96097996476507</v>
      </c>
      <c r="L121" s="41">
        <v>10.3392392197063</v>
      </c>
      <c r="M121" s="41">
        <v>190.66907871926537</v>
      </c>
      <c r="N121" s="41">
        <v>9.8489713563469365</v>
      </c>
      <c r="O121" s="41">
        <v>211.84811151000142</v>
      </c>
      <c r="P121" s="41">
        <v>26.12856101383376</v>
      </c>
      <c r="Q121" s="78">
        <v>188.96097996476507</v>
      </c>
      <c r="R121" s="41">
        <v>10.3392392197063</v>
      </c>
      <c r="S121" s="41"/>
      <c r="T121" s="87">
        <v>2.5340827652804818</v>
      </c>
      <c r="U121" s="20">
        <v>941.76043590578854</v>
      </c>
      <c r="V121" s="21">
        <v>3.9909869197100138</v>
      </c>
      <c r="W121" s="21">
        <v>2.5280719913797745</v>
      </c>
      <c r="X121" s="20">
        <v>3188.2519245176045</v>
      </c>
      <c r="Y121" s="20">
        <v>26.684459740956292</v>
      </c>
      <c r="Z121" s="21">
        <v>12.724022749915681</v>
      </c>
      <c r="AA121" s="20">
        <v>114.79315303178966</v>
      </c>
      <c r="AB121" s="21">
        <v>10.224431904026408</v>
      </c>
      <c r="AC121" s="19">
        <v>43.166129412050047</v>
      </c>
      <c r="AD121" s="19">
        <v>15.508630062029781</v>
      </c>
      <c r="AE121" s="21">
        <v>0.71895661837281533</v>
      </c>
      <c r="AF121" s="20">
        <v>51.688078398399433</v>
      </c>
      <c r="AG121" s="20">
        <v>21.147763020788858</v>
      </c>
      <c r="AH121" s="20">
        <v>246.79684658556727</v>
      </c>
      <c r="AI121" s="20">
        <v>100.22930437248544</v>
      </c>
      <c r="AJ121" s="20">
        <v>472.84089517354181</v>
      </c>
      <c r="AK121" s="20">
        <v>102.71482455851626</v>
      </c>
      <c r="AL121" s="20">
        <v>680.70924044176536</v>
      </c>
      <c r="AM121" s="20">
        <v>200.4040771832253</v>
      </c>
      <c r="AN121" s="20">
        <v>12652.258029063636</v>
      </c>
      <c r="AO121" s="21">
        <v>7.9011877630923291</v>
      </c>
      <c r="AP121" s="20">
        <v>442.82221324199719</v>
      </c>
      <c r="AQ121" s="20">
        <v>826.24512695864803</v>
      </c>
    </row>
    <row r="122" spans="1:44" ht="15" customHeight="1">
      <c r="A122" s="39" t="s">
        <v>179</v>
      </c>
      <c r="B122" s="40">
        <v>550.00326818490782</v>
      </c>
      <c r="C122" s="40">
        <v>13593.506309000917</v>
      </c>
      <c r="D122" s="41">
        <v>1.4583660154094822</v>
      </c>
      <c r="E122" s="73">
        <v>19.475435166337526</v>
      </c>
      <c r="F122" s="41">
        <v>1.8174273208386014</v>
      </c>
      <c r="G122" s="42">
        <v>0.21683699447519281</v>
      </c>
      <c r="H122" s="41">
        <v>3.5995666259788597</v>
      </c>
      <c r="I122" s="42">
        <v>3.0641378809788899E-2</v>
      </c>
      <c r="J122" s="41">
        <v>3.1070625723229739</v>
      </c>
      <c r="K122" s="78">
        <v>194.56120109106701</v>
      </c>
      <c r="L122" s="41">
        <v>5.9548257491753276</v>
      </c>
      <c r="M122" s="41">
        <v>199.27386362075779</v>
      </c>
      <c r="N122" s="41">
        <v>6.5130896754218526</v>
      </c>
      <c r="O122" s="41">
        <v>255.42892654128963</v>
      </c>
      <c r="P122" s="41">
        <v>41.778069872371915</v>
      </c>
      <c r="Q122" s="78">
        <v>194.56120109106701</v>
      </c>
      <c r="R122" s="41">
        <v>5.9548257491753276</v>
      </c>
      <c r="S122" s="41"/>
      <c r="T122" s="87">
        <v>8.9368343765091289</v>
      </c>
      <c r="U122" s="20">
        <v>560.22325226695125</v>
      </c>
      <c r="V122" s="21">
        <v>4.1877043264397598</v>
      </c>
      <c r="W122" s="21">
        <v>4.4238917969959228</v>
      </c>
      <c r="X122" s="20">
        <v>3032.047636505526</v>
      </c>
      <c r="Y122" s="20">
        <v>10.717581394339371</v>
      </c>
      <c r="Z122" s="21">
        <v>1.5836205093341358E-2</v>
      </c>
      <c r="AA122" s="20">
        <v>28.928862608180374</v>
      </c>
      <c r="AB122" s="21">
        <v>0.3270654274570155</v>
      </c>
      <c r="AC122" s="19">
        <v>5.1474015098134744</v>
      </c>
      <c r="AD122" s="19">
        <v>9.0693397522152583</v>
      </c>
      <c r="AE122" s="21">
        <v>1.9721216189704078</v>
      </c>
      <c r="AF122" s="20">
        <v>54.061432952426578</v>
      </c>
      <c r="AG122" s="20">
        <v>22.006030244411399</v>
      </c>
      <c r="AH122" s="20">
        <v>248.94217408182439</v>
      </c>
      <c r="AI122" s="20">
        <v>96.351311757161369</v>
      </c>
      <c r="AJ122" s="20">
        <v>446.35806648839434</v>
      </c>
      <c r="AK122" s="20">
        <v>97.287732665138861</v>
      </c>
      <c r="AL122" s="20">
        <v>642.75860243400768</v>
      </c>
      <c r="AM122" s="20">
        <v>185.21082410305303</v>
      </c>
      <c r="AN122" s="20">
        <v>9887.5061618305845</v>
      </c>
      <c r="AO122" s="21">
        <v>3.1224884299793594</v>
      </c>
      <c r="AP122" s="20">
        <v>325.60985830088555</v>
      </c>
      <c r="AQ122" s="20">
        <v>461.18100599645618</v>
      </c>
    </row>
    <row r="123" spans="1:44" ht="15" customHeight="1">
      <c r="A123" s="39" t="s">
        <v>180</v>
      </c>
      <c r="B123" s="40">
        <v>1155.1496799023564</v>
      </c>
      <c r="C123" s="40">
        <v>18705.041770341002</v>
      </c>
      <c r="D123" s="41">
        <v>3.7358547459627056</v>
      </c>
      <c r="E123" s="73">
        <v>12.963167550130301</v>
      </c>
      <c r="F123" s="41">
        <v>5.5784162127375616</v>
      </c>
      <c r="G123" s="42">
        <v>0.4324652282688165</v>
      </c>
      <c r="H123" s="41">
        <v>7.6559671900190382</v>
      </c>
      <c r="I123" s="42">
        <v>4.0677109372036106E-2</v>
      </c>
      <c r="J123" s="41">
        <v>5.2435776119091368</v>
      </c>
      <c r="K123" s="78">
        <v>257.02864145162914</v>
      </c>
      <c r="L123" s="41">
        <v>13.21236598862788</v>
      </c>
      <c r="M123" s="41">
        <v>364.92551744157828</v>
      </c>
      <c r="N123" s="41">
        <v>23.47331553713687</v>
      </c>
      <c r="O123" s="41">
        <v>1123.9896650480609</v>
      </c>
      <c r="P123" s="41">
        <v>111.29203021708719</v>
      </c>
      <c r="Q123" s="78">
        <v>257.02864145162914</v>
      </c>
      <c r="R123" s="41">
        <v>13.21236598862788</v>
      </c>
      <c r="S123" s="41" t="s">
        <v>72</v>
      </c>
      <c r="T123" s="87">
        <v>2.0387494785812255</v>
      </c>
      <c r="U123" s="20">
        <v>922.50985695974907</v>
      </c>
      <c r="V123" s="21">
        <v>3.9963550613827565</v>
      </c>
      <c r="W123" s="21">
        <v>4.4358164121339536</v>
      </c>
      <c r="X123" s="20">
        <v>2148.1637282004772</v>
      </c>
      <c r="Y123" s="20">
        <v>27.904054560070669</v>
      </c>
      <c r="Z123" s="21">
        <v>1.0042003714088623</v>
      </c>
      <c r="AA123" s="20">
        <v>38.788193205701532</v>
      </c>
      <c r="AB123" s="21">
        <v>1.0969611531143595</v>
      </c>
      <c r="AC123" s="19">
        <v>6.8304877533234585</v>
      </c>
      <c r="AD123" s="19">
        <v>5.6442369794289995</v>
      </c>
      <c r="AE123" s="21">
        <v>0.40299662928536911</v>
      </c>
      <c r="AF123" s="20">
        <v>27.64018451350319</v>
      </c>
      <c r="AG123" s="20">
        <v>12.523995321456445</v>
      </c>
      <c r="AH123" s="20">
        <v>150.69445372330185</v>
      </c>
      <c r="AI123" s="20">
        <v>63.234915588350155</v>
      </c>
      <c r="AJ123" s="20">
        <v>313.17917734129986</v>
      </c>
      <c r="AK123" s="20">
        <v>75.584170598658119</v>
      </c>
      <c r="AL123" s="20">
        <v>576.13352022730271</v>
      </c>
      <c r="AM123" s="20">
        <v>173.19734805453186</v>
      </c>
      <c r="AN123" s="20">
        <v>13971.757883989907</v>
      </c>
      <c r="AO123" s="21">
        <v>26.154221208036819</v>
      </c>
      <c r="AP123" s="20">
        <v>253.97045972565897</v>
      </c>
      <c r="AQ123" s="20">
        <v>877.16855487835426</v>
      </c>
    </row>
    <row r="124" spans="1:44" ht="15" customHeight="1">
      <c r="E124" s="75"/>
    </row>
    <row r="125" spans="1:44" s="11" customFormat="1" ht="15" customHeight="1">
      <c r="A125" s="295" t="s">
        <v>181</v>
      </c>
      <c r="B125" s="295"/>
      <c r="C125" s="295"/>
      <c r="D125" s="295"/>
      <c r="E125" s="296" t="s">
        <v>55</v>
      </c>
      <c r="F125" s="296"/>
      <c r="G125" s="296"/>
      <c r="H125" s="296"/>
      <c r="I125" s="296"/>
      <c r="J125" s="296"/>
      <c r="K125" s="296" t="s">
        <v>56</v>
      </c>
      <c r="L125" s="296"/>
      <c r="M125" s="296"/>
      <c r="N125" s="296"/>
      <c r="O125" s="296"/>
      <c r="P125" s="296"/>
      <c r="Q125" s="296" t="s">
        <v>57</v>
      </c>
      <c r="R125" s="296"/>
      <c r="S125" s="296"/>
      <c r="T125" s="85" t="s">
        <v>58</v>
      </c>
      <c r="U125" s="29"/>
      <c r="V125" s="30"/>
      <c r="W125" s="30"/>
      <c r="X125" s="29"/>
      <c r="Y125" s="29"/>
      <c r="Z125" s="30"/>
      <c r="AA125" s="29"/>
      <c r="AB125" s="30"/>
      <c r="AC125" s="31"/>
      <c r="AD125" s="31"/>
      <c r="AE125" s="30"/>
      <c r="AF125" s="29"/>
      <c r="AG125" s="29"/>
      <c r="AH125" s="29"/>
      <c r="AI125" s="29"/>
      <c r="AJ125" s="29"/>
      <c r="AK125" s="29"/>
      <c r="AL125" s="29"/>
      <c r="AM125" s="29"/>
      <c r="AN125" s="29"/>
      <c r="AO125" s="30"/>
      <c r="AP125" s="29"/>
      <c r="AQ125" s="29"/>
      <c r="AR125" s="32"/>
    </row>
    <row r="126" spans="1:44" s="10" customFormat="1" ht="15" customHeight="1">
      <c r="A126" s="10" t="s">
        <v>59</v>
      </c>
      <c r="B126" s="33" t="s">
        <v>60</v>
      </c>
      <c r="C126" s="33" t="s">
        <v>61</v>
      </c>
      <c r="D126" s="33" t="s">
        <v>62</v>
      </c>
      <c r="E126" s="72" t="s">
        <v>63</v>
      </c>
      <c r="F126" s="33" t="s">
        <v>64</v>
      </c>
      <c r="G126" s="33" t="s">
        <v>65</v>
      </c>
      <c r="H126" s="33" t="s">
        <v>64</v>
      </c>
      <c r="I126" s="33" t="s">
        <v>66</v>
      </c>
      <c r="J126" s="33" t="s">
        <v>64</v>
      </c>
      <c r="K126" s="72" t="s">
        <v>66</v>
      </c>
      <c r="L126" s="34" t="s">
        <v>67</v>
      </c>
      <c r="M126" s="33" t="s">
        <v>65</v>
      </c>
      <c r="N126" s="34" t="s">
        <v>67</v>
      </c>
      <c r="O126" s="33" t="s">
        <v>63</v>
      </c>
      <c r="P126" s="34" t="s">
        <v>67</v>
      </c>
      <c r="Q126" s="80" t="s">
        <v>68</v>
      </c>
      <c r="R126" s="33" t="s">
        <v>69</v>
      </c>
      <c r="S126" s="33" t="s">
        <v>70</v>
      </c>
      <c r="T126" s="86" t="s">
        <v>9</v>
      </c>
      <c r="U126" s="35" t="s">
        <v>10</v>
      </c>
      <c r="V126" s="36" t="s">
        <v>11</v>
      </c>
      <c r="W126" s="36" t="s">
        <v>12</v>
      </c>
      <c r="X126" s="35" t="s">
        <v>13</v>
      </c>
      <c r="Y126" s="35" t="s">
        <v>14</v>
      </c>
      <c r="Z126" s="36" t="s">
        <v>15</v>
      </c>
      <c r="AA126" s="35" t="s">
        <v>16</v>
      </c>
      <c r="AB126" s="36" t="s">
        <v>17</v>
      </c>
      <c r="AC126" s="37" t="s">
        <v>18</v>
      </c>
      <c r="AD126" s="37" t="s">
        <v>19</v>
      </c>
      <c r="AE126" s="36" t="s">
        <v>20</v>
      </c>
      <c r="AF126" s="35" t="s">
        <v>21</v>
      </c>
      <c r="AG126" s="35" t="s">
        <v>22</v>
      </c>
      <c r="AH126" s="35" t="s">
        <v>23</v>
      </c>
      <c r="AI126" s="35" t="s">
        <v>24</v>
      </c>
      <c r="AJ126" s="35" t="s">
        <v>25</v>
      </c>
      <c r="AK126" s="35" t="s">
        <v>26</v>
      </c>
      <c r="AL126" s="35" t="s">
        <v>27</v>
      </c>
      <c r="AM126" s="35" t="s">
        <v>28</v>
      </c>
      <c r="AN126" s="35" t="s">
        <v>29</v>
      </c>
      <c r="AO126" s="36" t="s">
        <v>30</v>
      </c>
      <c r="AP126" s="35" t="s">
        <v>31</v>
      </c>
      <c r="AQ126" s="35" t="s">
        <v>32</v>
      </c>
      <c r="AR126" s="38"/>
    </row>
    <row r="127" spans="1:44" ht="15" customHeight="1">
      <c r="A127" s="39" t="s">
        <v>182</v>
      </c>
      <c r="B127" s="40">
        <v>192.2974437051175</v>
      </c>
      <c r="C127" s="40">
        <v>8078.7925696090115</v>
      </c>
      <c r="D127" s="41">
        <v>0.61521006699226621</v>
      </c>
      <c r="E127" s="73">
        <v>20.744774087884693</v>
      </c>
      <c r="F127" s="41">
        <v>3.660546113504235</v>
      </c>
      <c r="G127" s="42">
        <v>9.4942927783792791E-2</v>
      </c>
      <c r="H127" s="41">
        <v>5.2779976245243834</v>
      </c>
      <c r="I127" s="42">
        <v>1.4290883675207753E-2</v>
      </c>
      <c r="J127" s="41">
        <v>3.8023231155957893</v>
      </c>
      <c r="K127" s="78">
        <v>91.472886769764429</v>
      </c>
      <c r="L127" s="41">
        <v>3.4535347386528841</v>
      </c>
      <c r="M127" s="41">
        <v>92.097518571088145</v>
      </c>
      <c r="N127" s="41">
        <v>4.6470063992049049</v>
      </c>
      <c r="O127" s="41">
        <v>108.30492804087355</v>
      </c>
      <c r="P127" s="41">
        <v>86.496285387210222</v>
      </c>
      <c r="Q127" s="78">
        <v>91.472886769764429</v>
      </c>
      <c r="R127" s="41">
        <v>3.4535347386528841</v>
      </c>
      <c r="S127" s="41"/>
      <c r="T127" s="87">
        <v>0.16702912019921598</v>
      </c>
      <c r="U127" s="20">
        <v>231.15762757120919</v>
      </c>
      <c r="V127" s="21">
        <v>3.820439708919269</v>
      </c>
      <c r="W127" s="21">
        <v>5.7109628384490323</v>
      </c>
      <c r="X127" s="20">
        <v>1170.8201267798283</v>
      </c>
      <c r="Y127" s="20">
        <v>6.675158515593913</v>
      </c>
      <c r="Z127" s="21">
        <v>1.015179953579151E-2</v>
      </c>
      <c r="AA127" s="20">
        <v>61.429437575729949</v>
      </c>
      <c r="AB127" s="21">
        <v>0.15067523780431372</v>
      </c>
      <c r="AC127" s="19">
        <v>2.3075013064614804</v>
      </c>
      <c r="AD127" s="19">
        <v>4.5669182473298537</v>
      </c>
      <c r="AE127" s="21">
        <v>1.627162313773109</v>
      </c>
      <c r="AF127" s="20">
        <v>21.204011638271908</v>
      </c>
      <c r="AG127" s="20">
        <v>7.8895102588132167</v>
      </c>
      <c r="AH127" s="20">
        <v>87.15417076625944</v>
      </c>
      <c r="AI127" s="20">
        <v>34.026620092016394</v>
      </c>
      <c r="AJ127" s="20">
        <v>157.18558623118193</v>
      </c>
      <c r="AK127" s="20">
        <v>35.641000937348807</v>
      </c>
      <c r="AL127" s="20">
        <v>275.48447820304256</v>
      </c>
      <c r="AM127" s="20">
        <v>80.172901294223152</v>
      </c>
      <c r="AN127" s="20">
        <v>8436.2933201622709</v>
      </c>
      <c r="AO127" s="21">
        <v>1.1270356234513119</v>
      </c>
      <c r="AP127" s="20">
        <v>221.41175756512541</v>
      </c>
      <c r="AQ127" s="20">
        <v>177.24191978282872</v>
      </c>
    </row>
    <row r="128" spans="1:44" ht="15" customHeight="1">
      <c r="A128" s="39" t="s">
        <v>183</v>
      </c>
      <c r="B128" s="40">
        <v>756.45431629066377</v>
      </c>
      <c r="C128" s="40">
        <v>14876.255437730022</v>
      </c>
      <c r="D128" s="41">
        <v>5.6465668367141069</v>
      </c>
      <c r="E128" s="73">
        <v>19.698963107444694</v>
      </c>
      <c r="F128" s="41">
        <v>3.8231833208919519</v>
      </c>
      <c r="G128" s="42">
        <v>0.10034440342046391</v>
      </c>
      <c r="H128" s="41">
        <v>6.0372087883409202</v>
      </c>
      <c r="I128" s="42">
        <v>1.4342480779409852E-2</v>
      </c>
      <c r="J128" s="41">
        <v>4.6723826094268457</v>
      </c>
      <c r="K128" s="78">
        <v>91.800808325412774</v>
      </c>
      <c r="L128" s="41">
        <v>4.2588890856693737</v>
      </c>
      <c r="M128" s="41">
        <v>97.094201979209444</v>
      </c>
      <c r="N128" s="41">
        <v>5.5902986627366502</v>
      </c>
      <c r="O128" s="41">
        <v>229.10397854974181</v>
      </c>
      <c r="P128" s="41">
        <v>88.33098987013561</v>
      </c>
      <c r="Q128" s="78">
        <v>91.800808325412774</v>
      </c>
      <c r="R128" s="41">
        <v>4.2588890856693737</v>
      </c>
      <c r="S128" s="41"/>
      <c r="T128" s="87">
        <v>4.6578286082182281</v>
      </c>
      <c r="U128" s="20">
        <v>829.43117581750664</v>
      </c>
      <c r="V128" s="21">
        <v>3.6717244366842672</v>
      </c>
      <c r="W128" s="21">
        <v>1.8754603150481624</v>
      </c>
      <c r="X128" s="20">
        <v>2181.574707578879</v>
      </c>
      <c r="Y128" s="20">
        <v>59.2622297143079</v>
      </c>
      <c r="Z128" s="21">
        <v>3.8301620773028587E-2</v>
      </c>
      <c r="AA128" s="20">
        <v>22.187896357748816</v>
      </c>
      <c r="AB128" s="21">
        <v>5.4791059201568626E-2</v>
      </c>
      <c r="AC128" s="19">
        <v>0.56092579274255416</v>
      </c>
      <c r="AD128" s="19">
        <v>2.2542975388512958</v>
      </c>
      <c r="AE128" s="21">
        <v>0.21602624308281926</v>
      </c>
      <c r="AF128" s="20">
        <v>21.61331947081851</v>
      </c>
      <c r="AG128" s="20">
        <v>11.688127803203502</v>
      </c>
      <c r="AH128" s="20">
        <v>145.89247202621894</v>
      </c>
      <c r="AI128" s="20">
        <v>62.194181195241988</v>
      </c>
      <c r="AJ128" s="20">
        <v>286.52416580037806</v>
      </c>
      <c r="AK128" s="20">
        <v>65.572000475415933</v>
      </c>
      <c r="AL128" s="20">
        <v>536.15100697247624</v>
      </c>
      <c r="AM128" s="20">
        <v>151.25836373397323</v>
      </c>
      <c r="AN128" s="20">
        <v>15557.360967081793</v>
      </c>
      <c r="AO128" s="21">
        <v>17.363310078573811</v>
      </c>
      <c r="AP128" s="20">
        <v>204.19596708336422</v>
      </c>
      <c r="AQ128" s="20">
        <v>1264.454816161583</v>
      </c>
    </row>
    <row r="129" spans="1:44" ht="15" customHeight="1">
      <c r="A129" s="39" t="s">
        <v>184</v>
      </c>
      <c r="B129" s="40">
        <v>438.705538746287</v>
      </c>
      <c r="C129" s="40">
        <v>5466.5445799263625</v>
      </c>
      <c r="D129" s="41">
        <v>2.5373773736244742</v>
      </c>
      <c r="E129" s="73">
        <v>21.56088861970488</v>
      </c>
      <c r="F129" s="41">
        <v>3.7097436791023117</v>
      </c>
      <c r="G129" s="42">
        <v>9.2496422342169593E-2</v>
      </c>
      <c r="H129" s="41">
        <v>4.5961607397367619</v>
      </c>
      <c r="I129" s="42">
        <v>1.4470360323905824E-2</v>
      </c>
      <c r="J129" s="41">
        <v>2.7133918590682811</v>
      </c>
      <c r="K129" s="78">
        <v>92.613465356786506</v>
      </c>
      <c r="L129" s="41">
        <v>2.495001020349811</v>
      </c>
      <c r="M129" s="41">
        <v>89.826240786146769</v>
      </c>
      <c r="N129" s="41">
        <v>3.951229204850641</v>
      </c>
      <c r="O129" s="41">
        <v>16.389599209460719</v>
      </c>
      <c r="P129" s="41">
        <v>89.145741114714468</v>
      </c>
      <c r="Q129" s="78">
        <v>92.613465356786506</v>
      </c>
      <c r="R129" s="41">
        <v>2.495001020349811</v>
      </c>
      <c r="S129" s="41"/>
      <c r="T129" s="87">
        <v>7.8471843693303525E-2</v>
      </c>
      <c r="U129" s="20">
        <v>345.20131130400733</v>
      </c>
      <c r="V129" s="21">
        <v>4.488903722273661</v>
      </c>
      <c r="W129" s="21">
        <v>3.9696227101292889</v>
      </c>
      <c r="X129" s="20">
        <v>2434.2601712237979</v>
      </c>
      <c r="Y129" s="20">
        <v>63.576563853225132</v>
      </c>
      <c r="Z129" s="21">
        <v>1.4305769739457455E-3</v>
      </c>
      <c r="AA129" s="20">
        <v>76.449194338456564</v>
      </c>
      <c r="AB129" s="21">
        <v>6.1259436329531597E-2</v>
      </c>
      <c r="AC129" s="19">
        <v>1.1119151307808715</v>
      </c>
      <c r="AD129" s="19">
        <v>3.6685115926521834</v>
      </c>
      <c r="AE129" s="21">
        <v>0.5707089001247917</v>
      </c>
      <c r="AF129" s="20">
        <v>27.472186491529992</v>
      </c>
      <c r="AG129" s="20">
        <v>12.823863018803545</v>
      </c>
      <c r="AH129" s="20">
        <v>154.43980502204624</v>
      </c>
      <c r="AI129" s="20">
        <v>62.982805548613548</v>
      </c>
      <c r="AJ129" s="20">
        <v>315.9333747497509</v>
      </c>
      <c r="AK129" s="20">
        <v>70.173240465575134</v>
      </c>
      <c r="AL129" s="20">
        <v>522.63088601755737</v>
      </c>
      <c r="AM129" s="20">
        <v>151.98643991646819</v>
      </c>
      <c r="AN129" s="20">
        <v>12775.267245646768</v>
      </c>
      <c r="AO129" s="21">
        <v>8.7969174173058011</v>
      </c>
      <c r="AP129" s="20">
        <v>263.29881486089658</v>
      </c>
      <c r="AQ129" s="20">
        <v>632.40483762023302</v>
      </c>
    </row>
    <row r="130" spans="1:44" ht="15" customHeight="1">
      <c r="A130" s="39" t="s">
        <v>185</v>
      </c>
      <c r="B130" s="40">
        <v>245.07252927659758</v>
      </c>
      <c r="C130" s="40">
        <v>3967.0081269079146</v>
      </c>
      <c r="D130" s="41">
        <v>4.3270380099190264</v>
      </c>
      <c r="E130" s="73">
        <v>21.429871983320371</v>
      </c>
      <c r="F130" s="41">
        <v>5.4460589203542282</v>
      </c>
      <c r="G130" s="42">
        <v>9.4354851155940792E-2</v>
      </c>
      <c r="H130" s="41">
        <v>7.9554465597814827</v>
      </c>
      <c r="I130" s="42">
        <v>1.4671400241453051E-2</v>
      </c>
      <c r="J130" s="41">
        <v>5.7991009821841502</v>
      </c>
      <c r="K130" s="78">
        <v>93.890839471373681</v>
      </c>
      <c r="L130" s="41">
        <v>5.4053662317033258</v>
      </c>
      <c r="M130" s="41">
        <v>91.552025799805165</v>
      </c>
      <c r="N130" s="41">
        <v>6.9647791703170654</v>
      </c>
      <c r="O130" s="41">
        <v>31.01213590533586</v>
      </c>
      <c r="P130" s="41">
        <v>130.56292141775975</v>
      </c>
      <c r="Q130" s="78">
        <v>93.890839471373681</v>
      </c>
      <c r="R130" s="41">
        <v>5.4053662317033258</v>
      </c>
      <c r="S130" s="41"/>
      <c r="T130" s="87">
        <v>1.6836542385853375</v>
      </c>
      <c r="U130" s="20">
        <v>201.35809835874946</v>
      </c>
      <c r="V130" s="21">
        <v>3.714718311537609</v>
      </c>
      <c r="W130" s="21">
        <v>4.1528437003450742</v>
      </c>
      <c r="X130" s="20">
        <v>918.92243427851645</v>
      </c>
      <c r="Y130" s="20">
        <v>16.185632139765445</v>
      </c>
      <c r="Z130" s="21">
        <v>3.4022249098185006E-3</v>
      </c>
      <c r="AA130" s="20">
        <v>26.070646805180886</v>
      </c>
      <c r="AB130" s="21">
        <v>0.13146035280654134</v>
      </c>
      <c r="AC130" s="19">
        <v>1.7462902976220804</v>
      </c>
      <c r="AD130" s="19">
        <v>2.7389313045481742</v>
      </c>
      <c r="AE130" s="21">
        <v>0.97375374774490031</v>
      </c>
      <c r="AF130" s="20">
        <v>12.90483984766103</v>
      </c>
      <c r="AG130" s="20">
        <v>5.7259421311252678</v>
      </c>
      <c r="AH130" s="20">
        <v>66.517114308486967</v>
      </c>
      <c r="AI130" s="20">
        <v>26.13134662648546</v>
      </c>
      <c r="AJ130" s="20">
        <v>120.98886571943837</v>
      </c>
      <c r="AK130" s="20">
        <v>30.835611553146617</v>
      </c>
      <c r="AL130" s="20">
        <v>255.98011254678531</v>
      </c>
      <c r="AM130" s="20">
        <v>75.458904495947024</v>
      </c>
      <c r="AN130" s="20">
        <v>13359.209474879961</v>
      </c>
      <c r="AO130" s="21">
        <v>11.815093258790956</v>
      </c>
      <c r="AP130" s="20">
        <v>60.629016553376857</v>
      </c>
      <c r="AQ130" s="20">
        <v>345.46505367835869</v>
      </c>
    </row>
    <row r="131" spans="1:44" ht="15" customHeight="1">
      <c r="A131" s="39" t="s">
        <v>186</v>
      </c>
      <c r="B131" s="40">
        <v>481.66823399674195</v>
      </c>
      <c r="C131" s="40">
        <v>7748.2915967298259</v>
      </c>
      <c r="D131" s="41">
        <v>1.5235308497273667</v>
      </c>
      <c r="E131" s="73">
        <v>19.431581715021991</v>
      </c>
      <c r="F131" s="41">
        <v>3.0248234115560502</v>
      </c>
      <c r="G131" s="42">
        <v>0.10433820285549876</v>
      </c>
      <c r="H131" s="41">
        <v>3.8845805775880837</v>
      </c>
      <c r="I131" s="42">
        <v>1.4710900557140945E-2</v>
      </c>
      <c r="J131" s="41">
        <v>2.4372955488977919</v>
      </c>
      <c r="K131" s="78">
        <v>94.141788141991569</v>
      </c>
      <c r="L131" s="41">
        <v>2.2778407224722841</v>
      </c>
      <c r="M131" s="41">
        <v>100.77295436627834</v>
      </c>
      <c r="N131" s="41">
        <v>3.7266383688864764</v>
      </c>
      <c r="O131" s="41">
        <v>260.60112009716642</v>
      </c>
      <c r="P131" s="41">
        <v>69.489330591889285</v>
      </c>
      <c r="Q131" s="78">
        <v>94.141788141991569</v>
      </c>
      <c r="R131" s="41">
        <v>2.2778407224722841</v>
      </c>
      <c r="S131" s="41"/>
      <c r="T131" s="87">
        <v>0.65159400524413535</v>
      </c>
      <c r="U131" s="20">
        <v>218.72006958650152</v>
      </c>
      <c r="V131" s="21">
        <v>3.7276701775881649</v>
      </c>
      <c r="W131" s="21">
        <v>4.3173074658109778</v>
      </c>
      <c r="X131" s="20">
        <v>2166.5559490374776</v>
      </c>
      <c r="Y131" s="20">
        <v>15.981540817425804</v>
      </c>
      <c r="Z131" s="21">
        <v>9.0532990642819174E-3</v>
      </c>
      <c r="AA131" s="20">
        <v>75.850629401627657</v>
      </c>
      <c r="AB131" s="21">
        <v>0.23718978179752154</v>
      </c>
      <c r="AC131" s="19">
        <v>3.4132082560643116</v>
      </c>
      <c r="AD131" s="19">
        <v>7.0157433239718898</v>
      </c>
      <c r="AE131" s="21">
        <v>1.7753052129286706</v>
      </c>
      <c r="AF131" s="20">
        <v>36.043001021678016</v>
      </c>
      <c r="AG131" s="20">
        <v>14.141275433083161</v>
      </c>
      <c r="AH131" s="20">
        <v>157.63847213654833</v>
      </c>
      <c r="AI131" s="20">
        <v>64.874756386990725</v>
      </c>
      <c r="AJ131" s="20">
        <v>282.82760283891548</v>
      </c>
      <c r="AK131" s="20">
        <v>62.378711980267603</v>
      </c>
      <c r="AL131" s="20">
        <v>461.36393896133279</v>
      </c>
      <c r="AM131" s="20">
        <v>134.06399759546082</v>
      </c>
      <c r="AN131" s="20">
        <v>10190.150944290041</v>
      </c>
      <c r="AO131" s="21">
        <v>3.1682966351766906</v>
      </c>
      <c r="AP131" s="20">
        <v>240.2041669389981</v>
      </c>
      <c r="AQ131" s="20">
        <v>388.25633061381916</v>
      </c>
    </row>
    <row r="132" spans="1:44" ht="15" customHeight="1">
      <c r="A132" s="39" t="s">
        <v>187</v>
      </c>
      <c r="B132" s="40">
        <v>727.71888029883507</v>
      </c>
      <c r="C132" s="40">
        <v>8957.4043942511853</v>
      </c>
      <c r="D132" s="41">
        <v>2.5059469628449862</v>
      </c>
      <c r="E132" s="73">
        <v>20.809251548777574</v>
      </c>
      <c r="F132" s="41">
        <v>2.5647662956612631</v>
      </c>
      <c r="G132" s="42">
        <v>9.7461399457683368E-2</v>
      </c>
      <c r="H132" s="41">
        <v>3.602712191910431</v>
      </c>
      <c r="I132" s="42">
        <v>1.4715562165221505E-2</v>
      </c>
      <c r="J132" s="41">
        <v>2.5301203501770551</v>
      </c>
      <c r="K132" s="78">
        <v>94.171403067188052</v>
      </c>
      <c r="L132" s="41">
        <v>2.3653310968145647</v>
      </c>
      <c r="M132" s="41">
        <v>94.430313257552569</v>
      </c>
      <c r="N132" s="41">
        <v>3.2486606732767385</v>
      </c>
      <c r="O132" s="41">
        <v>100.97629014638736</v>
      </c>
      <c r="P132" s="41">
        <v>60.65514501300806</v>
      </c>
      <c r="Q132" s="78">
        <v>94.171403067188052</v>
      </c>
      <c r="R132" s="41">
        <v>2.3653310968145647</v>
      </c>
      <c r="S132" s="41"/>
      <c r="T132" s="87">
        <v>3.7510067802316547</v>
      </c>
      <c r="U132" s="20">
        <v>402.34872851152915</v>
      </c>
      <c r="V132" s="21">
        <v>4.4748011506665941</v>
      </c>
      <c r="W132" s="21">
        <v>3.3953964664065786</v>
      </c>
      <c r="X132" s="20">
        <v>3098.2263272132723</v>
      </c>
      <c r="Y132" s="20">
        <v>78.811758139539762</v>
      </c>
      <c r="Z132" s="21">
        <v>8.8011035389754539E-3</v>
      </c>
      <c r="AA132" s="20">
        <v>79.853471135966146</v>
      </c>
      <c r="AB132" s="21">
        <v>8.5230480980217807E-2</v>
      </c>
      <c r="AC132" s="19">
        <v>1.8049387657116875</v>
      </c>
      <c r="AD132" s="19">
        <v>5.5481976562326167</v>
      </c>
      <c r="AE132" s="21">
        <v>0.75646945204724347</v>
      </c>
      <c r="AF132" s="20">
        <v>38.330238934819256</v>
      </c>
      <c r="AG132" s="20">
        <v>16.9869152815211</v>
      </c>
      <c r="AH132" s="20">
        <v>219.15985462716972</v>
      </c>
      <c r="AI132" s="20">
        <v>90.565713614458758</v>
      </c>
      <c r="AJ132" s="20">
        <v>404.99373770064375</v>
      </c>
      <c r="AK132" s="20">
        <v>91.918961038409094</v>
      </c>
      <c r="AL132" s="20">
        <v>685.16643021557707</v>
      </c>
      <c r="AM132" s="20">
        <v>200.30958712524472</v>
      </c>
      <c r="AN132" s="20">
        <v>14074.090420533379</v>
      </c>
      <c r="AO132" s="21">
        <v>11.523809640368079</v>
      </c>
      <c r="AP132" s="20">
        <v>397.47985732791329</v>
      </c>
      <c r="AQ132" s="20">
        <v>928.59402422017854</v>
      </c>
      <c r="AR132" s="8"/>
    </row>
    <row r="133" spans="1:44" ht="15" customHeight="1">
      <c r="A133" s="39" t="s">
        <v>188</v>
      </c>
      <c r="B133" s="40">
        <v>219.39229975529059</v>
      </c>
      <c r="C133" s="40">
        <v>3556.5103006553672</v>
      </c>
      <c r="D133" s="41">
        <v>2.1124541182514296</v>
      </c>
      <c r="E133" s="73">
        <v>21.66054375512838</v>
      </c>
      <c r="F133" s="41">
        <v>4.038418355870296</v>
      </c>
      <c r="G133" s="42">
        <v>9.385201710221068E-2</v>
      </c>
      <c r="H133" s="41">
        <v>6.0142769014943065</v>
      </c>
      <c r="I133" s="42">
        <v>1.4750295479244604E-2</v>
      </c>
      <c r="J133" s="41">
        <v>4.4567593418107974</v>
      </c>
      <c r="K133" s="78">
        <v>94.392057509132997</v>
      </c>
      <c r="L133" s="41">
        <v>4.1761778299346446</v>
      </c>
      <c r="M133" s="41">
        <v>91.085370482018476</v>
      </c>
      <c r="N133" s="41">
        <v>5.239649352264955</v>
      </c>
      <c r="O133" s="41">
        <v>5.3041446110550465</v>
      </c>
      <c r="P133" s="41">
        <v>97.268241896174302</v>
      </c>
      <c r="Q133" s="78">
        <v>94.392057509132997</v>
      </c>
      <c r="R133" s="41">
        <v>4.1761778299346446</v>
      </c>
      <c r="S133" s="41"/>
      <c r="T133" s="87">
        <v>1.815836087565327</v>
      </c>
      <c r="U133" s="20">
        <v>202.47433868507852</v>
      </c>
      <c r="V133" s="21">
        <v>3.531266433651449</v>
      </c>
      <c r="W133" s="21">
        <v>5.1126512063411482</v>
      </c>
      <c r="X133" s="20">
        <v>1796.2716606655943</v>
      </c>
      <c r="Y133" s="20">
        <v>14.41406545242504</v>
      </c>
      <c r="Z133" s="21">
        <v>2.2870435074583591E-2</v>
      </c>
      <c r="AA133" s="20">
        <v>38.768596920598114</v>
      </c>
      <c r="AB133" s="21">
        <v>0.49930025406301409</v>
      </c>
      <c r="AC133" s="19">
        <v>5.6350097528059271</v>
      </c>
      <c r="AD133" s="19">
        <v>7.4601716465572467</v>
      </c>
      <c r="AE133" s="21">
        <v>2.815394914016387</v>
      </c>
      <c r="AF133" s="20">
        <v>34.14684753867455</v>
      </c>
      <c r="AG133" s="20">
        <v>13.654168078789612</v>
      </c>
      <c r="AH133" s="20">
        <v>130.92987033855601</v>
      </c>
      <c r="AI133" s="20">
        <v>53.560719050297784</v>
      </c>
      <c r="AJ133" s="20">
        <v>220.15561455773783</v>
      </c>
      <c r="AK133" s="20">
        <v>53.23885269971165</v>
      </c>
      <c r="AL133" s="20">
        <v>374.00415359452131</v>
      </c>
      <c r="AM133" s="20">
        <v>104.22438182797933</v>
      </c>
      <c r="AN133" s="20">
        <v>10342.509620197625</v>
      </c>
      <c r="AO133" s="21">
        <v>4.558233937183342</v>
      </c>
      <c r="AP133" s="20">
        <v>127.17039501668668</v>
      </c>
      <c r="AQ133" s="20">
        <v>321.86523536460936</v>
      </c>
      <c r="AR133" s="8"/>
    </row>
    <row r="134" spans="1:44" ht="15" customHeight="1">
      <c r="A134" s="39" t="s">
        <v>189</v>
      </c>
      <c r="B134" s="40">
        <v>843.19130820405871</v>
      </c>
      <c r="C134" s="40">
        <v>40538.236309021726</v>
      </c>
      <c r="D134" s="41">
        <v>2.8224751172064235</v>
      </c>
      <c r="E134" s="73">
        <v>20.856895195340723</v>
      </c>
      <c r="F134" s="41">
        <v>2.378883613916142</v>
      </c>
      <c r="G134" s="42">
        <v>9.8216105166937198E-2</v>
      </c>
      <c r="H134" s="41">
        <v>3.4214531335082214</v>
      </c>
      <c r="I134" s="42">
        <v>1.486346692759666E-2</v>
      </c>
      <c r="J134" s="41">
        <v>2.4591165682485454</v>
      </c>
      <c r="K134" s="78">
        <v>95.110962794399967</v>
      </c>
      <c r="L134" s="41">
        <v>2.3217199982714192</v>
      </c>
      <c r="M134" s="41">
        <v>95.128335089936854</v>
      </c>
      <c r="N134" s="41">
        <v>3.1069678637303113</v>
      </c>
      <c r="O134" s="41">
        <v>95.585359128983583</v>
      </c>
      <c r="P134" s="41">
        <v>56.325880012772409</v>
      </c>
      <c r="Q134" s="78">
        <v>95.110962794399967</v>
      </c>
      <c r="R134" s="41">
        <v>2.3217199982714192</v>
      </c>
      <c r="S134" s="41"/>
      <c r="T134" s="87">
        <v>14.100931552902411</v>
      </c>
      <c r="U134" s="20">
        <v>583.87639031062599</v>
      </c>
      <c r="V134" s="21">
        <v>4.3075625849628896</v>
      </c>
      <c r="W134" s="21">
        <v>3.8031276840698744</v>
      </c>
      <c r="X134" s="20">
        <v>3142.3215201975577</v>
      </c>
      <c r="Y134" s="20">
        <v>109.370666715325</v>
      </c>
      <c r="Z134" s="21">
        <v>0.11962735590722097</v>
      </c>
      <c r="AA134" s="20">
        <v>71.211503756145888</v>
      </c>
      <c r="AB134" s="21">
        <v>0.21402728438112742</v>
      </c>
      <c r="AC134" s="19">
        <v>1.9349448693833053</v>
      </c>
      <c r="AD134" s="19">
        <v>4.8023612693807998</v>
      </c>
      <c r="AE134" s="21">
        <v>0.55003848831917601</v>
      </c>
      <c r="AF134" s="20">
        <v>35.438105733698059</v>
      </c>
      <c r="AG134" s="20">
        <v>17.129199653672657</v>
      </c>
      <c r="AH134" s="20">
        <v>234.57230221745627</v>
      </c>
      <c r="AI134" s="20">
        <v>94.770569398131727</v>
      </c>
      <c r="AJ134" s="20">
        <v>426.78682218217796</v>
      </c>
      <c r="AK134" s="20">
        <v>102.90287145159327</v>
      </c>
      <c r="AL134" s="20">
        <v>713.92494643347243</v>
      </c>
      <c r="AM134" s="20">
        <v>197.67643503745683</v>
      </c>
      <c r="AN134" s="20">
        <v>14196.936013140901</v>
      </c>
      <c r="AO134" s="21">
        <v>16.17711428390594</v>
      </c>
      <c r="AP134" s="20">
        <v>384.12008763488456</v>
      </c>
      <c r="AQ134" s="20">
        <v>1122.925113957426</v>
      </c>
      <c r="AR134" s="8"/>
    </row>
    <row r="135" spans="1:44" ht="15" customHeight="1">
      <c r="A135" s="39" t="s">
        <v>190</v>
      </c>
      <c r="B135" s="40">
        <v>236.91037347628324</v>
      </c>
      <c r="C135" s="40">
        <v>6126.005730683738</v>
      </c>
      <c r="D135" s="41">
        <v>2.2159594138232692</v>
      </c>
      <c r="E135" s="73">
        <v>20.442878423746006</v>
      </c>
      <c r="F135" s="41">
        <v>3.9054002884024519</v>
      </c>
      <c r="G135" s="42">
        <v>0.1008320000935384</v>
      </c>
      <c r="H135" s="41">
        <v>6.1746725284536366</v>
      </c>
      <c r="I135" s="42">
        <v>1.4956438246519748E-2</v>
      </c>
      <c r="J135" s="41">
        <v>4.782721967769616</v>
      </c>
      <c r="K135" s="78">
        <v>95.701489695556589</v>
      </c>
      <c r="L135" s="41">
        <v>4.5433290500624537</v>
      </c>
      <c r="M135" s="41">
        <v>97.544049984096134</v>
      </c>
      <c r="N135" s="41">
        <v>5.742827980527089</v>
      </c>
      <c r="O135" s="41">
        <v>142.8329145868228</v>
      </c>
      <c r="P135" s="41">
        <v>91.692702141375278</v>
      </c>
      <c r="Q135" s="78">
        <v>95.701489695556589</v>
      </c>
      <c r="R135" s="41">
        <v>4.5433290500624537</v>
      </c>
      <c r="S135" s="41"/>
      <c r="T135" s="87">
        <v>1.4583285777611141</v>
      </c>
      <c r="U135" s="20">
        <v>212.37330186579763</v>
      </c>
      <c r="V135" s="21">
        <v>3.9339176815153993</v>
      </c>
      <c r="W135" s="21">
        <v>4.2386240022327453</v>
      </c>
      <c r="X135" s="20">
        <v>1419.4394340928868</v>
      </c>
      <c r="Y135" s="20">
        <v>27.536732779979253</v>
      </c>
      <c r="Z135" s="21">
        <v>4.0477248141209295E-3</v>
      </c>
      <c r="AA135" s="20">
        <v>62.15806070347994</v>
      </c>
      <c r="AB135" s="21">
        <v>6.1259436329531569E-2</v>
      </c>
      <c r="AC135" s="19">
        <v>1.4226687422629976</v>
      </c>
      <c r="AD135" s="19">
        <v>2.8394078486205085</v>
      </c>
      <c r="AE135" s="21">
        <v>0.82082894752910074</v>
      </c>
      <c r="AF135" s="20">
        <v>18.485453061052514</v>
      </c>
      <c r="AG135" s="20">
        <v>7.9630598127233032</v>
      </c>
      <c r="AH135" s="20">
        <v>99.547263772443515</v>
      </c>
      <c r="AI135" s="20">
        <v>39.038131229896372</v>
      </c>
      <c r="AJ135" s="20">
        <v>197.58497293591725</v>
      </c>
      <c r="AK135" s="20">
        <v>46.504905892551186</v>
      </c>
      <c r="AL135" s="20">
        <v>354.52826515939677</v>
      </c>
      <c r="AM135" s="20">
        <v>102.32821074686653</v>
      </c>
      <c r="AN135" s="20">
        <v>10542.938898168653</v>
      </c>
      <c r="AO135" s="21">
        <v>4.6210160528219868</v>
      </c>
      <c r="AP135" s="20">
        <v>137.43754344050328</v>
      </c>
      <c r="AQ135" s="20">
        <v>303.80135281136501</v>
      </c>
      <c r="AR135" s="8"/>
    </row>
    <row r="136" spans="1:44" ht="15" customHeight="1">
      <c r="A136" s="39" t="s">
        <v>191</v>
      </c>
      <c r="B136" s="40">
        <v>207.31701650773417</v>
      </c>
      <c r="C136" s="40">
        <v>14722.16182969611</v>
      </c>
      <c r="D136" s="41">
        <v>1.4338752737655793</v>
      </c>
      <c r="E136" s="73">
        <v>17.260275812951907</v>
      </c>
      <c r="F136" s="41">
        <v>3.6323550551078254</v>
      </c>
      <c r="G136" s="42">
        <v>0.11971263508435551</v>
      </c>
      <c r="H136" s="41">
        <v>5.1232084423801361</v>
      </c>
      <c r="I136" s="42">
        <v>1.4992548975847043E-2</v>
      </c>
      <c r="J136" s="41">
        <v>3.6129297665063635</v>
      </c>
      <c r="K136" s="78">
        <v>95.930840008448612</v>
      </c>
      <c r="L136" s="41">
        <v>3.440253045649655</v>
      </c>
      <c r="M136" s="41">
        <v>114.81147034396827</v>
      </c>
      <c r="N136" s="41">
        <v>5.5617273077166232</v>
      </c>
      <c r="O136" s="41">
        <v>526.42771688480866</v>
      </c>
      <c r="P136" s="41">
        <v>79.651886361086582</v>
      </c>
      <c r="Q136" s="78">
        <v>95.930840008448612</v>
      </c>
      <c r="R136" s="41">
        <v>3.440253045649655</v>
      </c>
      <c r="S136" s="41"/>
      <c r="T136" s="87">
        <v>669.26235136157072</v>
      </c>
      <c r="U136" s="20">
        <v>283.81602871367846</v>
      </c>
      <c r="V136" s="21">
        <v>3.7216551805720512</v>
      </c>
      <c r="W136" s="21">
        <v>10.668395248990217</v>
      </c>
      <c r="X136" s="20">
        <v>1645.9998339361871</v>
      </c>
      <c r="Y136" s="20">
        <v>10.992846699137598</v>
      </c>
      <c r="Z136" s="21">
        <v>4.3313574931941323</v>
      </c>
      <c r="AA136" s="20">
        <v>67.882947858330084</v>
      </c>
      <c r="AB136" s="21">
        <v>0.50010136970455177</v>
      </c>
      <c r="AC136" s="19">
        <v>4.5527899156958291</v>
      </c>
      <c r="AD136" s="19">
        <v>6.3630875155932092</v>
      </c>
      <c r="AE136" s="21">
        <v>1.9142700586710935</v>
      </c>
      <c r="AF136" s="20">
        <v>30.141080101620311</v>
      </c>
      <c r="AG136" s="20">
        <v>12.002827355726952</v>
      </c>
      <c r="AH136" s="20">
        <v>126.86429088517373</v>
      </c>
      <c r="AI136" s="20">
        <v>50.695323768890056</v>
      </c>
      <c r="AJ136" s="20">
        <v>227.43043213385343</v>
      </c>
      <c r="AK136" s="20">
        <v>49.939038537803434</v>
      </c>
      <c r="AL136" s="20">
        <v>363.32141044415437</v>
      </c>
      <c r="AM136" s="20">
        <v>105.29472636603924</v>
      </c>
      <c r="AN136" s="20">
        <v>10821.487787003261</v>
      </c>
      <c r="AO136" s="21">
        <v>2.5342578654614929</v>
      </c>
      <c r="AP136" s="20">
        <v>151.84233669014034</v>
      </c>
      <c r="AQ136" s="20">
        <v>242.58716132012944</v>
      </c>
      <c r="AR136" s="8"/>
    </row>
    <row r="137" spans="1:44" ht="15" customHeight="1">
      <c r="A137" s="39" t="s">
        <v>192</v>
      </c>
      <c r="B137" s="40">
        <v>510.96530959774253</v>
      </c>
      <c r="C137" s="40">
        <v>19081.612194922443</v>
      </c>
      <c r="D137" s="41">
        <v>3.2897230933800627</v>
      </c>
      <c r="E137" s="73">
        <v>21.21987620975235</v>
      </c>
      <c r="F137" s="41">
        <v>3.5796119985187835</v>
      </c>
      <c r="G137" s="42">
        <v>9.7824923272077188E-2</v>
      </c>
      <c r="H137" s="41">
        <v>5.2123623324584925</v>
      </c>
      <c r="I137" s="42">
        <v>1.5061912364402843E-2</v>
      </c>
      <c r="J137" s="41">
        <v>3.7888123501821118</v>
      </c>
      <c r="K137" s="78">
        <v>96.371365265671642</v>
      </c>
      <c r="L137" s="41">
        <v>3.6241730931274247</v>
      </c>
      <c r="M137" s="41">
        <v>94.766593696366172</v>
      </c>
      <c r="N137" s="41">
        <v>4.716111466932368</v>
      </c>
      <c r="O137" s="41">
        <v>54.557395973714392</v>
      </c>
      <c r="P137" s="41">
        <v>85.421847272512181</v>
      </c>
      <c r="Q137" s="78">
        <v>96.371365265671642</v>
      </c>
      <c r="R137" s="41">
        <v>3.6241730931274247</v>
      </c>
      <c r="S137" s="41"/>
      <c r="T137" s="87">
        <v>0.13791915559596896</v>
      </c>
      <c r="U137" s="20">
        <v>415.18284714505677</v>
      </c>
      <c r="V137" s="21">
        <v>4.2264751349960301</v>
      </c>
      <c r="W137" s="21">
        <v>1.9731877341903841</v>
      </c>
      <c r="X137" s="20">
        <v>2446.4269239559289</v>
      </c>
      <c r="Y137" s="20">
        <v>54.391501885897405</v>
      </c>
      <c r="Z137" s="21">
        <v>3.1863143973163057E-3</v>
      </c>
      <c r="AA137" s="20">
        <v>49.549863512235419</v>
      </c>
      <c r="AB137" s="21">
        <v>0.11129423587818627</v>
      </c>
      <c r="AC137" s="19">
        <v>2.0651732599932968</v>
      </c>
      <c r="AD137" s="19">
        <v>5.4562510786228442</v>
      </c>
      <c r="AE137" s="21">
        <v>0.80978050532515944</v>
      </c>
      <c r="AF137" s="20">
        <v>34.116464628787725</v>
      </c>
      <c r="AG137" s="20">
        <v>15.632282300453921</v>
      </c>
      <c r="AH137" s="20">
        <v>177.84160203551201</v>
      </c>
      <c r="AI137" s="20">
        <v>74.637507640658967</v>
      </c>
      <c r="AJ137" s="20">
        <v>330.50201854040751</v>
      </c>
      <c r="AK137" s="20">
        <v>71.346190740594849</v>
      </c>
      <c r="AL137" s="20">
        <v>519.80966048409459</v>
      </c>
      <c r="AM137" s="20">
        <v>143.48254270889487</v>
      </c>
      <c r="AN137" s="20">
        <v>16029.151778754976</v>
      </c>
      <c r="AO137" s="21">
        <v>11.987605778703763</v>
      </c>
      <c r="AP137" s="20">
        <v>230.82088524258268</v>
      </c>
      <c r="AQ137" s="20">
        <v>733.01244672626842</v>
      </c>
      <c r="AR137" s="8"/>
    </row>
    <row r="138" spans="1:44" ht="15" customHeight="1">
      <c r="A138" s="39" t="s">
        <v>193</v>
      </c>
      <c r="B138" s="40">
        <v>138.26352104725134</v>
      </c>
      <c r="C138" s="40">
        <v>6524.9487096880621</v>
      </c>
      <c r="D138" s="41">
        <v>1.3515957245550942</v>
      </c>
      <c r="E138" s="73">
        <v>22.027482160036474</v>
      </c>
      <c r="F138" s="41">
        <v>4.1561204803268037</v>
      </c>
      <c r="G138" s="42">
        <v>9.4558255824775145E-2</v>
      </c>
      <c r="H138" s="41">
        <v>6.6792343867805171</v>
      </c>
      <c r="I138" s="42">
        <v>1.5113048129911476E-2</v>
      </c>
      <c r="J138" s="41">
        <v>5.228655137466939</v>
      </c>
      <c r="K138" s="78">
        <v>96.696108039543148</v>
      </c>
      <c r="L138" s="41">
        <v>5.0181766674789188</v>
      </c>
      <c r="M138" s="41">
        <v>91.740734665061936</v>
      </c>
      <c r="N138" s="41">
        <v>5.858979607808628</v>
      </c>
      <c r="O138" s="41" t="s">
        <v>194</v>
      </c>
      <c r="P138" s="41" t="s">
        <v>194</v>
      </c>
      <c r="Q138" s="78">
        <v>96.696108039543148</v>
      </c>
      <c r="R138" s="41">
        <v>5.0181766674789188</v>
      </c>
      <c r="S138" s="41"/>
      <c r="T138" s="87">
        <v>1.0794629940663094</v>
      </c>
      <c r="U138" s="20">
        <v>164.03511522487489</v>
      </c>
      <c r="V138" s="21">
        <v>3.7147908177488156</v>
      </c>
      <c r="W138" s="21">
        <v>3.748672723623633</v>
      </c>
      <c r="X138" s="20">
        <v>1636.8966085715085</v>
      </c>
      <c r="Y138" s="20">
        <v>5.8061406138091511</v>
      </c>
      <c r="Z138" s="21">
        <v>1.0105493146805257E-2</v>
      </c>
      <c r="AA138" s="20">
        <v>48.334527560127199</v>
      </c>
      <c r="AB138" s="21">
        <v>0.29586667215880674</v>
      </c>
      <c r="AC138" s="19">
        <v>4.4160799202319918</v>
      </c>
      <c r="AD138" s="19">
        <v>7.0108170206761731</v>
      </c>
      <c r="AE138" s="21">
        <v>1.9613349829799342</v>
      </c>
      <c r="AF138" s="20">
        <v>29.812939516453859</v>
      </c>
      <c r="AG138" s="20">
        <v>11.873010904218287</v>
      </c>
      <c r="AH138" s="20">
        <v>121.81087636787326</v>
      </c>
      <c r="AI138" s="20">
        <v>45.958312250063386</v>
      </c>
      <c r="AJ138" s="20">
        <v>193.68618538598494</v>
      </c>
      <c r="AK138" s="20">
        <v>44.228058152935283</v>
      </c>
      <c r="AL138" s="20">
        <v>313.98438275372979</v>
      </c>
      <c r="AM138" s="20">
        <v>85.132644103598977</v>
      </c>
      <c r="AN138" s="20">
        <v>10043.246577476739</v>
      </c>
      <c r="AO138" s="21">
        <v>1.307757309440559</v>
      </c>
      <c r="AP138" s="20">
        <v>152.02365139936387</v>
      </c>
      <c r="AQ138" s="20">
        <v>190.9996221845802</v>
      </c>
      <c r="AR138" s="8"/>
    </row>
    <row r="139" spans="1:44" ht="15" customHeight="1">
      <c r="A139" s="39" t="s">
        <v>195</v>
      </c>
      <c r="B139" s="40">
        <v>396.29460631878101</v>
      </c>
      <c r="C139" s="40">
        <v>33142.177849125714</v>
      </c>
      <c r="D139" s="41">
        <v>2.4128688138726408</v>
      </c>
      <c r="E139" s="73">
        <v>21.546074101890181</v>
      </c>
      <c r="F139" s="41">
        <v>2.976913754597748</v>
      </c>
      <c r="G139" s="42">
        <v>9.6911570037218953E-2</v>
      </c>
      <c r="H139" s="41">
        <v>5.6543477789564411</v>
      </c>
      <c r="I139" s="42">
        <v>1.5150659333568713E-2</v>
      </c>
      <c r="J139" s="41">
        <v>4.8072479968352342</v>
      </c>
      <c r="K139" s="78">
        <v>96.9349512950254</v>
      </c>
      <c r="L139" s="41">
        <v>4.6250436856249948</v>
      </c>
      <c r="M139" s="41">
        <v>93.921477708476701</v>
      </c>
      <c r="N139" s="41">
        <v>5.0724766036103048</v>
      </c>
      <c r="O139" s="41">
        <v>18.016229698687951</v>
      </c>
      <c r="P139" s="41">
        <v>71.508870818581102</v>
      </c>
      <c r="Q139" s="78">
        <v>96.9349512950254</v>
      </c>
      <c r="R139" s="41">
        <v>4.6250436856249948</v>
      </c>
      <c r="S139" s="41"/>
      <c r="T139" s="87">
        <v>0.33526937332228507</v>
      </c>
      <c r="U139" s="20">
        <v>365.65285341613384</v>
      </c>
      <c r="V139" s="21">
        <v>3.9686768791332008</v>
      </c>
      <c r="W139" s="21">
        <v>4.5454259733296043</v>
      </c>
      <c r="X139" s="20">
        <v>2626.0159393234298</v>
      </c>
      <c r="Y139" s="20">
        <v>25.371901371908805</v>
      </c>
      <c r="Z139" s="21">
        <v>5.1975738225628508E-3</v>
      </c>
      <c r="AA139" s="20">
        <v>57.447449431784221</v>
      </c>
      <c r="AB139" s="21">
        <v>0.1383092227067374</v>
      </c>
      <c r="AC139" s="19">
        <v>2.4456685162990994</v>
      </c>
      <c r="AD139" s="19">
        <v>6.3529873156111716</v>
      </c>
      <c r="AE139" s="21">
        <v>1.1797337900424643</v>
      </c>
      <c r="AF139" s="20">
        <v>34.811753535039806</v>
      </c>
      <c r="AG139" s="20">
        <v>17.147695385155473</v>
      </c>
      <c r="AH139" s="20">
        <v>180.10112929423897</v>
      </c>
      <c r="AI139" s="20">
        <v>69.524170620974246</v>
      </c>
      <c r="AJ139" s="20">
        <v>328.12529979143301</v>
      </c>
      <c r="AK139" s="20">
        <v>71.416891630568614</v>
      </c>
      <c r="AL139" s="20">
        <v>517.48146059594194</v>
      </c>
      <c r="AM139" s="20">
        <v>143.43456440574002</v>
      </c>
      <c r="AN139" s="20">
        <v>11395.234634818235</v>
      </c>
      <c r="AO139" s="21">
        <v>5.0212890064898756</v>
      </c>
      <c r="AP139" s="20">
        <v>242.07351385516623</v>
      </c>
      <c r="AQ139" s="20">
        <v>604.69462601844111</v>
      </c>
      <c r="AR139" s="8"/>
    </row>
    <row r="140" spans="1:44" ht="15" customHeight="1">
      <c r="A140" s="39" t="s">
        <v>196</v>
      </c>
      <c r="B140" s="40">
        <v>424.96485071736322</v>
      </c>
      <c r="C140" s="40">
        <v>7382.7625468385313</v>
      </c>
      <c r="D140" s="41">
        <v>0.83563123183515331</v>
      </c>
      <c r="E140" s="73">
        <v>21.513793642064034</v>
      </c>
      <c r="F140" s="41">
        <v>2.8161358918946764</v>
      </c>
      <c r="G140" s="42">
        <v>9.7092499780054242E-2</v>
      </c>
      <c r="H140" s="41">
        <v>3.9930564669303674</v>
      </c>
      <c r="I140" s="42">
        <v>1.5156203776376683E-2</v>
      </c>
      <c r="J140" s="41">
        <v>2.8308794722624637</v>
      </c>
      <c r="K140" s="78">
        <v>96.97015954398401</v>
      </c>
      <c r="L140" s="41">
        <v>2.7245649998821193</v>
      </c>
      <c r="M140" s="41">
        <v>94.088945943972519</v>
      </c>
      <c r="N140" s="41">
        <v>3.5882244986425818</v>
      </c>
      <c r="O140" s="41">
        <v>21.624499589060072</v>
      </c>
      <c r="P140" s="41">
        <v>67.612802666221455</v>
      </c>
      <c r="Q140" s="78">
        <v>96.97015954398401</v>
      </c>
      <c r="R140" s="41">
        <v>2.7245649998821193</v>
      </c>
      <c r="S140" s="41"/>
      <c r="T140" s="87">
        <v>4.3187237639704126</v>
      </c>
      <c r="U140" s="20">
        <v>451.63661470096491</v>
      </c>
      <c r="V140" s="21">
        <v>4.7399934128453713</v>
      </c>
      <c r="W140" s="21">
        <v>10.705407418244821</v>
      </c>
      <c r="X140" s="20">
        <v>4486.3167524552891</v>
      </c>
      <c r="Y140" s="20">
        <v>16.712116739934771</v>
      </c>
      <c r="Z140" s="21">
        <v>4.4350462572896293E-2</v>
      </c>
      <c r="AA140" s="20">
        <v>141.23882658497152</v>
      </c>
      <c r="AB140" s="21">
        <v>0.54802339395738875</v>
      </c>
      <c r="AC140" s="19">
        <v>7.7371102900866919</v>
      </c>
      <c r="AD140" s="19">
        <v>13.789688913115217</v>
      </c>
      <c r="AE140" s="21">
        <v>5.8724999991505982</v>
      </c>
      <c r="AF140" s="20">
        <v>65.194111474260765</v>
      </c>
      <c r="AG140" s="20">
        <v>27.518020315551887</v>
      </c>
      <c r="AH140" s="20">
        <v>319.17182082805783</v>
      </c>
      <c r="AI140" s="20">
        <v>126.14322439580667</v>
      </c>
      <c r="AJ140" s="20">
        <v>590.33075773398139</v>
      </c>
      <c r="AK140" s="20">
        <v>125.04757083652015</v>
      </c>
      <c r="AL140" s="20">
        <v>874.58625373987854</v>
      </c>
      <c r="AM140" s="20">
        <v>262.44683967235875</v>
      </c>
      <c r="AN140" s="20">
        <v>7183.2585226180727</v>
      </c>
      <c r="AO140" s="21">
        <v>2.8271314770595932</v>
      </c>
      <c r="AP140" s="20">
        <v>556.98632789103294</v>
      </c>
      <c r="AQ140" s="20">
        <v>449.6388937388266</v>
      </c>
      <c r="AR140" s="8"/>
    </row>
    <row r="141" spans="1:44" ht="15" customHeight="1">
      <c r="A141" s="39" t="s">
        <v>197</v>
      </c>
      <c r="B141" s="40">
        <v>387.70911421180693</v>
      </c>
      <c r="C141" s="40">
        <v>5400.552007926688</v>
      </c>
      <c r="D141" s="41">
        <v>1.188211698554172</v>
      </c>
      <c r="E141" s="73">
        <v>19.026134385992147</v>
      </c>
      <c r="F141" s="41">
        <v>3.5933211862770134</v>
      </c>
      <c r="G141" s="42">
        <v>0.11018449488912728</v>
      </c>
      <c r="H141" s="41">
        <v>4.5815638527952105</v>
      </c>
      <c r="I141" s="42">
        <v>1.5211036184974609E-2</v>
      </c>
      <c r="J141" s="41">
        <v>2.8423177495650354</v>
      </c>
      <c r="K141" s="78">
        <v>97.318345241186691</v>
      </c>
      <c r="L141" s="41">
        <v>2.7453222385181704</v>
      </c>
      <c r="M141" s="41">
        <v>106.13414542767896</v>
      </c>
      <c r="N141" s="41">
        <v>4.617128644261264</v>
      </c>
      <c r="O141" s="41">
        <v>308.8049647448953</v>
      </c>
      <c r="P141" s="41">
        <v>81.823037463066811</v>
      </c>
      <c r="Q141" s="78">
        <v>97.318345241186691</v>
      </c>
      <c r="R141" s="41">
        <v>2.7453222385181704</v>
      </c>
      <c r="S141" s="41"/>
      <c r="T141" s="87">
        <v>1.7835949575525738</v>
      </c>
      <c r="U141" s="20">
        <v>213.87971701575955</v>
      </c>
      <c r="V141" s="21">
        <v>3.8004405276354709</v>
      </c>
      <c r="W141" s="21">
        <v>4.82623762381699</v>
      </c>
      <c r="X141" s="20">
        <v>2026.163144576057</v>
      </c>
      <c r="Y141" s="20">
        <v>6.9589774079311084</v>
      </c>
      <c r="Z141" s="21">
        <v>1.6725340724221809E-2</v>
      </c>
      <c r="AA141" s="20">
        <v>68.854242182521048</v>
      </c>
      <c r="AB141" s="21">
        <v>0.42318012194156635</v>
      </c>
      <c r="AC141" s="19">
        <v>5.7070736203723182</v>
      </c>
      <c r="AD141" s="19">
        <v>9.1989949483777647</v>
      </c>
      <c r="AE141" s="21">
        <v>3.190326656459237</v>
      </c>
      <c r="AF141" s="20">
        <v>41.919703664496858</v>
      </c>
      <c r="AG141" s="20">
        <v>15.154183743595633</v>
      </c>
      <c r="AH141" s="20">
        <v>157.43702408476148</v>
      </c>
      <c r="AI141" s="20">
        <v>61.118855974853624</v>
      </c>
      <c r="AJ141" s="20">
        <v>273.51577754529251</v>
      </c>
      <c r="AK141" s="20">
        <v>59.372543646694695</v>
      </c>
      <c r="AL141" s="20">
        <v>417.76810358748759</v>
      </c>
      <c r="AM141" s="20">
        <v>122.44868902349093</v>
      </c>
      <c r="AN141" s="20">
        <v>8863.4245230475972</v>
      </c>
      <c r="AO141" s="21">
        <v>1.476646439514965</v>
      </c>
      <c r="AP141" s="20">
        <v>200.80380016561494</v>
      </c>
      <c r="AQ141" s="20">
        <v>202.19324110960423</v>
      </c>
      <c r="AR141" s="8"/>
    </row>
    <row r="142" spans="1:44" ht="15" customHeight="1">
      <c r="A142" s="39" t="s">
        <v>198</v>
      </c>
      <c r="B142" s="40">
        <v>1141.257466208164</v>
      </c>
      <c r="C142" s="40">
        <v>88718.013290729868</v>
      </c>
      <c r="D142" s="41">
        <v>2.6118007430966426</v>
      </c>
      <c r="E142" s="73">
        <v>20.965851637638632</v>
      </c>
      <c r="F142" s="41">
        <v>2.2032450918083772</v>
      </c>
      <c r="G142" s="42">
        <v>0.10001449063191745</v>
      </c>
      <c r="H142" s="41">
        <v>4.037842194792761</v>
      </c>
      <c r="I142" s="42">
        <v>1.5214692876235525E-2</v>
      </c>
      <c r="J142" s="41">
        <v>3.3837672283227631</v>
      </c>
      <c r="K142" s="78">
        <v>97.341564555310327</v>
      </c>
      <c r="L142" s="41">
        <v>3.2690684804584009</v>
      </c>
      <c r="M142" s="41">
        <v>96.789717235417314</v>
      </c>
      <c r="N142" s="41">
        <v>3.7277409556899812</v>
      </c>
      <c r="O142" s="41">
        <v>83.191537838626857</v>
      </c>
      <c r="P142" s="41">
        <v>52.288929902252562</v>
      </c>
      <c r="Q142" s="78">
        <v>97.341564555310327</v>
      </c>
      <c r="R142" s="41">
        <v>3.2690684804584009</v>
      </c>
      <c r="S142" s="41"/>
      <c r="T142" s="87">
        <v>1.397605433845329</v>
      </c>
      <c r="U142" s="20">
        <v>504.44296165895463</v>
      </c>
      <c r="V142" s="21">
        <v>4.2374650860998946</v>
      </c>
      <c r="W142" s="21">
        <v>1.9275258520434937</v>
      </c>
      <c r="X142" s="20">
        <v>2372.6012569412228</v>
      </c>
      <c r="Y142" s="20">
        <v>74.463314585989451</v>
      </c>
      <c r="Z142" s="21">
        <v>2.283060857933737E-3</v>
      </c>
      <c r="AA142" s="20">
        <v>47.268274487042866</v>
      </c>
      <c r="AB142" s="21">
        <v>5.3078841726519603E-2</v>
      </c>
      <c r="AC142" s="19">
        <v>0.95113463541887078</v>
      </c>
      <c r="AD142" s="19">
        <v>3.1935834239825822</v>
      </c>
      <c r="AE142" s="21">
        <v>0.27763858646499118</v>
      </c>
      <c r="AF142" s="20">
        <v>26.245464898474896</v>
      </c>
      <c r="AG142" s="20">
        <v>13.568738817423929</v>
      </c>
      <c r="AH142" s="20">
        <v>166.56120425875582</v>
      </c>
      <c r="AI142" s="20">
        <v>64.2518573222562</v>
      </c>
      <c r="AJ142" s="20">
        <v>298.74137911996473</v>
      </c>
      <c r="AK142" s="20">
        <v>70.335550460304546</v>
      </c>
      <c r="AL142" s="20">
        <v>510.70346383101435</v>
      </c>
      <c r="AM142" s="20">
        <v>150.72846594285625</v>
      </c>
      <c r="AN142" s="20">
        <v>19213.1966043838</v>
      </c>
      <c r="AO142" s="21">
        <v>20.976647851202969</v>
      </c>
      <c r="AP142" s="20">
        <v>423.82315145004355</v>
      </c>
      <c r="AQ142" s="20">
        <v>1399.8352125932847</v>
      </c>
      <c r="AR142" s="8"/>
    </row>
    <row r="143" spans="1:44" ht="15" customHeight="1">
      <c r="A143" s="39" t="s">
        <v>199</v>
      </c>
      <c r="B143" s="40">
        <v>552.82432352369585</v>
      </c>
      <c r="C143" s="40">
        <v>33512.958486159463</v>
      </c>
      <c r="D143" s="41">
        <v>3.5772997644112721</v>
      </c>
      <c r="E143" s="73">
        <v>20.354478785307776</v>
      </c>
      <c r="F143" s="41">
        <v>3.7974423641693997</v>
      </c>
      <c r="G143" s="42">
        <v>0.10309198606565451</v>
      </c>
      <c r="H143" s="41">
        <v>5.7433089927083065</v>
      </c>
      <c r="I143" s="42">
        <v>1.5225537972054923E-2</v>
      </c>
      <c r="J143" s="41">
        <v>4.3087155483433373</v>
      </c>
      <c r="K143" s="78">
        <v>97.410428418855744</v>
      </c>
      <c r="L143" s="41">
        <v>4.1655869363149591</v>
      </c>
      <c r="M143" s="41">
        <v>99.626474128870385</v>
      </c>
      <c r="N143" s="41">
        <v>5.4501623669446602</v>
      </c>
      <c r="O143" s="41">
        <v>152.98868452902477</v>
      </c>
      <c r="P143" s="41">
        <v>88.995596284090624</v>
      </c>
      <c r="Q143" s="78">
        <v>97.410428418855744</v>
      </c>
      <c r="R143" s="41">
        <v>4.1655869363149591</v>
      </c>
      <c r="S143" s="41"/>
      <c r="T143" s="87">
        <v>2.8432765275521832</v>
      </c>
      <c r="U143" s="20">
        <v>857.29603767618403</v>
      </c>
      <c r="V143" s="21">
        <v>4.0541831966796771</v>
      </c>
      <c r="W143" s="21">
        <v>2.1232196326730302</v>
      </c>
      <c r="X143" s="20">
        <v>2054.9747585403766</v>
      </c>
      <c r="Y143" s="20">
        <v>30.707191873251137</v>
      </c>
      <c r="Z143" s="21">
        <v>0.3259714147714956</v>
      </c>
      <c r="AA143" s="20">
        <v>33.206497959009326</v>
      </c>
      <c r="AB143" s="21">
        <v>0.22265525525149163</v>
      </c>
      <c r="AC143" s="19">
        <v>1.4536654208917534</v>
      </c>
      <c r="AD143" s="19">
        <v>3.0087088728133677</v>
      </c>
      <c r="AE143" s="21">
        <v>0.37918869408425071</v>
      </c>
      <c r="AF143" s="20">
        <v>22.185085599456009</v>
      </c>
      <c r="AG143" s="20">
        <v>11.307975332184522</v>
      </c>
      <c r="AH143" s="20">
        <v>139.17926619118703</v>
      </c>
      <c r="AI143" s="20">
        <v>63.711673606625354</v>
      </c>
      <c r="AJ143" s="20">
        <v>282.70146272178943</v>
      </c>
      <c r="AK143" s="20">
        <v>64.439830119998931</v>
      </c>
      <c r="AL143" s="20">
        <v>492.29652753040949</v>
      </c>
      <c r="AM143" s="20">
        <v>134.04070775266263</v>
      </c>
      <c r="AN143" s="20">
        <v>14381.553247010161</v>
      </c>
      <c r="AO143" s="21">
        <v>6.0064098108467459</v>
      </c>
      <c r="AP143" s="20">
        <v>231.3642805834526</v>
      </c>
      <c r="AQ143" s="20">
        <v>859.85655098945563</v>
      </c>
      <c r="AR143" s="8"/>
    </row>
    <row r="144" spans="1:44" ht="15" customHeight="1">
      <c r="A144" s="39" t="s">
        <v>200</v>
      </c>
      <c r="B144" s="40">
        <v>327.84342318570566</v>
      </c>
      <c r="C144" s="40">
        <v>5785.9079915590282</v>
      </c>
      <c r="D144" s="41">
        <v>2.1477986361633374</v>
      </c>
      <c r="E144" s="73">
        <v>20.741523052234918</v>
      </c>
      <c r="F144" s="41">
        <v>3.9602982822137012</v>
      </c>
      <c r="G144" s="42">
        <v>0.10150888976768617</v>
      </c>
      <c r="H144" s="41">
        <v>5.2090255561766297</v>
      </c>
      <c r="I144" s="42">
        <v>1.5276802910486401E-2</v>
      </c>
      <c r="J144" s="41">
        <v>3.3837826113384488</v>
      </c>
      <c r="K144" s="78">
        <v>97.735939027305534</v>
      </c>
      <c r="L144" s="41">
        <v>3.2822277243639775</v>
      </c>
      <c r="M144" s="41">
        <v>98.16820615252594</v>
      </c>
      <c r="N144" s="41">
        <v>4.8742276177429318</v>
      </c>
      <c r="O144" s="41">
        <v>108.68176223644078</v>
      </c>
      <c r="P144" s="41">
        <v>93.561248059837339</v>
      </c>
      <c r="Q144" s="78">
        <v>97.735939027305534</v>
      </c>
      <c r="R144" s="41">
        <v>3.2822277243639775</v>
      </c>
      <c r="S144" s="41"/>
      <c r="T144" s="87">
        <v>665.01608768854783</v>
      </c>
      <c r="U144" s="20">
        <v>252.05551660201175</v>
      </c>
      <c r="V144" s="21">
        <v>4.0205378549181621</v>
      </c>
      <c r="W144" s="21">
        <v>4.2174537104576819</v>
      </c>
      <c r="X144" s="20">
        <v>1784.920537485857</v>
      </c>
      <c r="Y144" s="20">
        <v>27.178521770124171</v>
      </c>
      <c r="Z144" s="21">
        <v>3.4997687814274071E-2</v>
      </c>
      <c r="AA144" s="20">
        <v>57.287757704261089</v>
      </c>
      <c r="AB144" s="21">
        <v>0.13184084557877448</v>
      </c>
      <c r="AC144" s="19">
        <v>1.8599741889616976</v>
      </c>
      <c r="AD144" s="19">
        <v>4.5112056260119227</v>
      </c>
      <c r="AE144" s="21">
        <v>0.94802694582146119</v>
      </c>
      <c r="AF144" s="20">
        <v>26.126543403647943</v>
      </c>
      <c r="AG144" s="20">
        <v>11.040137679802324</v>
      </c>
      <c r="AH144" s="20">
        <v>127.07097162964403</v>
      </c>
      <c r="AI144" s="20">
        <v>47.900955704585414</v>
      </c>
      <c r="AJ144" s="20">
        <v>227.96489035310375</v>
      </c>
      <c r="AK144" s="20">
        <v>51.276825480033786</v>
      </c>
      <c r="AL144" s="20">
        <v>374.50965728031235</v>
      </c>
      <c r="AM144" s="20">
        <v>109.23854288536799</v>
      </c>
      <c r="AN144" s="20">
        <v>12676.702638000335</v>
      </c>
      <c r="AO144" s="21">
        <v>6.7601518162357905</v>
      </c>
      <c r="AP144" s="20">
        <v>171.64111090450476</v>
      </c>
      <c r="AQ144" s="20">
        <v>400.50619166437622</v>
      </c>
      <c r="AR144" s="8"/>
    </row>
    <row r="145" spans="1:44" ht="15" customHeight="1">
      <c r="A145" s="39" t="s">
        <v>201</v>
      </c>
      <c r="B145" s="40">
        <v>1219.3632095938226</v>
      </c>
      <c r="C145" s="40">
        <v>28397.251900745341</v>
      </c>
      <c r="D145" s="41">
        <v>2.689727937074287</v>
      </c>
      <c r="E145" s="73">
        <v>20.867177389158392</v>
      </c>
      <c r="F145" s="41">
        <v>1.744025493985494</v>
      </c>
      <c r="G145" s="42">
        <v>0.1013394401617769</v>
      </c>
      <c r="H145" s="41">
        <v>3.0484290464858956</v>
      </c>
      <c r="I145" s="42">
        <v>1.5343695213857212E-2</v>
      </c>
      <c r="J145" s="41">
        <v>2.5002589321483404</v>
      </c>
      <c r="K145" s="78">
        <v>98.160652058301082</v>
      </c>
      <c r="L145" s="41">
        <v>2.4356792725871799</v>
      </c>
      <c r="M145" s="41">
        <v>98.011993619667479</v>
      </c>
      <c r="N145" s="41">
        <v>2.8481604374403631</v>
      </c>
      <c r="O145" s="41">
        <v>94.407404725043676</v>
      </c>
      <c r="P145" s="41">
        <v>41.316617125463111</v>
      </c>
      <c r="Q145" s="78">
        <v>98.160652058301082</v>
      </c>
      <c r="R145" s="41">
        <v>2.4356792725871799</v>
      </c>
      <c r="S145" s="41"/>
      <c r="T145" s="87">
        <v>13.00102304708148</v>
      </c>
      <c r="U145" s="20">
        <v>1522.0282976785963</v>
      </c>
      <c r="V145" s="21">
        <v>4.9728837795069118</v>
      </c>
      <c r="W145" s="21">
        <v>2.5645222498216129</v>
      </c>
      <c r="X145" s="20">
        <v>4572.1828634456806</v>
      </c>
      <c r="Y145" s="20">
        <v>57.420144417993221</v>
      </c>
      <c r="Z145" s="21">
        <v>0.28175495028092978</v>
      </c>
      <c r="AA145" s="20">
        <v>60.538983937712437</v>
      </c>
      <c r="AB145" s="21">
        <v>0.14897639702828852</v>
      </c>
      <c r="AC145" s="19">
        <v>1.8681670504046086</v>
      </c>
      <c r="AD145" s="19">
        <v>6.2078081860312873</v>
      </c>
      <c r="AE145" s="21">
        <v>0.54034714618973156</v>
      </c>
      <c r="AF145" s="20">
        <v>50.700818659650743</v>
      </c>
      <c r="AG145" s="20">
        <v>24.094636057441321</v>
      </c>
      <c r="AH145" s="20">
        <v>298.08437409344464</v>
      </c>
      <c r="AI145" s="20">
        <v>128.69300500560431</v>
      </c>
      <c r="AJ145" s="20">
        <v>586.21782349590865</v>
      </c>
      <c r="AK145" s="20">
        <v>126.19087864938547</v>
      </c>
      <c r="AL145" s="20">
        <v>933.30297117966461</v>
      </c>
      <c r="AM145" s="20">
        <v>261.36419661352903</v>
      </c>
      <c r="AN145" s="20">
        <v>14404.174783458762</v>
      </c>
      <c r="AO145" s="21">
        <v>9.4655339018674223</v>
      </c>
      <c r="AP145" s="20">
        <v>511.93069426646178</v>
      </c>
      <c r="AQ145" s="20">
        <v>1362.9312358787531</v>
      </c>
      <c r="AR145" s="8"/>
    </row>
    <row r="146" spans="1:44" ht="15" customHeight="1">
      <c r="A146" s="39" t="s">
        <v>202</v>
      </c>
      <c r="B146" s="40">
        <v>1137.003254747277</v>
      </c>
      <c r="C146" s="40">
        <v>8599.5320343495077</v>
      </c>
      <c r="D146" s="41">
        <v>1.8240102726360767</v>
      </c>
      <c r="E146" s="73">
        <v>18.356463023124714</v>
      </c>
      <c r="F146" s="41">
        <v>3.165834026920487</v>
      </c>
      <c r="G146" s="42">
        <v>0.1158426689439362</v>
      </c>
      <c r="H146" s="41">
        <v>3.9798787662379107</v>
      </c>
      <c r="I146" s="42">
        <v>1.5429267660495159E-2</v>
      </c>
      <c r="J146" s="41">
        <v>2.4118312353777585</v>
      </c>
      <c r="K146" s="78">
        <v>98.703928381175459</v>
      </c>
      <c r="L146" s="41">
        <v>2.3624399408703312</v>
      </c>
      <c r="M146" s="41">
        <v>111.29601093774053</v>
      </c>
      <c r="N146" s="41">
        <v>4.1953463044087016</v>
      </c>
      <c r="O146" s="41">
        <v>389.81092406536845</v>
      </c>
      <c r="P146" s="41">
        <v>71.054434715664996</v>
      </c>
      <c r="Q146" s="78">
        <v>98.703928381175459</v>
      </c>
      <c r="R146" s="41">
        <v>2.3624399408703312</v>
      </c>
      <c r="S146" s="41"/>
      <c r="T146" s="87">
        <v>136.09268601940946</v>
      </c>
      <c r="U146" s="20">
        <v>612.55414027181735</v>
      </c>
      <c r="V146" s="21">
        <v>3.3071560923515992</v>
      </c>
      <c r="W146" s="21">
        <v>4.3316442571766762</v>
      </c>
      <c r="X146" s="20">
        <v>4786.3672314215437</v>
      </c>
      <c r="Y146" s="20">
        <v>72.607626642544034</v>
      </c>
      <c r="Z146" s="21">
        <v>1.4763593626322216</v>
      </c>
      <c r="AA146" s="20">
        <v>111.83829870875493</v>
      </c>
      <c r="AB146" s="21">
        <v>1.0713064830702215</v>
      </c>
      <c r="AC146" s="19">
        <v>8.5052386832749587</v>
      </c>
      <c r="AD146" s="19">
        <v>14.713740670702739</v>
      </c>
      <c r="AE146" s="21">
        <v>1.5168964151961681</v>
      </c>
      <c r="AF146" s="20">
        <v>79.221400605294278</v>
      </c>
      <c r="AG146" s="20">
        <v>34.786504703147962</v>
      </c>
      <c r="AH146" s="20">
        <v>356.11450687301681</v>
      </c>
      <c r="AI146" s="20">
        <v>135.20116136981753</v>
      </c>
      <c r="AJ146" s="20">
        <v>581.50875279898901</v>
      </c>
      <c r="AK146" s="20">
        <v>124.13024516491031</v>
      </c>
      <c r="AL146" s="20">
        <v>833.96444538753542</v>
      </c>
      <c r="AM146" s="20">
        <v>232.59984005349176</v>
      </c>
      <c r="AN146" s="20">
        <v>10670.054658620926</v>
      </c>
      <c r="AO146" s="21">
        <v>9.660551609644374</v>
      </c>
      <c r="AP146" s="20">
        <v>853.56539284718997</v>
      </c>
      <c r="AQ146" s="20">
        <v>1579.2629005456929</v>
      </c>
      <c r="AR146" s="8"/>
    </row>
    <row r="147" spans="1:44" ht="15" customHeight="1">
      <c r="A147" s="39" t="s">
        <v>203</v>
      </c>
      <c r="B147" s="40">
        <v>1574.6496191428564</v>
      </c>
      <c r="C147" s="40">
        <v>1668840.3445248059</v>
      </c>
      <c r="D147" s="41">
        <v>3.3930316099807682</v>
      </c>
      <c r="E147" s="73">
        <v>20.306547168811825</v>
      </c>
      <c r="F147" s="41">
        <v>1.5720895392139183</v>
      </c>
      <c r="G147" s="42">
        <v>0.10559050723507794</v>
      </c>
      <c r="H147" s="41">
        <v>2.3354639213341466</v>
      </c>
      <c r="I147" s="42">
        <v>1.5557819008473927E-2</v>
      </c>
      <c r="J147" s="41">
        <v>1.7271149957509024</v>
      </c>
      <c r="K147" s="78">
        <v>99.519980082622197</v>
      </c>
      <c r="L147" s="41">
        <v>1.7056249142717803</v>
      </c>
      <c r="M147" s="41">
        <v>101.92373246590267</v>
      </c>
      <c r="N147" s="41">
        <v>2.2648235310856251</v>
      </c>
      <c r="O147" s="41">
        <v>158.48130971380593</v>
      </c>
      <c r="P147" s="41">
        <v>36.800559476007827</v>
      </c>
      <c r="Q147" s="78">
        <v>99.519980082622197</v>
      </c>
      <c r="R147" s="41">
        <v>1.7056249142717803</v>
      </c>
      <c r="S147" s="41"/>
      <c r="T147" s="87">
        <v>8.96477505072572</v>
      </c>
      <c r="U147" s="20">
        <v>1105.5550845934056</v>
      </c>
      <c r="V147" s="21">
        <v>4.6507055330965894</v>
      </c>
      <c r="W147" s="21">
        <v>2.1901473835330219</v>
      </c>
      <c r="X147" s="20">
        <v>4308.4908379549943</v>
      </c>
      <c r="Y147" s="20">
        <v>87.130343437754078</v>
      </c>
      <c r="Z147" s="21">
        <v>0.62314796621967183</v>
      </c>
      <c r="AA147" s="20">
        <v>58.068209857038596</v>
      </c>
      <c r="AB147" s="21">
        <v>0.55433868219652338</v>
      </c>
      <c r="AC147" s="19">
        <v>3.3024541142574022</v>
      </c>
      <c r="AD147" s="19">
        <v>6.7414708577138516</v>
      </c>
      <c r="AE147" s="21">
        <v>0.29159807336547394</v>
      </c>
      <c r="AF147" s="20">
        <v>50.834534413485379</v>
      </c>
      <c r="AG147" s="20">
        <v>26.396798023451503</v>
      </c>
      <c r="AH147" s="20">
        <v>308.03526259707195</v>
      </c>
      <c r="AI147" s="20">
        <v>124.12629222826092</v>
      </c>
      <c r="AJ147" s="20">
        <v>578.7543771307146</v>
      </c>
      <c r="AK147" s="20">
        <v>126.76690255072313</v>
      </c>
      <c r="AL147" s="20">
        <v>842.49866655527194</v>
      </c>
      <c r="AM147" s="20">
        <v>233.14068310247126</v>
      </c>
      <c r="AN147" s="20">
        <v>18750.157062502938</v>
      </c>
      <c r="AO147" s="21">
        <v>18.195836767674656</v>
      </c>
      <c r="AP147" s="20">
        <v>504.94469762590194</v>
      </c>
      <c r="AQ147" s="20">
        <v>1921.4466991711463</v>
      </c>
      <c r="AR147" s="8"/>
    </row>
    <row r="148" spans="1:44" ht="15" customHeight="1">
      <c r="A148" s="39" t="s">
        <v>204</v>
      </c>
      <c r="B148" s="40">
        <v>403.14995897428486</v>
      </c>
      <c r="C148" s="40">
        <v>3609.6242109705427</v>
      </c>
      <c r="D148" s="41">
        <v>1.707226278288017</v>
      </c>
      <c r="E148" s="73">
        <v>20.857053892568736</v>
      </c>
      <c r="F148" s="41">
        <v>2.2814672477959355</v>
      </c>
      <c r="G148" s="42">
        <v>0.10334052703775004</v>
      </c>
      <c r="H148" s="41">
        <v>3.2372885620204981</v>
      </c>
      <c r="I148" s="42">
        <v>1.5639086792285657E-2</v>
      </c>
      <c r="J148" s="41">
        <v>2.2967247181634947</v>
      </c>
      <c r="K148" s="78">
        <v>100.03581957892753</v>
      </c>
      <c r="L148" s="41">
        <v>2.2798126106381815</v>
      </c>
      <c r="M148" s="41">
        <v>99.855227368024089</v>
      </c>
      <c r="N148" s="41">
        <v>3.0787452582503718</v>
      </c>
      <c r="O148" s="41">
        <v>95.522860903377605</v>
      </c>
      <c r="P148" s="41">
        <v>54.025164610124996</v>
      </c>
      <c r="Q148" s="78">
        <v>100.03581957892753</v>
      </c>
      <c r="R148" s="41">
        <v>2.2798126106381815</v>
      </c>
      <c r="S148" s="41"/>
      <c r="T148" s="87">
        <v>97.050184634909613</v>
      </c>
      <c r="U148" s="20">
        <v>313.43718114860081</v>
      </c>
      <c r="V148" s="21">
        <v>3.8339267887424202</v>
      </c>
      <c r="W148" s="21">
        <v>3.8656982343686908</v>
      </c>
      <c r="X148" s="20">
        <v>1511.8982236739964</v>
      </c>
      <c r="Y148" s="20">
        <v>14.514980488497743</v>
      </c>
      <c r="Z148" s="21">
        <v>0.194354908955363</v>
      </c>
      <c r="AA148" s="20">
        <v>63.199199619480225</v>
      </c>
      <c r="AB148" s="21">
        <v>0.23587202510115751</v>
      </c>
      <c r="AC148" s="19">
        <v>2.0789421180324679</v>
      </c>
      <c r="AD148" s="19">
        <v>3.2456678419021783</v>
      </c>
      <c r="AE148" s="21">
        <v>0.84641368397243943</v>
      </c>
      <c r="AF148" s="20">
        <v>20.856219654116178</v>
      </c>
      <c r="AG148" s="20">
        <v>9.1656854631573879</v>
      </c>
      <c r="AH148" s="20">
        <v>105.62448058054642</v>
      </c>
      <c r="AI148" s="20">
        <v>45.028710120647474</v>
      </c>
      <c r="AJ148" s="20">
        <v>202.33149323629294</v>
      </c>
      <c r="AK148" s="20">
        <v>47.596536626897937</v>
      </c>
      <c r="AL148" s="20">
        <v>355.26074552592479</v>
      </c>
      <c r="AM148" s="20">
        <v>112.24482260297077</v>
      </c>
      <c r="AN148" s="20">
        <v>10189.137441680676</v>
      </c>
      <c r="AO148" s="21">
        <v>3.2741785239353285</v>
      </c>
      <c r="AP148" s="20">
        <v>178.82277958815914</v>
      </c>
      <c r="AQ148" s="20">
        <v>314.98573708597633</v>
      </c>
    </row>
    <row r="149" spans="1:44" ht="15" customHeight="1">
      <c r="A149" s="39" t="s">
        <v>205</v>
      </c>
      <c r="B149" s="40">
        <v>246.46866869051584</v>
      </c>
      <c r="C149" s="40">
        <v>4634.9520377557692</v>
      </c>
      <c r="D149" s="41">
        <v>1.5460150327692994</v>
      </c>
      <c r="E149" s="73">
        <v>18.301407006714882</v>
      </c>
      <c r="F149" s="41">
        <v>5.5501336442253759</v>
      </c>
      <c r="G149" s="42">
        <v>0.11844650398081662</v>
      </c>
      <c r="H149" s="41">
        <v>6.2771085724128177</v>
      </c>
      <c r="I149" s="42">
        <v>1.5728759816248727E-2</v>
      </c>
      <c r="J149" s="41">
        <v>2.9322531543330346</v>
      </c>
      <c r="K149" s="78">
        <v>100.60496263666427</v>
      </c>
      <c r="L149" s="41">
        <v>2.9270923770868293</v>
      </c>
      <c r="M149" s="41">
        <v>113.66266177139165</v>
      </c>
      <c r="N149" s="41">
        <v>6.7499876640137586</v>
      </c>
      <c r="O149" s="41">
        <v>396.54946712816258</v>
      </c>
      <c r="P149" s="41">
        <v>124.51639502448796</v>
      </c>
      <c r="Q149" s="78">
        <v>100.60496263666427</v>
      </c>
      <c r="R149" s="41">
        <v>2.9270923770868293</v>
      </c>
      <c r="S149" s="41"/>
      <c r="T149" s="87">
        <v>27.762221791434204</v>
      </c>
      <c r="U149" s="20">
        <v>306.31864603473849</v>
      </c>
      <c r="V149" s="21">
        <v>3.6922326444484708</v>
      </c>
      <c r="W149" s="21">
        <v>3.3922663216858862</v>
      </c>
      <c r="X149" s="20">
        <v>1282.8539363695209</v>
      </c>
      <c r="Y149" s="20">
        <v>7.5056060994862426</v>
      </c>
      <c r="Z149" s="21">
        <v>1.5008949204639343E-2</v>
      </c>
      <c r="AA149" s="20">
        <v>41.638375504848106</v>
      </c>
      <c r="AB149" s="21">
        <v>0.15543139745722762</v>
      </c>
      <c r="AC149" s="19">
        <v>1.9639444939308002</v>
      </c>
      <c r="AD149" s="19">
        <v>3.7010366900842238</v>
      </c>
      <c r="AE149" s="21">
        <v>1.059095831407338</v>
      </c>
      <c r="AF149" s="20">
        <v>21.815223965874537</v>
      </c>
      <c r="AG149" s="20">
        <v>8.0402385137282177</v>
      </c>
      <c r="AH149" s="20">
        <v>92.122997468995024</v>
      </c>
      <c r="AI149" s="20">
        <v>38.162452561263187</v>
      </c>
      <c r="AJ149" s="20">
        <v>163.53347311232778</v>
      </c>
      <c r="AK149" s="20">
        <v>37.170993003711068</v>
      </c>
      <c r="AL149" s="20">
        <v>273.62560228542446</v>
      </c>
      <c r="AM149" s="20">
        <v>83.324518920478098</v>
      </c>
      <c r="AN149" s="20">
        <v>10002.892567083871</v>
      </c>
      <c r="AO149" s="21">
        <v>1.4647004213465513</v>
      </c>
      <c r="AP149" s="20">
        <v>127.06219502455737</v>
      </c>
      <c r="AQ149" s="20">
        <v>212.16088759683993</v>
      </c>
    </row>
    <row r="150" spans="1:44" ht="15" customHeight="1">
      <c r="A150" s="39" t="s">
        <v>206</v>
      </c>
      <c r="B150" s="40">
        <v>1718.7870688733151</v>
      </c>
      <c r="C150" s="40">
        <v>67260.705978780199</v>
      </c>
      <c r="D150" s="41">
        <v>3.4088690983774734</v>
      </c>
      <c r="E150" s="73">
        <v>18.141873463059937</v>
      </c>
      <c r="F150" s="41">
        <v>1.9864811954177422</v>
      </c>
      <c r="G150" s="42">
        <v>0.11997566692475475</v>
      </c>
      <c r="H150" s="41">
        <v>3.0314456757498736</v>
      </c>
      <c r="I150" s="42">
        <v>1.5792942736867845E-2</v>
      </c>
      <c r="J150" s="41">
        <v>2.2898810766662763</v>
      </c>
      <c r="K150" s="78">
        <v>101.01229246173712</v>
      </c>
      <c r="L150" s="41">
        <v>2.2950334590373629</v>
      </c>
      <c r="M150" s="41">
        <v>115.04996609732511</v>
      </c>
      <c r="N150" s="41">
        <v>3.2973558074205158</v>
      </c>
      <c r="O150" s="41">
        <v>416.14516396875638</v>
      </c>
      <c r="P150" s="41">
        <v>44.387358620477954</v>
      </c>
      <c r="Q150" s="78">
        <v>101.01229246173712</v>
      </c>
      <c r="R150" s="41">
        <v>2.2950334590373629</v>
      </c>
      <c r="S150" s="41"/>
      <c r="T150" s="87">
        <v>48.987790837601416</v>
      </c>
      <c r="U150" s="20">
        <v>1963.5522370276146</v>
      </c>
      <c r="V150" s="21">
        <v>5.3486525359916284</v>
      </c>
      <c r="W150" s="21">
        <v>3.7030347357112503</v>
      </c>
      <c r="X150" s="20">
        <v>5021.4534762348858</v>
      </c>
      <c r="Y150" s="20">
        <v>92.468165609274109</v>
      </c>
      <c r="Z150" s="21">
        <v>0.17986694680363441</v>
      </c>
      <c r="AA150" s="20">
        <v>53.119777488732325</v>
      </c>
      <c r="AB150" s="21">
        <v>0.26369496785657282</v>
      </c>
      <c r="AC150" s="19">
        <v>2.0552373866844085</v>
      </c>
      <c r="AD150" s="19">
        <v>6.6465841814048572</v>
      </c>
      <c r="AE150" s="21">
        <v>0.33605112200377996</v>
      </c>
      <c r="AF150" s="20">
        <v>52.024058865081415</v>
      </c>
      <c r="AG150" s="20">
        <v>29.270010545256511</v>
      </c>
      <c r="AH150" s="20">
        <v>385.60470988426789</v>
      </c>
      <c r="AI150" s="20">
        <v>149.8162173413134</v>
      </c>
      <c r="AJ150" s="20">
        <v>706.20318455765209</v>
      </c>
      <c r="AK150" s="20">
        <v>146.11712514119935</v>
      </c>
      <c r="AL150" s="20">
        <v>1081.8418406148051</v>
      </c>
      <c r="AM150" s="20">
        <v>285.81120712425667</v>
      </c>
      <c r="AN150" s="20">
        <v>16979.787589145446</v>
      </c>
      <c r="AO150" s="21">
        <v>15.844449092559469</v>
      </c>
      <c r="AP150" s="20">
        <v>500.29742267951059</v>
      </c>
      <c r="AQ150" s="20">
        <v>1985.2385374272003</v>
      </c>
    </row>
    <row r="151" spans="1:44" ht="15" customHeight="1">
      <c r="A151" s="39" t="s">
        <v>207</v>
      </c>
      <c r="B151" s="40">
        <v>1510.3828882027537</v>
      </c>
      <c r="C151" s="40">
        <v>10802.174548389919</v>
      </c>
      <c r="D151" s="41">
        <v>4.1921815033921259</v>
      </c>
      <c r="E151" s="73">
        <v>20.19637498927597</v>
      </c>
      <c r="F151" s="41">
        <v>2.0494670558453074</v>
      </c>
      <c r="G151" s="42">
        <v>0.10857209552887245</v>
      </c>
      <c r="H151" s="41">
        <v>2.7654838077943853</v>
      </c>
      <c r="I151" s="42">
        <v>1.5910337793299964E-2</v>
      </c>
      <c r="J151" s="41">
        <v>1.8567674809134553</v>
      </c>
      <c r="K151" s="78">
        <v>101.75726065151856</v>
      </c>
      <c r="L151" s="41">
        <v>1.8745617870688918</v>
      </c>
      <c r="M151" s="41">
        <v>104.65836094481656</v>
      </c>
      <c r="N151" s="41">
        <v>2.7501499261605105</v>
      </c>
      <c r="O151" s="41">
        <v>171.19525006969843</v>
      </c>
      <c r="P151" s="41">
        <v>47.871841197672566</v>
      </c>
      <c r="Q151" s="78">
        <v>101.75726065151856</v>
      </c>
      <c r="R151" s="41">
        <v>1.8745617870688918</v>
      </c>
      <c r="S151" s="41"/>
      <c r="T151" s="87">
        <v>52.313202567936052</v>
      </c>
      <c r="U151" s="20">
        <v>1312.4855674196108</v>
      </c>
      <c r="V151" s="21">
        <v>4.1971565521930039</v>
      </c>
      <c r="W151" s="21">
        <v>2.0947854936071995</v>
      </c>
      <c r="X151" s="20">
        <v>3219.0079359519477</v>
      </c>
      <c r="Y151" s="20">
        <v>56.344861138863941</v>
      </c>
      <c r="Z151" s="21">
        <v>9.2763513303879427E-2</v>
      </c>
      <c r="AA151" s="20">
        <v>27.627663933858766</v>
      </c>
      <c r="AB151" s="21">
        <v>0.10977226478925384</v>
      </c>
      <c r="AC151" s="19">
        <v>0.95113463541887078</v>
      </c>
      <c r="AD151" s="19">
        <v>3.6376303334358471</v>
      </c>
      <c r="AE151" s="21">
        <v>0.17253487111072238</v>
      </c>
      <c r="AF151" s="20">
        <v>30.629445400537914</v>
      </c>
      <c r="AG151" s="20">
        <v>16.4455713241246</v>
      </c>
      <c r="AH151" s="20">
        <v>232.8695677127771</v>
      </c>
      <c r="AI151" s="20">
        <v>96.495484291227569</v>
      </c>
      <c r="AJ151" s="20">
        <v>445.39432242880918</v>
      </c>
      <c r="AK151" s="20">
        <v>99.278819172317142</v>
      </c>
      <c r="AL151" s="20">
        <v>709.30331791635547</v>
      </c>
      <c r="AM151" s="20">
        <v>185.34583977557745</v>
      </c>
      <c r="AN151" s="20">
        <v>16885.138931517969</v>
      </c>
      <c r="AO151" s="21">
        <v>11.191915091227981</v>
      </c>
      <c r="AP151" s="20">
        <v>303.49375480203042</v>
      </c>
      <c r="AQ151" s="20">
        <v>1479.6058824659451</v>
      </c>
    </row>
    <row r="152" spans="1:44" ht="15" customHeight="1">
      <c r="A152" s="39" t="s">
        <v>208</v>
      </c>
      <c r="B152" s="40">
        <v>152.09087872136496</v>
      </c>
      <c r="C152" s="40">
        <v>4164.0764181396225</v>
      </c>
      <c r="D152" s="41">
        <v>0.76998198441162313</v>
      </c>
      <c r="E152" s="73">
        <v>21.845500888748873</v>
      </c>
      <c r="F152" s="41">
        <v>4.9464446263002477</v>
      </c>
      <c r="G152" s="42">
        <v>0.10172738295594597</v>
      </c>
      <c r="H152" s="41">
        <v>6.5564389126260076</v>
      </c>
      <c r="I152" s="42">
        <v>1.6124551115761245E-2</v>
      </c>
      <c r="J152" s="41">
        <v>4.3034377855316919</v>
      </c>
      <c r="K152" s="78">
        <v>103.11639854089712</v>
      </c>
      <c r="L152" s="41">
        <v>4.4022478540716037</v>
      </c>
      <c r="M152" s="41">
        <v>98.369595612281088</v>
      </c>
      <c r="N152" s="41">
        <v>6.1470530859867409</v>
      </c>
      <c r="O152" s="41" t="s">
        <v>194</v>
      </c>
      <c r="P152" s="41" t="s">
        <v>194</v>
      </c>
      <c r="Q152" s="78">
        <v>103.11639854089712</v>
      </c>
      <c r="R152" s="41">
        <v>4.4022478540716037</v>
      </c>
      <c r="S152" s="41"/>
      <c r="T152" s="87">
        <v>3.4895720536182451E-2</v>
      </c>
      <c r="U152" s="20">
        <v>151.77624220610954</v>
      </c>
      <c r="V152" s="21">
        <v>3.5468018354646218</v>
      </c>
      <c r="W152" s="21">
        <v>5.2854065218419493</v>
      </c>
      <c r="X152" s="20">
        <v>1648.3306940092077</v>
      </c>
      <c r="Y152" s="20">
        <v>5.1506699282371811</v>
      </c>
      <c r="Z152" s="21">
        <v>8.264473044793029E-2</v>
      </c>
      <c r="AA152" s="20">
        <v>51.09036127845215</v>
      </c>
      <c r="AB152" s="21">
        <v>0.48465128233203919</v>
      </c>
      <c r="AC152" s="19">
        <v>5.7083326871922884</v>
      </c>
      <c r="AD152" s="19">
        <v>7.3870310688330623</v>
      </c>
      <c r="AE152" s="21">
        <v>2.8212924460334179</v>
      </c>
      <c r="AF152" s="20">
        <v>36.109980713298839</v>
      </c>
      <c r="AG152" s="20">
        <v>13.355204603356237</v>
      </c>
      <c r="AH152" s="20">
        <v>131.1131089682973</v>
      </c>
      <c r="AI152" s="20">
        <v>47.118056492915265</v>
      </c>
      <c r="AJ152" s="20">
        <v>210.54578941507404</v>
      </c>
      <c r="AK152" s="20">
        <v>44.911600582003935</v>
      </c>
      <c r="AL152" s="20">
        <v>340.20640163523564</v>
      </c>
      <c r="AM152" s="20">
        <v>95.570038369799036</v>
      </c>
      <c r="AN152" s="20">
        <v>9067.4224827856706</v>
      </c>
      <c r="AO152" s="21">
        <v>1.2766863377746729</v>
      </c>
      <c r="AP152" s="20">
        <v>136.50623740817932</v>
      </c>
      <c r="AQ152" s="20">
        <v>144.65693945651995</v>
      </c>
    </row>
    <row r="153" spans="1:44" ht="15" customHeight="1">
      <c r="A153" s="39" t="s">
        <v>209</v>
      </c>
      <c r="B153" s="40">
        <v>170.71871978627658</v>
      </c>
      <c r="C153" s="40">
        <v>3162.7600941776964</v>
      </c>
      <c r="D153" s="41">
        <v>1.1208852712434219</v>
      </c>
      <c r="E153" s="73">
        <v>14.390991816070084</v>
      </c>
      <c r="F153" s="41">
        <v>6.3239769355409043</v>
      </c>
      <c r="G153" s="42">
        <v>0.15525835229407817</v>
      </c>
      <c r="H153" s="41">
        <v>7.7085093313320732</v>
      </c>
      <c r="I153" s="42">
        <v>1.6211882725588486E-2</v>
      </c>
      <c r="J153" s="41">
        <v>4.4077694846691244</v>
      </c>
      <c r="K153" s="78">
        <v>103.67041678227504</v>
      </c>
      <c r="L153" s="41">
        <v>4.5330064349742543</v>
      </c>
      <c r="M153" s="41">
        <v>146.54414438812341</v>
      </c>
      <c r="N153" s="41">
        <v>10.519417847201453</v>
      </c>
      <c r="O153" s="41">
        <v>912.34470384152769</v>
      </c>
      <c r="P153" s="41">
        <v>130.31673159470802</v>
      </c>
      <c r="Q153" s="78">
        <v>103.67041678227504</v>
      </c>
      <c r="R153" s="41">
        <v>4.5330064349742543</v>
      </c>
      <c r="S153" s="41"/>
      <c r="T153" s="87">
        <v>67.267435503363103</v>
      </c>
      <c r="U153" s="20">
        <v>307.72890153998583</v>
      </c>
      <c r="V153" s="21">
        <v>3.527160258568284</v>
      </c>
      <c r="W153" s="21">
        <v>4.353292433641923</v>
      </c>
      <c r="X153" s="20">
        <v>2098.7169054619021</v>
      </c>
      <c r="Y153" s="20">
        <v>6.9380625424678621</v>
      </c>
      <c r="Z153" s="21">
        <v>3.4097414839532982</v>
      </c>
      <c r="AA153" s="20">
        <v>75.269212100547847</v>
      </c>
      <c r="AB153" s="21">
        <v>1.7579525090114616</v>
      </c>
      <c r="AC153" s="19">
        <v>11.00553980792119</v>
      </c>
      <c r="AD153" s="19">
        <v>10.624578612954268</v>
      </c>
      <c r="AE153" s="21">
        <v>3.1708502075863949</v>
      </c>
      <c r="AF153" s="20">
        <v>45.64558218464002</v>
      </c>
      <c r="AG153" s="20">
        <v>16.682572678949683</v>
      </c>
      <c r="AH153" s="20">
        <v>167.16966719892108</v>
      </c>
      <c r="AI153" s="20">
        <v>62.196723182896939</v>
      </c>
      <c r="AJ153" s="20">
        <v>277.16495717577482</v>
      </c>
      <c r="AK153" s="20">
        <v>54.86202442747414</v>
      </c>
      <c r="AL153" s="20">
        <v>432.0854707498313</v>
      </c>
      <c r="AM153" s="20">
        <v>110.34975465665087</v>
      </c>
      <c r="AN153" s="20">
        <v>9228.2536213134408</v>
      </c>
      <c r="AO153" s="21">
        <v>1.6262012817416902</v>
      </c>
      <c r="AP153" s="20">
        <v>215.84354420731455</v>
      </c>
      <c r="AQ153" s="20">
        <v>227.51210056183837</v>
      </c>
    </row>
    <row r="154" spans="1:44" ht="15" customHeight="1">
      <c r="A154" s="39" t="s">
        <v>210</v>
      </c>
      <c r="B154" s="40">
        <v>2036.4469930599398</v>
      </c>
      <c r="C154" s="40">
        <v>7808.922920716499</v>
      </c>
      <c r="D154" s="41">
        <v>7.5156199529711891</v>
      </c>
      <c r="E154" s="73">
        <v>14.936004461869395</v>
      </c>
      <c r="F154" s="41">
        <v>2.4888398967569851</v>
      </c>
      <c r="G154" s="42">
        <v>0.15328675092093144</v>
      </c>
      <c r="H154" s="41">
        <v>4.3535015511986517</v>
      </c>
      <c r="I154" s="42">
        <v>1.6612186879266397E-2</v>
      </c>
      <c r="J154" s="41">
        <v>3.5719254925879604</v>
      </c>
      <c r="K154" s="78">
        <v>106.2092753538236</v>
      </c>
      <c r="L154" s="41">
        <v>3.7626354469229994</v>
      </c>
      <c r="M154" s="41">
        <v>144.80977835298322</v>
      </c>
      <c r="N154" s="41">
        <v>5.8754451667947052</v>
      </c>
      <c r="O154" s="41">
        <v>835.36369383162503</v>
      </c>
      <c r="P154" s="41">
        <v>51.876289345005659</v>
      </c>
      <c r="Q154" s="78">
        <v>106.2092753538236</v>
      </c>
      <c r="R154" s="41">
        <v>3.7626354469229994</v>
      </c>
      <c r="S154" s="41"/>
      <c r="T154" s="87">
        <v>625.67743465342085</v>
      </c>
      <c r="U154" s="20">
        <v>870.49717225854351</v>
      </c>
      <c r="V154" s="21">
        <v>3.0401781187456849</v>
      </c>
      <c r="W154" s="21">
        <v>10.3687615482461</v>
      </c>
      <c r="X154" s="20">
        <v>2247.0128680958551</v>
      </c>
      <c r="Y154" s="20">
        <v>244.35794359475588</v>
      </c>
      <c r="Z154" s="21">
        <v>2.9317144934568362</v>
      </c>
      <c r="AA154" s="20">
        <v>52.865590450866037</v>
      </c>
      <c r="AB154" s="21">
        <v>2.1960795321386533</v>
      </c>
      <c r="AC154" s="19">
        <v>7.680522386632167</v>
      </c>
      <c r="AD154" s="19">
        <v>4.3554315093253733</v>
      </c>
      <c r="AE154" s="21">
        <v>0.80924893833112277</v>
      </c>
      <c r="AF154" s="20">
        <v>15.212099454266543</v>
      </c>
      <c r="AG154" s="20">
        <v>8.4531760820697119</v>
      </c>
      <c r="AH154" s="20">
        <v>110.72384484952454</v>
      </c>
      <c r="AI154" s="20">
        <v>46.532842692645893</v>
      </c>
      <c r="AJ154" s="20">
        <v>272.4980569035971</v>
      </c>
      <c r="AK154" s="20">
        <v>78.155906138785085</v>
      </c>
      <c r="AL154" s="20">
        <v>768.99203555970075</v>
      </c>
      <c r="AM154" s="20">
        <v>263.64009053423462</v>
      </c>
      <c r="AN154" s="20">
        <v>27167.782659670178</v>
      </c>
      <c r="AO154" s="21">
        <v>192.88486250230815</v>
      </c>
      <c r="AP154" s="20">
        <v>366.48356307817647</v>
      </c>
      <c r="AQ154" s="20">
        <v>2448.8444904635057</v>
      </c>
    </row>
    <row r="155" spans="1:44" ht="15" customHeight="1">
      <c r="A155" s="39" t="s">
        <v>211</v>
      </c>
      <c r="B155" s="40">
        <v>5632.5842313652865</v>
      </c>
      <c r="C155" s="40">
        <v>161123.00486671293</v>
      </c>
      <c r="D155" s="41">
        <v>1.875288730193289</v>
      </c>
      <c r="E155" s="73">
        <v>20.720859255416244</v>
      </c>
      <c r="F155" s="41">
        <v>0.86487153762389501</v>
      </c>
      <c r="G155" s="42">
        <v>0.13758159392188971</v>
      </c>
      <c r="H155" s="41">
        <v>3.1219903004855283</v>
      </c>
      <c r="I155" s="42">
        <v>2.0685015555008766E-2</v>
      </c>
      <c r="J155" s="41">
        <v>2.9998034368494544</v>
      </c>
      <c r="K155" s="78">
        <v>131.9837921811646</v>
      </c>
      <c r="L155" s="41">
        <v>3.9189991576638334</v>
      </c>
      <c r="M155" s="41">
        <v>130.88754652055798</v>
      </c>
      <c r="N155" s="41">
        <v>3.8339046183115855</v>
      </c>
      <c r="O155" s="41">
        <v>111.01130229967772</v>
      </c>
      <c r="P155" s="41">
        <v>20.435629652276305</v>
      </c>
      <c r="Q155" s="78">
        <v>131.9837921811646</v>
      </c>
      <c r="R155" s="41">
        <v>3.9189991576638334</v>
      </c>
      <c r="S155" s="41" t="s">
        <v>72</v>
      </c>
      <c r="T155" s="87">
        <v>107.28008350741074</v>
      </c>
      <c r="U155" s="20">
        <v>1046.7047965304666</v>
      </c>
      <c r="V155" s="21">
        <v>5.4728808379379652</v>
      </c>
      <c r="W155" s="21">
        <v>3.1108649227624672</v>
      </c>
      <c r="X155" s="20">
        <v>7559.5184352683218</v>
      </c>
      <c r="Y155" s="20">
        <v>258.26048033007555</v>
      </c>
      <c r="Z155" s="21">
        <v>8.8937140354897762E-2</v>
      </c>
      <c r="AA155" s="20">
        <v>184.00870523716097</v>
      </c>
      <c r="AB155" s="21">
        <v>0.26170310067229319</v>
      </c>
      <c r="AC155" s="19">
        <v>3.5190202314639869</v>
      </c>
      <c r="AD155" s="19">
        <v>14.901198587497221</v>
      </c>
      <c r="AE155" s="21">
        <v>0.74981940525293078</v>
      </c>
      <c r="AF155" s="20">
        <v>121.27761460707603</v>
      </c>
      <c r="AG155" s="20">
        <v>55.371381277610865</v>
      </c>
      <c r="AH155" s="20">
        <v>658.76020418219503</v>
      </c>
      <c r="AI155" s="20">
        <v>255.90992057090796</v>
      </c>
      <c r="AJ155" s="20">
        <v>1145.5339164633217</v>
      </c>
      <c r="AK155" s="20">
        <v>231.13109191075532</v>
      </c>
      <c r="AL155" s="20">
        <v>1454.9892258346922</v>
      </c>
      <c r="AM155" s="20">
        <v>399.51887061864846</v>
      </c>
      <c r="AN155" s="20">
        <v>16149.318407479614</v>
      </c>
      <c r="AO155" s="21">
        <v>47.101371481806602</v>
      </c>
      <c r="AP155" s="20">
        <v>2418.2965782405417</v>
      </c>
      <c r="AQ155" s="20">
        <v>3999.0570014658315</v>
      </c>
    </row>
    <row r="156" spans="1:44" ht="15" customHeight="1">
      <c r="A156" s="39" t="s">
        <v>212</v>
      </c>
      <c r="B156" s="40">
        <v>4615.3371995266134</v>
      </c>
      <c r="C156" s="40">
        <v>138765.53591210538</v>
      </c>
      <c r="D156" s="41">
        <v>1.4142082389690041</v>
      </c>
      <c r="E156" s="73">
        <v>20.264980494648935</v>
      </c>
      <c r="F156" s="41">
        <v>0.97250436368385373</v>
      </c>
      <c r="G156" s="42">
        <v>0.15374889095576999</v>
      </c>
      <c r="H156" s="41">
        <v>3.4328515860290003</v>
      </c>
      <c r="I156" s="42">
        <v>2.2607156263913693E-2</v>
      </c>
      <c r="J156" s="41">
        <v>3.2922188982990921</v>
      </c>
      <c r="K156" s="78">
        <v>144.11217886206182</v>
      </c>
      <c r="L156" s="41">
        <v>4.6918497323254655</v>
      </c>
      <c r="M156" s="41">
        <v>145.2165767200006</v>
      </c>
      <c r="N156" s="41">
        <v>4.6450314977311109</v>
      </c>
      <c r="O156" s="41">
        <v>163.27410143740013</v>
      </c>
      <c r="P156" s="41">
        <v>22.714755023821297</v>
      </c>
      <c r="Q156" s="78">
        <v>144.11217886206182</v>
      </c>
      <c r="R156" s="41">
        <v>4.6918497323254655</v>
      </c>
      <c r="S156" s="41" t="s">
        <v>72</v>
      </c>
      <c r="T156" s="87">
        <v>0.68330057325604521</v>
      </c>
      <c r="U156" s="20">
        <v>1282.0020524114075</v>
      </c>
      <c r="V156" s="21">
        <v>5.7876524317324014</v>
      </c>
      <c r="W156" s="21">
        <v>3.0700211759013998</v>
      </c>
      <c r="X156" s="20">
        <v>8263.4418765108785</v>
      </c>
      <c r="Y156" s="20">
        <v>229.64669739745116</v>
      </c>
      <c r="Z156" s="21">
        <v>1.3434040346765992E-2</v>
      </c>
      <c r="AA156" s="20">
        <v>203.92913894335152</v>
      </c>
      <c r="AB156" s="21">
        <v>0.19541624216798198</v>
      </c>
      <c r="AC156" s="19">
        <v>3.7448468370323855</v>
      </c>
      <c r="AD156" s="19">
        <v>16.524057161905954</v>
      </c>
      <c r="AE156" s="21">
        <v>0.95842519538467175</v>
      </c>
      <c r="AF156" s="20">
        <v>125.96880883406281</v>
      </c>
      <c r="AG156" s="20">
        <v>59.265653833722062</v>
      </c>
      <c r="AH156" s="20">
        <v>744.97046734955416</v>
      </c>
      <c r="AI156" s="20">
        <v>284.44518471061468</v>
      </c>
      <c r="AJ156" s="20">
        <v>1273.4658161596792</v>
      </c>
      <c r="AK156" s="20">
        <v>262.00019390234849</v>
      </c>
      <c r="AL156" s="20">
        <v>1495.6836737032781</v>
      </c>
      <c r="AM156" s="20">
        <v>450.81236677427103</v>
      </c>
      <c r="AN156" s="20">
        <v>15418.284120245133</v>
      </c>
      <c r="AO156" s="21">
        <v>40.399667400546107</v>
      </c>
      <c r="AP156" s="20">
        <v>2417.3674585518152</v>
      </c>
      <c r="AQ156" s="20">
        <v>3436.467484614423</v>
      </c>
    </row>
    <row r="157" spans="1:44" ht="15" customHeight="1">
      <c r="A157" s="39" t="s">
        <v>213</v>
      </c>
      <c r="B157" s="40">
        <v>3272.5161711867581</v>
      </c>
      <c r="C157" s="40">
        <v>48507.058509386312</v>
      </c>
      <c r="D157" s="41">
        <v>1.3312997177072903</v>
      </c>
      <c r="E157" s="73">
        <v>7.9900604272890874</v>
      </c>
      <c r="F157" s="41">
        <v>2.6691757598905066</v>
      </c>
      <c r="G157" s="42">
        <v>0.51858517478239341</v>
      </c>
      <c r="H157" s="41">
        <v>4.0496828873773305</v>
      </c>
      <c r="I157" s="42">
        <v>3.0064772044751102E-2</v>
      </c>
      <c r="J157" s="41">
        <v>3.0455594315543624</v>
      </c>
      <c r="K157" s="78">
        <v>190.95365508252286</v>
      </c>
      <c r="L157" s="41">
        <v>5.7303187368032269</v>
      </c>
      <c r="M157" s="41">
        <v>424.20581339798031</v>
      </c>
      <c r="N157" s="41">
        <v>14.042989065495163</v>
      </c>
      <c r="O157" s="41">
        <v>2030.213074044837</v>
      </c>
      <c r="P157" s="41">
        <v>47.257766688324864</v>
      </c>
      <c r="Q157" s="78">
        <v>190.95365508252286</v>
      </c>
      <c r="R157" s="41">
        <v>5.7303187368032269</v>
      </c>
      <c r="S157" s="41" t="s">
        <v>72</v>
      </c>
      <c r="T157" s="87">
        <v>78.038221131004804</v>
      </c>
      <c r="U157" s="20">
        <v>1189.0781579296449</v>
      </c>
      <c r="V157" s="21">
        <v>6.0938035710511889</v>
      </c>
      <c r="W157" s="21">
        <v>4.1604121228180704</v>
      </c>
      <c r="X157" s="20">
        <v>7585.9247345011545</v>
      </c>
      <c r="Y157" s="20">
        <v>194.0552395285292</v>
      </c>
      <c r="Z157" s="21">
        <v>0.15689632414652829</v>
      </c>
      <c r="AA157" s="20">
        <v>193.9203169574449</v>
      </c>
      <c r="AB157" s="21">
        <v>0.24786593052180417</v>
      </c>
      <c r="AC157" s="19">
        <v>4.0137705606306486</v>
      </c>
      <c r="AD157" s="19">
        <v>13.82155276753282</v>
      </c>
      <c r="AE157" s="21">
        <v>1.0019000383427696</v>
      </c>
      <c r="AF157" s="20">
        <v>105.36155725060105</v>
      </c>
      <c r="AG157" s="20">
        <v>49.93365380150847</v>
      </c>
      <c r="AH157" s="20">
        <v>617.27375843753111</v>
      </c>
      <c r="AI157" s="20">
        <v>254.9429029437259</v>
      </c>
      <c r="AJ157" s="20">
        <v>1131.6706520465193</v>
      </c>
      <c r="AK157" s="20">
        <v>246.52788886611299</v>
      </c>
      <c r="AL157" s="20">
        <v>1449.3106419637022</v>
      </c>
      <c r="AM157" s="20">
        <v>392.85880626768858</v>
      </c>
      <c r="AN157" s="20">
        <v>14686.26602761448</v>
      </c>
      <c r="AO157" s="21">
        <v>31.688285040550038</v>
      </c>
      <c r="AP157" s="20">
        <v>1618.1025517883727</v>
      </c>
      <c r="AQ157" s="20">
        <v>2356.6841955826153</v>
      </c>
    </row>
    <row r="158" spans="1:44" ht="15" customHeight="1">
      <c r="E158" s="75"/>
    </row>
    <row r="159" spans="1:44" s="11" customFormat="1" ht="15" customHeight="1">
      <c r="A159" s="295" t="s">
        <v>214</v>
      </c>
      <c r="B159" s="295"/>
      <c r="C159" s="295"/>
      <c r="D159" s="28"/>
      <c r="E159" s="296" t="s">
        <v>55</v>
      </c>
      <c r="F159" s="296"/>
      <c r="G159" s="296"/>
      <c r="H159" s="296"/>
      <c r="I159" s="296"/>
      <c r="J159" s="296"/>
      <c r="K159" s="296" t="s">
        <v>56</v>
      </c>
      <c r="L159" s="296"/>
      <c r="M159" s="296"/>
      <c r="N159" s="296"/>
      <c r="O159" s="296"/>
      <c r="P159" s="296"/>
      <c r="Q159" s="296" t="s">
        <v>57</v>
      </c>
      <c r="R159" s="296"/>
      <c r="S159" s="296"/>
      <c r="T159" s="85" t="s">
        <v>58</v>
      </c>
      <c r="U159" s="29"/>
      <c r="V159" s="30"/>
      <c r="W159" s="30"/>
      <c r="X159" s="29"/>
      <c r="Y159" s="29"/>
      <c r="Z159" s="30"/>
      <c r="AA159" s="29"/>
      <c r="AB159" s="30"/>
      <c r="AC159" s="31"/>
      <c r="AD159" s="31"/>
      <c r="AE159" s="30"/>
      <c r="AF159" s="29"/>
      <c r="AG159" s="29"/>
      <c r="AH159" s="29"/>
      <c r="AI159" s="29"/>
      <c r="AJ159" s="29"/>
      <c r="AK159" s="29"/>
      <c r="AL159" s="29"/>
      <c r="AM159" s="29"/>
      <c r="AN159" s="29"/>
      <c r="AO159" s="30"/>
      <c r="AP159" s="29"/>
      <c r="AQ159" s="29"/>
      <c r="AR159" s="32"/>
    </row>
    <row r="160" spans="1:44" s="10" customFormat="1" ht="15" customHeight="1">
      <c r="A160" s="10" t="s">
        <v>59</v>
      </c>
      <c r="B160" s="33" t="s">
        <v>60</v>
      </c>
      <c r="C160" s="33" t="s">
        <v>61</v>
      </c>
      <c r="D160" s="33" t="s">
        <v>62</v>
      </c>
      <c r="E160" s="72" t="s">
        <v>63</v>
      </c>
      <c r="F160" s="33" t="s">
        <v>64</v>
      </c>
      <c r="G160" s="33" t="s">
        <v>65</v>
      </c>
      <c r="H160" s="33" t="s">
        <v>64</v>
      </c>
      <c r="I160" s="33" t="s">
        <v>66</v>
      </c>
      <c r="J160" s="33" t="s">
        <v>64</v>
      </c>
      <c r="K160" s="72" t="s">
        <v>66</v>
      </c>
      <c r="L160" s="34" t="s">
        <v>67</v>
      </c>
      <c r="M160" s="33" t="s">
        <v>65</v>
      </c>
      <c r="N160" s="34" t="s">
        <v>67</v>
      </c>
      <c r="O160" s="33" t="s">
        <v>63</v>
      </c>
      <c r="P160" s="34" t="s">
        <v>67</v>
      </c>
      <c r="Q160" s="80" t="s">
        <v>68</v>
      </c>
      <c r="R160" s="33" t="s">
        <v>69</v>
      </c>
      <c r="S160" s="33" t="s">
        <v>70</v>
      </c>
      <c r="T160" s="86" t="s">
        <v>9</v>
      </c>
      <c r="U160" s="35" t="s">
        <v>10</v>
      </c>
      <c r="V160" s="36" t="s">
        <v>11</v>
      </c>
      <c r="W160" s="36" t="s">
        <v>12</v>
      </c>
      <c r="X160" s="35" t="s">
        <v>13</v>
      </c>
      <c r="Y160" s="35" t="s">
        <v>14</v>
      </c>
      <c r="Z160" s="36" t="s">
        <v>15</v>
      </c>
      <c r="AA160" s="35" t="s">
        <v>16</v>
      </c>
      <c r="AB160" s="36" t="s">
        <v>17</v>
      </c>
      <c r="AC160" s="37" t="s">
        <v>18</v>
      </c>
      <c r="AD160" s="37" t="s">
        <v>19</v>
      </c>
      <c r="AE160" s="36" t="s">
        <v>20</v>
      </c>
      <c r="AF160" s="35" t="s">
        <v>21</v>
      </c>
      <c r="AG160" s="35" t="s">
        <v>22</v>
      </c>
      <c r="AH160" s="35" t="s">
        <v>23</v>
      </c>
      <c r="AI160" s="35" t="s">
        <v>24</v>
      </c>
      <c r="AJ160" s="35" t="s">
        <v>25</v>
      </c>
      <c r="AK160" s="35" t="s">
        <v>26</v>
      </c>
      <c r="AL160" s="35" t="s">
        <v>27</v>
      </c>
      <c r="AM160" s="35" t="s">
        <v>28</v>
      </c>
      <c r="AN160" s="35" t="s">
        <v>29</v>
      </c>
      <c r="AO160" s="36" t="s">
        <v>30</v>
      </c>
      <c r="AP160" s="35" t="s">
        <v>31</v>
      </c>
      <c r="AQ160" s="35" t="s">
        <v>32</v>
      </c>
      <c r="AR160" s="38"/>
    </row>
    <row r="161" spans="1:44" ht="15" customHeight="1">
      <c r="A161" s="39" t="s">
        <v>215</v>
      </c>
      <c r="B161" s="40">
        <v>853.18947213383683</v>
      </c>
      <c r="C161" s="40">
        <v>16450.87501241887</v>
      </c>
      <c r="D161" s="41">
        <v>4.3907136017425303</v>
      </c>
      <c r="E161" s="73">
        <v>19.735465106916916</v>
      </c>
      <c r="F161" s="41">
        <v>1.7801226732036346</v>
      </c>
      <c r="G161" s="42">
        <v>0.1715086490869302</v>
      </c>
      <c r="H161" s="41">
        <v>3.1035924333130454</v>
      </c>
      <c r="I161" s="42">
        <v>2.4559591928526837E-2</v>
      </c>
      <c r="J161" s="41">
        <v>2.5423314615652175</v>
      </c>
      <c r="K161" s="78">
        <v>156.40840513209679</v>
      </c>
      <c r="L161" s="41">
        <v>3.9285687175809016</v>
      </c>
      <c r="M161" s="41">
        <v>160.72738168774279</v>
      </c>
      <c r="N161" s="41">
        <v>4.6135805836725154</v>
      </c>
      <c r="O161" s="41">
        <v>224.84893677546634</v>
      </c>
      <c r="P161" s="41">
        <v>41.164935126390162</v>
      </c>
      <c r="Q161" s="78">
        <v>156.40840513209679</v>
      </c>
      <c r="R161" s="41">
        <v>3.9285687175809016</v>
      </c>
      <c r="S161" s="41"/>
      <c r="T161" s="87">
        <v>0.14597093013648732</v>
      </c>
      <c r="U161" s="20">
        <v>244.07329485564685</v>
      </c>
      <c r="V161" s="21">
        <v>3.727532139940362</v>
      </c>
      <c r="W161" s="21">
        <v>1.041828690143026</v>
      </c>
      <c r="X161" s="20">
        <v>1419.6073723491879</v>
      </c>
      <c r="Y161" s="20">
        <v>21.010705629817654</v>
      </c>
      <c r="Z161" s="21">
        <v>3.6923152433730218E-4</v>
      </c>
      <c r="AA161" s="20">
        <v>11.342494386349506</v>
      </c>
      <c r="AB161" s="21">
        <v>2.1790175014698279E-2</v>
      </c>
      <c r="AC161" s="19">
        <v>0.49081668603971357</v>
      </c>
      <c r="AD161" s="19">
        <v>1.6450461035770487</v>
      </c>
      <c r="AE161" s="21">
        <v>4.2923296729422515E-2</v>
      </c>
      <c r="AF161" s="20">
        <v>14.261860731646962</v>
      </c>
      <c r="AG161" s="20">
        <v>7.1601481158872753</v>
      </c>
      <c r="AH161" s="20">
        <v>93.328433270973221</v>
      </c>
      <c r="AI161" s="20">
        <v>41.970346441477695</v>
      </c>
      <c r="AJ161" s="20">
        <v>205.9887790985685</v>
      </c>
      <c r="AK161" s="20">
        <v>47.409007294350374</v>
      </c>
      <c r="AL161" s="20">
        <v>380.17506223751951</v>
      </c>
      <c r="AM161" s="20">
        <v>107.28751411233691</v>
      </c>
      <c r="AN161" s="20">
        <v>13915.333338918921</v>
      </c>
      <c r="AO161" s="21">
        <v>6.536793862988092</v>
      </c>
      <c r="AP161" s="20">
        <v>176.6275386638674</v>
      </c>
      <c r="AQ161" s="20">
        <v>846.06128882614428</v>
      </c>
    </row>
    <row r="162" spans="1:44" ht="15" customHeight="1">
      <c r="A162" s="39" t="s">
        <v>216</v>
      </c>
      <c r="B162" s="40">
        <v>944.5937975733176</v>
      </c>
      <c r="C162" s="40">
        <v>6224.7986190582233</v>
      </c>
      <c r="D162" s="41">
        <v>2.4287762538010287</v>
      </c>
      <c r="E162" s="73">
        <v>20.369443864010549</v>
      </c>
      <c r="F162" s="41">
        <v>1.5493816098377025</v>
      </c>
      <c r="G162" s="42">
        <v>0.17112962074051025</v>
      </c>
      <c r="H162" s="41">
        <v>2.78751192917793</v>
      </c>
      <c r="I162" s="42">
        <v>2.5292520701953557E-2</v>
      </c>
      <c r="J162" s="41">
        <v>2.3172482349558488</v>
      </c>
      <c r="K162" s="78">
        <v>161.01826221566569</v>
      </c>
      <c r="L162" s="41">
        <v>3.6849800218198254</v>
      </c>
      <c r="M162" s="41">
        <v>160.39881285321638</v>
      </c>
      <c r="N162" s="41">
        <v>4.1358927619861561</v>
      </c>
      <c r="O162" s="41">
        <v>151.25026546113756</v>
      </c>
      <c r="P162" s="41">
        <v>36.283649207928875</v>
      </c>
      <c r="Q162" s="78">
        <v>161.01826221566569</v>
      </c>
      <c r="R162" s="41">
        <v>3.6849800218198254</v>
      </c>
      <c r="S162" s="41"/>
      <c r="T162" s="88">
        <v>0.75703502979092074</v>
      </c>
      <c r="U162" s="43">
        <v>274.13254502396654</v>
      </c>
      <c r="V162" s="44">
        <v>4.4465692574472317</v>
      </c>
      <c r="W162" s="44">
        <v>4.5113895304719209</v>
      </c>
      <c r="X162" s="43">
        <v>2010.3005985624104</v>
      </c>
      <c r="Y162" s="43">
        <v>20.614738616362043</v>
      </c>
      <c r="Z162" s="44">
        <v>6.9528123052008204E-3</v>
      </c>
      <c r="AA162" s="43">
        <v>39.691525997750638</v>
      </c>
      <c r="AB162" s="44">
        <v>0.11950927379835494</v>
      </c>
      <c r="AC162" s="45">
        <v>1.9321832381416004</v>
      </c>
      <c r="AD162" s="45">
        <v>4.0326732955053517</v>
      </c>
      <c r="AE162" s="44">
        <v>0.8049008201775838</v>
      </c>
      <c r="AF162" s="43">
        <v>24.498429807853178</v>
      </c>
      <c r="AG162" s="43">
        <v>11.422409251377486</v>
      </c>
      <c r="AH162" s="43">
        <v>140.90394688547727</v>
      </c>
      <c r="AI162" s="43">
        <v>58.966389862055998</v>
      </c>
      <c r="AJ162" s="43">
        <v>281.96060152575257</v>
      </c>
      <c r="AK162" s="43">
        <v>62.906178720762185</v>
      </c>
      <c r="AL162" s="43">
        <v>474.58957434931932</v>
      </c>
      <c r="AM162" s="43">
        <v>138.82417530261844</v>
      </c>
      <c r="AN162" s="43">
        <v>11398.178527443712</v>
      </c>
      <c r="AO162" s="44">
        <v>5.0164634078872696</v>
      </c>
      <c r="AP162" s="43">
        <v>331.43935714085961</v>
      </c>
      <c r="AQ162" s="43">
        <v>872.97081382527358</v>
      </c>
    </row>
    <row r="163" spans="1:44" ht="15" customHeight="1">
      <c r="A163" s="39" t="s">
        <v>217</v>
      </c>
      <c r="B163" s="40">
        <v>709.95104978342385</v>
      </c>
      <c r="C163" s="40">
        <v>5330.4681571951105</v>
      </c>
      <c r="D163" s="41">
        <v>1.6872052088992715</v>
      </c>
      <c r="E163" s="73">
        <v>20.348637619253129</v>
      </c>
      <c r="F163" s="41">
        <v>1.8052005102807935</v>
      </c>
      <c r="G163" s="42">
        <v>0.17209781103757885</v>
      </c>
      <c r="H163" s="41">
        <v>2.7661409608557488</v>
      </c>
      <c r="I163" s="42">
        <v>2.5409635697797077E-2</v>
      </c>
      <c r="J163" s="41">
        <v>2.0958976437330921</v>
      </c>
      <c r="K163" s="78">
        <v>161.75456784504021</v>
      </c>
      <c r="L163" s="41">
        <v>3.3480301349966055</v>
      </c>
      <c r="M163" s="41">
        <v>161.23789834921561</v>
      </c>
      <c r="N163" s="41">
        <v>4.1239946960932059</v>
      </c>
      <c r="O163" s="41">
        <v>153.64488001883146</v>
      </c>
      <c r="P163" s="41">
        <v>42.299337749623106</v>
      </c>
      <c r="Q163" s="78">
        <v>161.75456784504021</v>
      </c>
      <c r="R163" s="41">
        <v>3.3480301349966055</v>
      </c>
      <c r="S163" s="41"/>
      <c r="T163" s="87">
        <v>17.391711832769683</v>
      </c>
      <c r="U163" s="20">
        <v>301.54211213567982</v>
      </c>
      <c r="V163" s="21">
        <v>3.433417898452773</v>
      </c>
      <c r="W163" s="21">
        <v>4.2466021218672987</v>
      </c>
      <c r="X163" s="20">
        <v>1303.1477110855244</v>
      </c>
      <c r="Y163" s="20">
        <v>9.9307950975886534</v>
      </c>
      <c r="Z163" s="21">
        <v>23.035008826608745</v>
      </c>
      <c r="AA163" s="20">
        <v>96.365420790813531</v>
      </c>
      <c r="AB163" s="21">
        <v>6.948973477347681</v>
      </c>
      <c r="AC163" s="19">
        <v>19.10799734306562</v>
      </c>
      <c r="AD163" s="19">
        <v>4.5341259397866098</v>
      </c>
      <c r="AE163" s="21">
        <v>0.44029334951443388</v>
      </c>
      <c r="AF163" s="20">
        <v>16.058126441226509</v>
      </c>
      <c r="AG163" s="20">
        <v>7.1016000919006794</v>
      </c>
      <c r="AH163" s="20">
        <v>86.30305716577503</v>
      </c>
      <c r="AI163" s="20">
        <v>34.70091056120787</v>
      </c>
      <c r="AJ163" s="20">
        <v>175.47539834004701</v>
      </c>
      <c r="AK163" s="20">
        <v>39.893172146047689</v>
      </c>
      <c r="AL163" s="20">
        <v>312.79415032259647</v>
      </c>
      <c r="AM163" s="20">
        <v>88.281145482775244</v>
      </c>
      <c r="AN163" s="20">
        <v>10606.91673939584</v>
      </c>
      <c r="AO163" s="21">
        <v>3.0078128519992076</v>
      </c>
      <c r="AP163" s="20">
        <v>297.51578048237548</v>
      </c>
      <c r="AQ163" s="20">
        <v>543.08701126995641</v>
      </c>
    </row>
    <row r="164" spans="1:44" ht="15" customHeight="1">
      <c r="A164" s="39" t="s">
        <v>218</v>
      </c>
      <c r="B164" s="40">
        <v>469.86866626418515</v>
      </c>
      <c r="C164" s="40">
        <v>4295.9441813800095</v>
      </c>
      <c r="D164" s="41">
        <v>2.2861165634802485</v>
      </c>
      <c r="E164" s="73">
        <v>20.072913481752828</v>
      </c>
      <c r="F164" s="41">
        <v>2.1899928337299732</v>
      </c>
      <c r="G164" s="42">
        <v>0.17608825433717615</v>
      </c>
      <c r="H164" s="41">
        <v>3.6302620573719713</v>
      </c>
      <c r="I164" s="42">
        <v>2.5646526588760876E-2</v>
      </c>
      <c r="J164" s="41">
        <v>2.8952951478918236</v>
      </c>
      <c r="K164" s="78">
        <v>163.24365120998308</v>
      </c>
      <c r="L164" s="41">
        <v>4.6670447537874935</v>
      </c>
      <c r="M164" s="41">
        <v>164.68893015757877</v>
      </c>
      <c r="N164" s="41">
        <v>5.5190285357491291</v>
      </c>
      <c r="O164" s="41">
        <v>185.49150778537461</v>
      </c>
      <c r="P164" s="41">
        <v>51.000694444208548</v>
      </c>
      <c r="Q164" s="78">
        <v>163.24365120998308</v>
      </c>
      <c r="R164" s="41">
        <v>4.6670447537874935</v>
      </c>
      <c r="S164" s="41"/>
      <c r="T164" s="88">
        <v>0.73910766714745946</v>
      </c>
      <c r="U164" s="43">
        <v>881.62928169562667</v>
      </c>
      <c r="V164" s="44">
        <v>3.9388932964760417</v>
      </c>
      <c r="W164" s="44">
        <v>4.253850231599781</v>
      </c>
      <c r="X164" s="43">
        <v>1470.0189766031401</v>
      </c>
      <c r="Y164" s="43">
        <v>7.7017869992898218</v>
      </c>
      <c r="Z164" s="44">
        <v>13.048839792651993</v>
      </c>
      <c r="AA164" s="43">
        <v>63.390345346693252</v>
      </c>
      <c r="AB164" s="44">
        <v>5.7719833365077795</v>
      </c>
      <c r="AC164" s="45">
        <v>19.56213195492375</v>
      </c>
      <c r="AD164" s="45">
        <v>5.8467487278121846</v>
      </c>
      <c r="AE164" s="44">
        <v>0.75613578547607663</v>
      </c>
      <c r="AF164" s="43">
        <v>21.717850506004904</v>
      </c>
      <c r="AG164" s="43">
        <v>8.6810417870638137</v>
      </c>
      <c r="AH164" s="43">
        <v>103.19699633304734</v>
      </c>
      <c r="AI164" s="43">
        <v>43.01693057224891</v>
      </c>
      <c r="AJ164" s="43">
        <v>204.45042675857317</v>
      </c>
      <c r="AK164" s="43">
        <v>45.552117224468965</v>
      </c>
      <c r="AL164" s="43">
        <v>349.55148736651631</v>
      </c>
      <c r="AM164" s="43">
        <v>101.21076691507844</v>
      </c>
      <c r="AN164" s="43">
        <v>10428.880078743792</v>
      </c>
      <c r="AO164" s="44">
        <v>2.5941174645815668</v>
      </c>
      <c r="AP164" s="43">
        <v>185.70442700671452</v>
      </c>
      <c r="AQ164" s="43">
        <v>435.88128677271987</v>
      </c>
      <c r="AR164" s="8"/>
    </row>
    <row r="165" spans="1:44" ht="15" customHeight="1">
      <c r="A165" s="39" t="s">
        <v>219</v>
      </c>
      <c r="B165" s="40">
        <v>633.80026805592263</v>
      </c>
      <c r="C165" s="40">
        <v>26297.922438072819</v>
      </c>
      <c r="D165" s="41">
        <v>1.9809796436215734</v>
      </c>
      <c r="E165" s="73">
        <v>19.985239840837863</v>
      </c>
      <c r="F165" s="41">
        <v>1.943630218866478</v>
      </c>
      <c r="G165" s="42">
        <v>0.17777238031002068</v>
      </c>
      <c r="H165" s="41">
        <v>3.0348569843333451</v>
      </c>
      <c r="I165" s="42">
        <v>2.5778723389728673E-2</v>
      </c>
      <c r="J165" s="41">
        <v>2.330806402871318</v>
      </c>
      <c r="K165" s="78">
        <v>164.07448366052145</v>
      </c>
      <c r="L165" s="41">
        <v>3.7760016671398517</v>
      </c>
      <c r="M165" s="41">
        <v>166.14189065914439</v>
      </c>
      <c r="N165" s="41">
        <v>4.6512973107423221</v>
      </c>
      <c r="O165" s="41">
        <v>195.71919195559275</v>
      </c>
      <c r="P165" s="41">
        <v>45.186094660030534</v>
      </c>
      <c r="Q165" s="78">
        <v>164.07448366052145</v>
      </c>
      <c r="R165" s="41">
        <v>3.7760016671398517</v>
      </c>
      <c r="S165" s="41"/>
      <c r="T165" s="88">
        <v>3.4266585660378834</v>
      </c>
      <c r="U165" s="43">
        <v>197.6997011045234</v>
      </c>
      <c r="V165" s="44">
        <v>3.7367665823145217</v>
      </c>
      <c r="W165" s="44">
        <v>4.0975307314384759</v>
      </c>
      <c r="X165" s="43">
        <v>1295.0735070318474</v>
      </c>
      <c r="Y165" s="43">
        <v>12.159557284765331</v>
      </c>
      <c r="Z165" s="44">
        <v>1.0474107457549099E-2</v>
      </c>
      <c r="AA165" s="43">
        <v>41.166104296231083</v>
      </c>
      <c r="AB165" s="44">
        <v>6.916674317699216E-2</v>
      </c>
      <c r="AC165" s="45">
        <v>1.243872218852105</v>
      </c>
      <c r="AD165" s="45">
        <v>2.6032814559355146</v>
      </c>
      <c r="AE165" s="44">
        <v>0.3948662148427759</v>
      </c>
      <c r="AF165" s="43">
        <v>14.616610387160351</v>
      </c>
      <c r="AG165" s="43">
        <v>6.8194314101272973</v>
      </c>
      <c r="AH165" s="43">
        <v>85.702560866677274</v>
      </c>
      <c r="AI165" s="43">
        <v>36.42725537679906</v>
      </c>
      <c r="AJ165" s="43">
        <v>175.5941619615061</v>
      </c>
      <c r="AK165" s="43">
        <v>42.091964444918624</v>
      </c>
      <c r="AL165" s="43">
        <v>322.53601325701652</v>
      </c>
      <c r="AM165" s="43">
        <v>94.529124919957511</v>
      </c>
      <c r="AN165" s="43">
        <v>11592.750991994782</v>
      </c>
      <c r="AO165" s="44">
        <v>3.8550827341676159</v>
      </c>
      <c r="AP165" s="43">
        <v>268.32981408920358</v>
      </c>
      <c r="AQ165" s="43">
        <v>543.57656097912309</v>
      </c>
      <c r="AR165" s="8"/>
    </row>
    <row r="166" spans="1:44" ht="15" customHeight="1">
      <c r="A166" s="39" t="s">
        <v>220</v>
      </c>
      <c r="B166" s="40">
        <v>744.12333731242347</v>
      </c>
      <c r="C166" s="40">
        <v>43368.673805388396</v>
      </c>
      <c r="D166" s="41">
        <v>1.639841984880148</v>
      </c>
      <c r="E166" s="73">
        <v>18.978681753238931</v>
      </c>
      <c r="F166" s="41">
        <v>1.4736114437065493</v>
      </c>
      <c r="G166" s="42">
        <v>0.18725604626276932</v>
      </c>
      <c r="H166" s="41">
        <v>2.7021204488980017</v>
      </c>
      <c r="I166" s="42">
        <v>2.5786336586786279E-2</v>
      </c>
      <c r="J166" s="41">
        <v>2.2649336046184305</v>
      </c>
      <c r="K166" s="78">
        <v>164.12232793554975</v>
      </c>
      <c r="L166" s="41">
        <v>3.6703414220217212</v>
      </c>
      <c r="M166" s="41">
        <v>174.28522221248554</v>
      </c>
      <c r="N166" s="41">
        <v>4.3274165703086709</v>
      </c>
      <c r="O166" s="41">
        <v>314.50983355630996</v>
      </c>
      <c r="P166" s="41">
        <v>33.522271796269592</v>
      </c>
      <c r="Q166" s="78">
        <v>164.12232793554975</v>
      </c>
      <c r="R166" s="41">
        <v>3.6703414220217212</v>
      </c>
      <c r="S166" s="41"/>
      <c r="T166" s="88">
        <v>42.196219222531404</v>
      </c>
      <c r="U166" s="43">
        <v>1746.1893753897459</v>
      </c>
      <c r="V166" s="44">
        <v>3.9234519339007052</v>
      </c>
      <c r="W166" s="44">
        <v>5.1414230019752081</v>
      </c>
      <c r="X166" s="43">
        <v>2330.9578743268785</v>
      </c>
      <c r="Y166" s="43">
        <v>6.5640808403766968</v>
      </c>
      <c r="Z166" s="44">
        <v>8.6085979901732479</v>
      </c>
      <c r="AA166" s="43">
        <v>62.746708049348534</v>
      </c>
      <c r="AB166" s="44">
        <v>4.9954487275248294</v>
      </c>
      <c r="AC166" s="45">
        <v>21.580713257879996</v>
      </c>
      <c r="AD166" s="45">
        <v>10.573292155876135</v>
      </c>
      <c r="AE166" s="44">
        <v>1.803590120755979</v>
      </c>
      <c r="AF166" s="43">
        <v>40.118514950342913</v>
      </c>
      <c r="AG166" s="43">
        <v>15.634670655879518</v>
      </c>
      <c r="AH166" s="43">
        <v>172.57394575193345</v>
      </c>
      <c r="AI166" s="43">
        <v>66.824030924112236</v>
      </c>
      <c r="AJ166" s="43">
        <v>315.80105128682976</v>
      </c>
      <c r="AK166" s="43">
        <v>66.640482493084676</v>
      </c>
      <c r="AL166" s="43">
        <v>461.27970934974627</v>
      </c>
      <c r="AM166" s="43">
        <v>136.99700861046168</v>
      </c>
      <c r="AN166" s="43">
        <v>11259.666401321738</v>
      </c>
      <c r="AO166" s="44">
        <v>1.9574073756056924</v>
      </c>
      <c r="AP166" s="43">
        <v>330.15758466627591</v>
      </c>
      <c r="AQ166" s="43">
        <v>609.97342009711645</v>
      </c>
      <c r="AR166" s="8"/>
    </row>
    <row r="167" spans="1:44" ht="15" customHeight="1">
      <c r="A167" s="39" t="s">
        <v>221</v>
      </c>
      <c r="B167" s="40">
        <v>719.52205432819062</v>
      </c>
      <c r="C167" s="40">
        <v>12568.664965339709</v>
      </c>
      <c r="D167" s="41">
        <v>1.7363483599058027</v>
      </c>
      <c r="E167" s="73">
        <v>19.142749423979112</v>
      </c>
      <c r="F167" s="41">
        <v>1.8852353673687847</v>
      </c>
      <c r="G167" s="42">
        <v>0.18688376603607573</v>
      </c>
      <c r="H167" s="41">
        <v>5.2800770090477842</v>
      </c>
      <c r="I167" s="42">
        <v>2.595754683382772E-2</v>
      </c>
      <c r="J167" s="41">
        <v>4.9320483403041457</v>
      </c>
      <c r="K167" s="78">
        <v>165.19818557658499</v>
      </c>
      <c r="L167" s="41">
        <v>8.0441472396927622</v>
      </c>
      <c r="M167" s="41">
        <v>173.96678516477073</v>
      </c>
      <c r="N167" s="41">
        <v>8.4419652788786976</v>
      </c>
      <c r="O167" s="41">
        <v>294.91897852694268</v>
      </c>
      <c r="P167" s="41">
        <v>43.0161328402843</v>
      </c>
      <c r="Q167" s="78">
        <v>165.19818557658499</v>
      </c>
      <c r="R167" s="41">
        <v>8.0441472396927622</v>
      </c>
      <c r="S167" s="41"/>
      <c r="T167" s="88">
        <v>6.6087421327885982</v>
      </c>
      <c r="U167" s="43">
        <v>186.9585860021584</v>
      </c>
      <c r="V167" s="44">
        <v>3.7652727962781443</v>
      </c>
      <c r="W167" s="44">
        <v>3.9892707105075931</v>
      </c>
      <c r="X167" s="43">
        <v>2289.0039337354701</v>
      </c>
      <c r="Y167" s="43">
        <v>7.6194865577912596</v>
      </c>
      <c r="Z167" s="44">
        <v>1.1416222432220218E-2</v>
      </c>
      <c r="AA167" s="43">
        <v>37.754322544959024</v>
      </c>
      <c r="AB167" s="44">
        <v>0.14448409574735382</v>
      </c>
      <c r="AC167" s="45">
        <v>2.6082815164630624</v>
      </c>
      <c r="AD167" s="45">
        <v>6.0289659238740771</v>
      </c>
      <c r="AE167" s="44">
        <v>0.74790148431968384</v>
      </c>
      <c r="AF167" s="43">
        <v>35.108342918062583</v>
      </c>
      <c r="AG167" s="43">
        <v>14.51322223441389</v>
      </c>
      <c r="AH167" s="43">
        <v>166.49282922599568</v>
      </c>
      <c r="AI167" s="43">
        <v>71.141161685753175</v>
      </c>
      <c r="AJ167" s="43">
        <v>330.49803228940573</v>
      </c>
      <c r="AK167" s="43">
        <v>72.343009174646255</v>
      </c>
      <c r="AL167" s="43">
        <v>503.58373205856242</v>
      </c>
      <c r="AM167" s="43">
        <v>144.15915189542937</v>
      </c>
      <c r="AN167" s="43">
        <v>11472.249003302491</v>
      </c>
      <c r="AO167" s="44">
        <v>2.7038052721773522</v>
      </c>
      <c r="AP167" s="43">
        <v>362.89586732566715</v>
      </c>
      <c r="AQ167" s="43">
        <v>659.16720584286759</v>
      </c>
      <c r="AR167" s="8"/>
    </row>
    <row r="168" spans="1:44" ht="15" customHeight="1">
      <c r="A168" s="39" t="s">
        <v>220</v>
      </c>
      <c r="B168" s="40">
        <v>701.26083413177025</v>
      </c>
      <c r="C168" s="40">
        <v>12719.396501195359</v>
      </c>
      <c r="D168" s="41">
        <v>1.8069893204677887</v>
      </c>
      <c r="E168" s="73">
        <v>19.398012740764241</v>
      </c>
      <c r="F168" s="41">
        <v>1.284603018732098</v>
      </c>
      <c r="G168" s="42">
        <v>0.18465432384574856</v>
      </c>
      <c r="H168" s="41">
        <v>2.8424995987090727</v>
      </c>
      <c r="I168" s="42">
        <v>2.5989892080953689E-2</v>
      </c>
      <c r="J168" s="41">
        <v>2.5356654063431989</v>
      </c>
      <c r="K168" s="78">
        <v>165.40141774117029</v>
      </c>
      <c r="L168" s="41">
        <v>4.1406793918791038</v>
      </c>
      <c r="M168" s="41">
        <v>172.05769629557108</v>
      </c>
      <c r="N168" s="41">
        <v>4.4988447070613518</v>
      </c>
      <c r="O168" s="41">
        <v>264.57798201134943</v>
      </c>
      <c r="P168" s="41">
        <v>29.474180303340219</v>
      </c>
      <c r="Q168" s="78">
        <v>165.40141774117029</v>
      </c>
      <c r="R168" s="41">
        <v>4.1406793918791038</v>
      </c>
      <c r="S168" s="41"/>
      <c r="T168" s="87">
        <v>9.9303002772714315</v>
      </c>
      <c r="U168" s="20">
        <v>589.38984115733308</v>
      </c>
      <c r="V168" s="21">
        <v>3.5186889194364634</v>
      </c>
      <c r="W168" s="21">
        <v>4.0676670467145239</v>
      </c>
      <c r="X168" s="20">
        <v>1485.5197167259059</v>
      </c>
      <c r="Y168" s="20">
        <v>12.054596484006922</v>
      </c>
      <c r="Z168" s="21">
        <v>2.3979393729780987</v>
      </c>
      <c r="AA168" s="20">
        <v>47.162784373822277</v>
      </c>
      <c r="AB168" s="21">
        <v>1.3497150818267782</v>
      </c>
      <c r="AC168" s="19">
        <v>4.6178941851327382</v>
      </c>
      <c r="AD168" s="19">
        <v>3.6083322913690306</v>
      </c>
      <c r="AE168" s="21">
        <v>0.42616726904003788</v>
      </c>
      <c r="AF168" s="20">
        <v>19.367160378486798</v>
      </c>
      <c r="AG168" s="20">
        <v>8.4061369634627088</v>
      </c>
      <c r="AH168" s="20">
        <v>99.193281884488798</v>
      </c>
      <c r="AI168" s="20">
        <v>42.011837020498142</v>
      </c>
      <c r="AJ168" s="20">
        <v>193.6623358855702</v>
      </c>
      <c r="AK168" s="20">
        <v>46.876483173805184</v>
      </c>
      <c r="AL168" s="20">
        <v>352.88731988917698</v>
      </c>
      <c r="AM168" s="20">
        <v>105.47042513267135</v>
      </c>
      <c r="AN168" s="20">
        <v>10244.266027446945</v>
      </c>
      <c r="AO168" s="21">
        <v>3.726338601971821</v>
      </c>
      <c r="AP168" s="20">
        <v>259.78464101928432</v>
      </c>
      <c r="AQ168" s="20">
        <v>506.92397781023055</v>
      </c>
      <c r="AR168" s="8"/>
    </row>
    <row r="169" spans="1:44" ht="15" customHeight="1">
      <c r="A169" s="39" t="s">
        <v>222</v>
      </c>
      <c r="B169" s="40">
        <v>337.15473250169549</v>
      </c>
      <c r="C169" s="40">
        <v>15404.878783025926</v>
      </c>
      <c r="D169" s="41">
        <v>1.5939030702075083</v>
      </c>
      <c r="E169" s="73">
        <v>19.789876296240188</v>
      </c>
      <c r="F169" s="41">
        <v>2.2044912948720818</v>
      </c>
      <c r="G169" s="42">
        <v>0.1810883129399084</v>
      </c>
      <c r="H169" s="41">
        <v>3.3681421494548816</v>
      </c>
      <c r="I169" s="42">
        <v>2.6002868319370327E-2</v>
      </c>
      <c r="J169" s="41">
        <v>2.5464877124713876</v>
      </c>
      <c r="K169" s="78">
        <v>165.48294844534735</v>
      </c>
      <c r="L169" s="41">
        <v>4.1603755220019281</v>
      </c>
      <c r="M169" s="41">
        <v>168.996611182116</v>
      </c>
      <c r="N169" s="41">
        <v>5.24363235227068</v>
      </c>
      <c r="O169" s="41">
        <v>218.48602882914324</v>
      </c>
      <c r="P169" s="41">
        <v>51.027195405373348</v>
      </c>
      <c r="Q169" s="78">
        <v>165.48294844534735</v>
      </c>
      <c r="R169" s="41">
        <v>4.1603755220019281</v>
      </c>
      <c r="S169" s="41"/>
      <c r="T169" s="88">
        <v>1.6487271340996559</v>
      </c>
      <c r="U169" s="43">
        <v>174.78430335310915</v>
      </c>
      <c r="V169" s="44">
        <v>4.2100298900795474</v>
      </c>
      <c r="W169" s="44">
        <v>9.2058495571124901</v>
      </c>
      <c r="X169" s="43">
        <v>1584.3092199284067</v>
      </c>
      <c r="Y169" s="43">
        <v>8.218213304183374</v>
      </c>
      <c r="Z169" s="44">
        <v>2.3129263463139871E-2</v>
      </c>
      <c r="AA169" s="43">
        <v>30.023761139429254</v>
      </c>
      <c r="AB169" s="44">
        <v>0.14696489477203001</v>
      </c>
      <c r="AC169" s="45">
        <v>1.7148891993369983</v>
      </c>
      <c r="AD169" s="45">
        <v>2.9989357460375188</v>
      </c>
      <c r="AE169" s="44">
        <v>1.3850969859721967</v>
      </c>
      <c r="AF169" s="43">
        <v>17.465648873568174</v>
      </c>
      <c r="AG169" s="43">
        <v>7.4780931664841157</v>
      </c>
      <c r="AH169" s="43">
        <v>95.138392373476449</v>
      </c>
      <c r="AI169" s="43">
        <v>41.95793622470844</v>
      </c>
      <c r="AJ169" s="43">
        <v>216.37558654038199</v>
      </c>
      <c r="AK169" s="43">
        <v>49.990659896134915</v>
      </c>
      <c r="AL169" s="43">
        <v>379.78805777347463</v>
      </c>
      <c r="AM169" s="43">
        <v>116.67113795498757</v>
      </c>
      <c r="AN169" s="43">
        <v>8242.3810663824115</v>
      </c>
      <c r="AO169" s="44">
        <v>1.8715797004057741</v>
      </c>
      <c r="AP169" s="43">
        <v>146.33113204402582</v>
      </c>
      <c r="AQ169" s="43">
        <v>273.99881898777903</v>
      </c>
      <c r="AR169" s="8"/>
    </row>
    <row r="170" spans="1:44" ht="15" customHeight="1">
      <c r="A170" s="39" t="s">
        <v>223</v>
      </c>
      <c r="B170" s="40">
        <v>222.64665286842879</v>
      </c>
      <c r="C170" s="40">
        <v>4858.3861852327273</v>
      </c>
      <c r="D170" s="41">
        <v>2.0378244391163514</v>
      </c>
      <c r="E170" s="73">
        <v>18.961226355355933</v>
      </c>
      <c r="F170" s="41">
        <v>3.1723955003146398</v>
      </c>
      <c r="G170" s="42">
        <v>0.18903157671224452</v>
      </c>
      <c r="H170" s="41">
        <v>4.7475555135119318</v>
      </c>
      <c r="I170" s="42">
        <v>2.6006896780951225E-2</v>
      </c>
      <c r="J170" s="41">
        <v>3.5320235196641838</v>
      </c>
      <c r="K170" s="78">
        <v>165.50825936960265</v>
      </c>
      <c r="L170" s="41">
        <v>5.7713865405465725</v>
      </c>
      <c r="M170" s="41">
        <v>175.8025838710744</v>
      </c>
      <c r="N170" s="41">
        <v>7.6638885064828628</v>
      </c>
      <c r="O170" s="41">
        <v>316.58112566108548</v>
      </c>
      <c r="P170" s="41">
        <v>72.140623724085202</v>
      </c>
      <c r="Q170" s="78">
        <v>165.50825936960265</v>
      </c>
      <c r="R170" s="41">
        <v>5.7713865405465725</v>
      </c>
      <c r="S170" s="41"/>
      <c r="T170" s="87">
        <v>230.10741385163195</v>
      </c>
      <c r="U170" s="20">
        <v>184.1196046773602</v>
      </c>
      <c r="V170" s="21">
        <v>3.5161071471756</v>
      </c>
      <c r="W170" s="21">
        <v>4.8543667466164315</v>
      </c>
      <c r="X170" s="20">
        <v>940.40875695631064</v>
      </c>
      <c r="Y170" s="20">
        <v>4.8991583876176241</v>
      </c>
      <c r="Z170" s="21">
        <v>5.6153638573440559E-3</v>
      </c>
      <c r="AA170" s="20">
        <v>17.347658178665377</v>
      </c>
      <c r="AB170" s="21">
        <v>9.6037838027744238E-2</v>
      </c>
      <c r="AC170" s="19">
        <v>1.4301102623137889</v>
      </c>
      <c r="AD170" s="19">
        <v>2.2734874754480443</v>
      </c>
      <c r="AE170" s="21">
        <v>0.61729121897270933</v>
      </c>
      <c r="AF170" s="20">
        <v>13.332999022083998</v>
      </c>
      <c r="AG170" s="20">
        <v>5.2542323647838662</v>
      </c>
      <c r="AH170" s="20">
        <v>61.440813394387767</v>
      </c>
      <c r="AI170" s="20">
        <v>26.639658479755141</v>
      </c>
      <c r="AJ170" s="20">
        <v>122.41725105336727</v>
      </c>
      <c r="AK170" s="20">
        <v>28.563078866035099</v>
      </c>
      <c r="AL170" s="20">
        <v>233.3407845690505</v>
      </c>
      <c r="AM170" s="20">
        <v>66.202265889522565</v>
      </c>
      <c r="AN170" s="20">
        <v>9668.9543998290483</v>
      </c>
      <c r="AO170" s="21">
        <v>1.6091746335511796</v>
      </c>
      <c r="AP170" s="20">
        <v>80.971866709861118</v>
      </c>
      <c r="AQ170" s="20">
        <v>188.50289393399845</v>
      </c>
      <c r="AR170" s="8"/>
    </row>
    <row r="171" spans="1:44" ht="15" customHeight="1">
      <c r="A171" s="39" t="s">
        <v>224</v>
      </c>
      <c r="B171" s="40">
        <v>342.51813319663648</v>
      </c>
      <c r="C171" s="40">
        <v>18864.999976104351</v>
      </c>
      <c r="D171" s="41">
        <v>1.523463923662532</v>
      </c>
      <c r="E171" s="73">
        <v>19.335450899948029</v>
      </c>
      <c r="F171" s="41">
        <v>1.8775141815399279</v>
      </c>
      <c r="G171" s="42">
        <v>0.18563147026203625</v>
      </c>
      <c r="H171" s="41">
        <v>3.3244883857819887</v>
      </c>
      <c r="I171" s="42">
        <v>2.6043159038867829E-2</v>
      </c>
      <c r="J171" s="41">
        <v>2.743567663702827</v>
      </c>
      <c r="K171" s="78">
        <v>165.73609156411521</v>
      </c>
      <c r="L171" s="41">
        <v>4.4891279627512972</v>
      </c>
      <c r="M171" s="41">
        <v>172.89487632704419</v>
      </c>
      <c r="N171" s="41">
        <v>5.2851892029507752</v>
      </c>
      <c r="O171" s="41">
        <v>271.96276565460482</v>
      </c>
      <c r="P171" s="41">
        <v>43.038054961963056</v>
      </c>
      <c r="Q171" s="78">
        <v>165.73609156411521</v>
      </c>
      <c r="R171" s="41">
        <v>4.4891279627512972</v>
      </c>
      <c r="S171" s="41"/>
      <c r="T171" s="87">
        <v>0.32236978137759076</v>
      </c>
      <c r="U171" s="20">
        <v>286.0917826613159</v>
      </c>
      <c r="V171" s="21">
        <v>4.1757369170858176</v>
      </c>
      <c r="W171" s="21">
        <v>10.09731949058876</v>
      </c>
      <c r="X171" s="20">
        <v>1834.3237590127555</v>
      </c>
      <c r="Y171" s="20">
        <v>8.0014058264231966</v>
      </c>
      <c r="Z171" s="21">
        <v>1.2933759813430779E-2</v>
      </c>
      <c r="AA171" s="20">
        <v>32.102654016829533</v>
      </c>
      <c r="AB171" s="21">
        <v>0.22338738107923187</v>
      </c>
      <c r="AC171" s="19">
        <v>2.76028229540682</v>
      </c>
      <c r="AD171" s="19">
        <v>4.5968470227254103</v>
      </c>
      <c r="AE171" s="21">
        <v>1.1243370479936319</v>
      </c>
      <c r="AF171" s="20">
        <v>25.611256453099443</v>
      </c>
      <c r="AG171" s="20">
        <v>10.108331497721059</v>
      </c>
      <c r="AH171" s="20">
        <v>125.63373332183818</v>
      </c>
      <c r="AI171" s="20">
        <v>53.563804810564577</v>
      </c>
      <c r="AJ171" s="20">
        <v>248.75777400751548</v>
      </c>
      <c r="AK171" s="20">
        <v>53.234263758081376</v>
      </c>
      <c r="AL171" s="20">
        <v>421.77844707983024</v>
      </c>
      <c r="AM171" s="20">
        <v>119.64523205144933</v>
      </c>
      <c r="AN171" s="20">
        <v>8204.217340513389</v>
      </c>
      <c r="AO171" s="21">
        <v>1.9028925086057435</v>
      </c>
      <c r="AP171" s="20">
        <v>209.65541250505149</v>
      </c>
      <c r="AQ171" s="20">
        <v>312.1232383692597</v>
      </c>
      <c r="AR171" s="8"/>
    </row>
    <row r="172" spans="1:44" ht="15" customHeight="1">
      <c r="A172" s="39" t="s">
        <v>225</v>
      </c>
      <c r="B172" s="40">
        <v>506.51248329827564</v>
      </c>
      <c r="C172" s="40">
        <v>8620.0562751480938</v>
      </c>
      <c r="D172" s="41">
        <v>2.1995925792879678</v>
      </c>
      <c r="E172" s="73">
        <v>20.224669472681253</v>
      </c>
      <c r="F172" s="41">
        <v>1.6731976622659634</v>
      </c>
      <c r="G172" s="42">
        <v>0.17812094926208044</v>
      </c>
      <c r="H172" s="41">
        <v>3.1804459583069744</v>
      </c>
      <c r="I172" s="42">
        <v>2.613871226952405E-2</v>
      </c>
      <c r="J172" s="41">
        <v>2.7047451038312067</v>
      </c>
      <c r="K172" s="78">
        <v>166.33640453861844</v>
      </c>
      <c r="L172" s="41">
        <v>4.4414290975199862</v>
      </c>
      <c r="M172" s="41">
        <v>166.44235503497404</v>
      </c>
      <c r="N172" s="41">
        <v>4.8825466436447442</v>
      </c>
      <c r="O172" s="41">
        <v>167.92659662519478</v>
      </c>
      <c r="P172" s="41">
        <v>39.076146849922665</v>
      </c>
      <c r="Q172" s="78">
        <v>166.33640453861844</v>
      </c>
      <c r="R172" s="41">
        <v>4.4414290975199862</v>
      </c>
      <c r="S172" s="41"/>
      <c r="T172" s="87">
        <v>2.8331116630086504</v>
      </c>
      <c r="U172" s="20">
        <v>243.53128768479397</v>
      </c>
      <c r="V172" s="21">
        <v>3.5021263649169359</v>
      </c>
      <c r="W172" s="21">
        <v>4.1348057682440738</v>
      </c>
      <c r="X172" s="20">
        <v>1185.99556770908</v>
      </c>
      <c r="Y172" s="20">
        <v>9.9149216476663078</v>
      </c>
      <c r="Z172" s="21">
        <v>1.2472552278321988E-2</v>
      </c>
      <c r="AA172" s="20">
        <v>27.095041479348204</v>
      </c>
      <c r="AB172" s="21">
        <v>7.0817843797769411E-2</v>
      </c>
      <c r="AC172" s="19">
        <v>0.80930341563290664</v>
      </c>
      <c r="AD172" s="19">
        <v>2.0128330798163749</v>
      </c>
      <c r="AE172" s="21">
        <v>0.31386748917061219</v>
      </c>
      <c r="AF172" s="20">
        <v>13.695429116311324</v>
      </c>
      <c r="AG172" s="20">
        <v>5.8831583070927822</v>
      </c>
      <c r="AH172" s="20">
        <v>78.410318250186037</v>
      </c>
      <c r="AI172" s="20">
        <v>32.942283734999357</v>
      </c>
      <c r="AJ172" s="20">
        <v>161.15603093901501</v>
      </c>
      <c r="AK172" s="20">
        <v>37.980216681738071</v>
      </c>
      <c r="AL172" s="20">
        <v>301.73066488663818</v>
      </c>
      <c r="AM172" s="20">
        <v>94.476423096319948</v>
      </c>
      <c r="AN172" s="20">
        <v>10310.905313385367</v>
      </c>
      <c r="AO172" s="21">
        <v>3.397618589159566</v>
      </c>
      <c r="AP172" s="20">
        <v>135.62564802909185</v>
      </c>
      <c r="AQ172" s="20">
        <v>327.15766979871432</v>
      </c>
      <c r="AR172" s="8"/>
    </row>
    <row r="173" spans="1:44" ht="15" customHeight="1">
      <c r="A173" s="39" t="s">
        <v>219</v>
      </c>
      <c r="B173" s="40">
        <v>699.27636050499132</v>
      </c>
      <c r="C173" s="40">
        <v>17260.300477621746</v>
      </c>
      <c r="D173" s="41">
        <v>1.6822572705427423</v>
      </c>
      <c r="E173" s="73">
        <v>19.765987515588247</v>
      </c>
      <c r="F173" s="41">
        <v>1.2282669751877613</v>
      </c>
      <c r="G173" s="42">
        <v>0.18267609486459252</v>
      </c>
      <c r="H173" s="41">
        <v>2.1892286278141171</v>
      </c>
      <c r="I173" s="42">
        <v>2.6199197580104121E-2</v>
      </c>
      <c r="J173" s="41">
        <v>1.8122036923326219</v>
      </c>
      <c r="K173" s="78">
        <v>166.7163744862325</v>
      </c>
      <c r="L173" s="41">
        <v>2.9825076534435198</v>
      </c>
      <c r="M173" s="41">
        <v>170.36071252465848</v>
      </c>
      <c r="N173" s="41">
        <v>3.4335121222528073</v>
      </c>
      <c r="O173" s="41">
        <v>221.25343717494513</v>
      </c>
      <c r="P173" s="41">
        <v>28.39091633764248</v>
      </c>
      <c r="Q173" s="78">
        <v>166.7163744862325</v>
      </c>
      <c r="R173" s="41">
        <v>2.9825076534435198</v>
      </c>
      <c r="S173" s="41"/>
      <c r="T173" s="87">
        <v>0.87127619772580689</v>
      </c>
      <c r="U173" s="20">
        <v>256.76539970109496</v>
      </c>
      <c r="V173" s="21">
        <v>3.3968404820287392</v>
      </c>
      <c r="W173" s="21">
        <v>4.1849037132369453</v>
      </c>
      <c r="X173" s="20">
        <v>1353.3612235177429</v>
      </c>
      <c r="Y173" s="20">
        <v>10.821885134935279</v>
      </c>
      <c r="Z173" s="21">
        <v>3.0570817737758664E-3</v>
      </c>
      <c r="AA173" s="20">
        <v>39.112255295401788</v>
      </c>
      <c r="AB173" s="21">
        <v>9.7857224173991036E-2</v>
      </c>
      <c r="AC173" s="19">
        <v>1.5712998425173039</v>
      </c>
      <c r="AD173" s="19">
        <v>3.1584858690612889</v>
      </c>
      <c r="AE173" s="21">
        <v>0.39431376300286264</v>
      </c>
      <c r="AF173" s="20">
        <v>16.80232085989924</v>
      </c>
      <c r="AG173" s="20">
        <v>7.5867122223636061</v>
      </c>
      <c r="AH173" s="20">
        <v>95.321642106220622</v>
      </c>
      <c r="AI173" s="20">
        <v>39.4595995063831</v>
      </c>
      <c r="AJ173" s="20">
        <v>186.31896146270913</v>
      </c>
      <c r="AK173" s="20">
        <v>43.443849230595283</v>
      </c>
      <c r="AL173" s="20">
        <v>333.71925119199824</v>
      </c>
      <c r="AM173" s="20">
        <v>93.537368734122509</v>
      </c>
      <c r="AN173" s="20">
        <v>10545.722121371933</v>
      </c>
      <c r="AO173" s="21">
        <v>3.2847044195127002</v>
      </c>
      <c r="AP173" s="20">
        <v>290.07857060508098</v>
      </c>
      <c r="AQ173" s="20">
        <v>518.28086939493141</v>
      </c>
      <c r="AR173" s="8"/>
    </row>
    <row r="174" spans="1:44" ht="15" customHeight="1">
      <c r="A174" s="39" t="s">
        <v>226</v>
      </c>
      <c r="B174" s="40">
        <v>167.70357815606363</v>
      </c>
      <c r="C174" s="40">
        <v>3201.5427107987171</v>
      </c>
      <c r="D174" s="41">
        <v>2.0526435664030558</v>
      </c>
      <c r="E174" s="73">
        <v>21.23973276219629</v>
      </c>
      <c r="F174" s="41">
        <v>3.767444763945988</v>
      </c>
      <c r="G174" s="42">
        <v>0.17065105592119428</v>
      </c>
      <c r="H174" s="41">
        <v>5.4820044138298316</v>
      </c>
      <c r="I174" s="42">
        <v>2.6299396483476869E-2</v>
      </c>
      <c r="J174" s="41">
        <v>3.9823023923185077</v>
      </c>
      <c r="K174" s="78">
        <v>167.34577675146645</v>
      </c>
      <c r="L174" s="41">
        <v>6.5784609320325842</v>
      </c>
      <c r="M174" s="41">
        <v>159.98380676914908</v>
      </c>
      <c r="N174" s="41">
        <v>8.1144680671130658</v>
      </c>
      <c r="O174" s="41">
        <v>52.308087058547322</v>
      </c>
      <c r="P174" s="41">
        <v>89.943935689423753</v>
      </c>
      <c r="Q174" s="78">
        <v>167.34577675146645</v>
      </c>
      <c r="R174" s="41">
        <v>6.5784609320325842</v>
      </c>
      <c r="S174" s="41"/>
      <c r="T174" s="87">
        <v>3.2538538874423346</v>
      </c>
      <c r="U174" s="20">
        <v>182.15141005980777</v>
      </c>
      <c r="V174" s="21">
        <v>3.6754324323353251</v>
      </c>
      <c r="W174" s="21">
        <v>6.4718285279931376</v>
      </c>
      <c r="X174" s="20">
        <v>826.69364840829633</v>
      </c>
      <c r="Y174" s="20">
        <v>2.8810301536608791</v>
      </c>
      <c r="Z174" s="21">
        <v>3.5513705427239022E-3</v>
      </c>
      <c r="AA174" s="20">
        <v>9.9063256280433478</v>
      </c>
      <c r="AB174" s="21">
        <v>9.0388559320229878E-2</v>
      </c>
      <c r="AC174" s="19">
        <v>1.4489528751367922</v>
      </c>
      <c r="AD174" s="19">
        <v>2.4849345835175529</v>
      </c>
      <c r="AE174" s="21">
        <v>0.78171976138129484</v>
      </c>
      <c r="AF174" s="20">
        <v>13.640620583685068</v>
      </c>
      <c r="AG174" s="20">
        <v>4.9038447390877433</v>
      </c>
      <c r="AH174" s="20">
        <v>56.020015682572065</v>
      </c>
      <c r="AI174" s="20">
        <v>22.885336507638119</v>
      </c>
      <c r="AJ174" s="20">
        <v>114.18586415231931</v>
      </c>
      <c r="AK174" s="20">
        <v>26.52582877194234</v>
      </c>
      <c r="AL174" s="20">
        <v>204.43467137501443</v>
      </c>
      <c r="AM174" s="20">
        <v>60.770740374414366</v>
      </c>
      <c r="AN174" s="20">
        <v>7906.8364614785005</v>
      </c>
      <c r="AO174" s="21">
        <v>0.70588283178692179</v>
      </c>
      <c r="AP174" s="20">
        <v>59.289771794298126</v>
      </c>
      <c r="AQ174" s="20">
        <v>128.86397098798128</v>
      </c>
      <c r="AR174" s="8"/>
    </row>
    <row r="175" spans="1:44" ht="15" customHeight="1">
      <c r="A175" s="39" t="s">
        <v>226</v>
      </c>
      <c r="B175" s="40">
        <v>688.07279974021401</v>
      </c>
      <c r="C175" s="40">
        <v>26694.655076828356</v>
      </c>
      <c r="D175" s="41">
        <v>1.5755711605176799</v>
      </c>
      <c r="E175" s="73">
        <v>19.66673291569818</v>
      </c>
      <c r="F175" s="41">
        <v>1.5535345259717548</v>
      </c>
      <c r="G175" s="42">
        <v>0.18458986271056485</v>
      </c>
      <c r="H175" s="41">
        <v>2.5316479276221213</v>
      </c>
      <c r="I175" s="42">
        <v>2.6340730872689552E-2</v>
      </c>
      <c r="J175" s="41">
        <v>1.9989426470129392</v>
      </c>
      <c r="K175" s="78">
        <v>167.60540199148261</v>
      </c>
      <c r="L175" s="41">
        <v>3.3071571624563774</v>
      </c>
      <c r="M175" s="41">
        <v>172.00244429187575</v>
      </c>
      <c r="N175" s="41">
        <v>4.0056712889534651</v>
      </c>
      <c r="O175" s="41">
        <v>232.93057698733458</v>
      </c>
      <c r="P175" s="41">
        <v>35.853892703433061</v>
      </c>
      <c r="Q175" s="78">
        <v>167.60540199148261</v>
      </c>
      <c r="R175" s="41">
        <v>3.3071571624563774</v>
      </c>
      <c r="S175" s="41"/>
      <c r="T175" s="88">
        <v>3.8198410485550323</v>
      </c>
      <c r="U175" s="43">
        <v>247.26265670979299</v>
      </c>
      <c r="V175" s="44">
        <v>3.7687600925156741</v>
      </c>
      <c r="W175" s="44">
        <v>4.5321913946164321</v>
      </c>
      <c r="X175" s="43">
        <v>1571.4578853530973</v>
      </c>
      <c r="Y175" s="43">
        <v>13.859931791050125</v>
      </c>
      <c r="Z175" s="44">
        <v>5.5753334813839368</v>
      </c>
      <c r="AA175" s="43">
        <v>58.883009617827852</v>
      </c>
      <c r="AB175" s="44">
        <v>1.493219315719623</v>
      </c>
      <c r="AC175" s="45">
        <v>5.2772057118311135</v>
      </c>
      <c r="AD175" s="45">
        <v>3.6118912032414898</v>
      </c>
      <c r="AE175" s="44">
        <v>0.55168745160351762</v>
      </c>
      <c r="AF175" s="43">
        <v>19.012756308037122</v>
      </c>
      <c r="AG175" s="43">
        <v>8.4161503575652539</v>
      </c>
      <c r="AH175" s="43">
        <v>101.41053124620127</v>
      </c>
      <c r="AI175" s="43">
        <v>42.929740704387804</v>
      </c>
      <c r="AJ175" s="43">
        <v>218.39771421629604</v>
      </c>
      <c r="AK175" s="43">
        <v>48.425396142710305</v>
      </c>
      <c r="AL175" s="43">
        <v>367.38645708970193</v>
      </c>
      <c r="AM175" s="43">
        <v>106.90824026008802</v>
      </c>
      <c r="AN175" s="43">
        <v>11511.285531119507</v>
      </c>
      <c r="AO175" s="44">
        <v>3.5090990391225194</v>
      </c>
      <c r="AP175" s="43">
        <v>304.60690546026302</v>
      </c>
      <c r="AQ175" s="43">
        <v>530.15460485316873</v>
      </c>
      <c r="AR175" s="8"/>
    </row>
    <row r="176" spans="1:44" ht="15" customHeight="1">
      <c r="A176" s="39" t="s">
        <v>221</v>
      </c>
      <c r="B176" s="40">
        <v>475.61519036540921</v>
      </c>
      <c r="C176" s="40">
        <v>16149.166534814743</v>
      </c>
      <c r="D176" s="41">
        <v>1.9696657507104169</v>
      </c>
      <c r="E176" s="73">
        <v>19.827754804039817</v>
      </c>
      <c r="F176" s="41">
        <v>1.8973165877639366</v>
      </c>
      <c r="G176" s="42">
        <v>0.18436876797138901</v>
      </c>
      <c r="H176" s="41">
        <v>3.3051701699949327</v>
      </c>
      <c r="I176" s="42">
        <v>2.6524588048611311E-2</v>
      </c>
      <c r="J176" s="41">
        <v>2.7063517174270131</v>
      </c>
      <c r="K176" s="78">
        <v>168.76009976789322</v>
      </c>
      <c r="L176" s="41">
        <v>4.5079781709473821</v>
      </c>
      <c r="M176" s="41">
        <v>171.8129130361859</v>
      </c>
      <c r="N176" s="41">
        <v>5.2242983969258461</v>
      </c>
      <c r="O176" s="41">
        <v>214.0747734654002</v>
      </c>
      <c r="P176" s="41">
        <v>43.972709199852488</v>
      </c>
      <c r="Q176" s="78">
        <v>168.76009976789322</v>
      </c>
      <c r="R176" s="41">
        <v>4.5079781709473821</v>
      </c>
      <c r="S176" s="41"/>
      <c r="T176" s="87">
        <v>27.818140776305246</v>
      </c>
      <c r="U176" s="20">
        <v>1859.1332338102065</v>
      </c>
      <c r="V176" s="21">
        <v>3.7369323807798493</v>
      </c>
      <c r="W176" s="21">
        <v>5.4175014253426248</v>
      </c>
      <c r="X176" s="20">
        <v>1596.9001316350725</v>
      </c>
      <c r="Y176" s="20">
        <v>13.574789342389854</v>
      </c>
      <c r="Z176" s="21">
        <v>22.057576419038373</v>
      </c>
      <c r="AA176" s="20">
        <v>105.50847053800146</v>
      </c>
      <c r="AB176" s="21">
        <v>9.4120550827249989</v>
      </c>
      <c r="AC176" s="19">
        <v>36.123544266915047</v>
      </c>
      <c r="AD176" s="19">
        <v>8.4725702788396795</v>
      </c>
      <c r="AE176" s="21">
        <v>0.74496289830052675</v>
      </c>
      <c r="AF176" s="20">
        <v>21.765484637166832</v>
      </c>
      <c r="AG176" s="20">
        <v>8.7727525584817858</v>
      </c>
      <c r="AH176" s="20">
        <v>105.14767915189499</v>
      </c>
      <c r="AI176" s="20">
        <v>45.044234000000017</v>
      </c>
      <c r="AJ176" s="20">
        <v>211.02920445995468</v>
      </c>
      <c r="AK176" s="20">
        <v>50.746816707930925</v>
      </c>
      <c r="AL176" s="20">
        <v>394.67114164662269</v>
      </c>
      <c r="AM176" s="20">
        <v>113.41049267380942</v>
      </c>
      <c r="AN176" s="20">
        <v>10069.538249167148</v>
      </c>
      <c r="AO176" s="21">
        <v>3.7905390831626362</v>
      </c>
      <c r="AP176" s="20">
        <v>198.80896282823574</v>
      </c>
      <c r="AQ176" s="20">
        <v>392.02868059070141</v>
      </c>
      <c r="AR176" s="8"/>
    </row>
    <row r="177" spans="1:44" ht="15" customHeight="1">
      <c r="A177" s="39" t="s">
        <v>227</v>
      </c>
      <c r="B177" s="40">
        <v>336.3924262538913</v>
      </c>
      <c r="C177" s="40">
        <v>20959.342867781539</v>
      </c>
      <c r="D177" s="41">
        <v>2.2086737798215372</v>
      </c>
      <c r="E177" s="73">
        <v>19.654370575117124</v>
      </c>
      <c r="F177" s="41">
        <v>2.1785472909666033</v>
      </c>
      <c r="G177" s="42">
        <v>0.18600733606950423</v>
      </c>
      <c r="H177" s="41">
        <v>3.2811947508837949</v>
      </c>
      <c r="I177" s="42">
        <v>2.6526317753594444E-2</v>
      </c>
      <c r="J177" s="41">
        <v>2.4536036139216622</v>
      </c>
      <c r="K177" s="78">
        <v>168.77096203604441</v>
      </c>
      <c r="L177" s="41">
        <v>4.087234408727312</v>
      </c>
      <c r="M177" s="41">
        <v>173.21671941156282</v>
      </c>
      <c r="N177" s="41">
        <v>5.2252665585295546</v>
      </c>
      <c r="O177" s="41">
        <v>234.38243593219647</v>
      </c>
      <c r="P177" s="41">
        <v>50.288260751776747</v>
      </c>
      <c r="Q177" s="78">
        <v>168.77096203604441</v>
      </c>
      <c r="R177" s="41">
        <v>4.087234408727312</v>
      </c>
      <c r="S177" s="41"/>
      <c r="T177" s="88">
        <v>0.56325950298566085</v>
      </c>
      <c r="U177" s="43">
        <v>152.39374037440325</v>
      </c>
      <c r="V177" s="44">
        <v>3.6612461873029036</v>
      </c>
      <c r="W177" s="44">
        <v>3.8537663579289503</v>
      </c>
      <c r="X177" s="43">
        <v>801.12717548531975</v>
      </c>
      <c r="Y177" s="43">
        <v>7.6201015035860173</v>
      </c>
      <c r="Z177" s="44">
        <v>9.5922770313637356E-4</v>
      </c>
      <c r="AA177" s="43">
        <v>24.160551852596218</v>
      </c>
      <c r="AB177" s="44">
        <v>2.0314085460291401E-2</v>
      </c>
      <c r="AC177" s="45">
        <v>0.4813500315585737</v>
      </c>
      <c r="AD177" s="45">
        <v>1.2900294886053709</v>
      </c>
      <c r="AE177" s="44">
        <v>0.18870341632862836</v>
      </c>
      <c r="AF177" s="43">
        <v>7.9189596736640953</v>
      </c>
      <c r="AG177" s="43">
        <v>3.9317179017905803</v>
      </c>
      <c r="AH177" s="43">
        <v>49.470414722877244</v>
      </c>
      <c r="AI177" s="43">
        <v>21.238460115802134</v>
      </c>
      <c r="AJ177" s="43">
        <v>108.81863218255887</v>
      </c>
      <c r="AK177" s="43">
        <v>26.43545755531197</v>
      </c>
      <c r="AL177" s="43">
        <v>214.63985324966623</v>
      </c>
      <c r="AM177" s="43">
        <v>61.317327030823222</v>
      </c>
      <c r="AN177" s="43">
        <v>11866.335230255247</v>
      </c>
      <c r="AO177" s="44">
        <v>2.6817534901992501</v>
      </c>
      <c r="AP177" s="43">
        <v>107.70480133186321</v>
      </c>
      <c r="AQ177" s="43">
        <v>259.97039781547528</v>
      </c>
      <c r="AR177" s="8"/>
    </row>
    <row r="178" spans="1:44" ht="15" customHeight="1">
      <c r="A178" s="39" t="s">
        <v>228</v>
      </c>
      <c r="B178" s="40">
        <v>363.80993430734696</v>
      </c>
      <c r="C178" s="40">
        <v>16464.106770744947</v>
      </c>
      <c r="D178" s="41">
        <v>1.5538381869156581</v>
      </c>
      <c r="E178" s="73">
        <v>19.164388000264587</v>
      </c>
      <c r="F178" s="41">
        <v>1.8769617124783553</v>
      </c>
      <c r="G178" s="42">
        <v>0.19121030183600382</v>
      </c>
      <c r="H178" s="41">
        <v>3.4695479356972019</v>
      </c>
      <c r="I178" s="42">
        <v>2.6588509752088825E-2</v>
      </c>
      <c r="J178" s="41">
        <v>2.9180091857276658</v>
      </c>
      <c r="K178" s="78">
        <v>169.16150559051096</v>
      </c>
      <c r="L178" s="41">
        <v>4.8719468331501901</v>
      </c>
      <c r="M178" s="41">
        <v>177.66142116500228</v>
      </c>
      <c r="N178" s="41">
        <v>5.6549678404288954</v>
      </c>
      <c r="O178" s="41">
        <v>292.29433292915849</v>
      </c>
      <c r="P178" s="41">
        <v>42.878886220724965</v>
      </c>
      <c r="Q178" s="78">
        <v>169.16150559051096</v>
      </c>
      <c r="R178" s="41">
        <v>4.8719468331501901</v>
      </c>
      <c r="S178" s="41"/>
      <c r="T178" s="87">
        <v>0.3699562837867531</v>
      </c>
      <c r="U178" s="20">
        <v>355.5199626128728</v>
      </c>
      <c r="V178" s="21">
        <v>4.07010272064145</v>
      </c>
      <c r="W178" s="21">
        <v>3.9655192887420414</v>
      </c>
      <c r="X178" s="20">
        <v>1311.0390825352076</v>
      </c>
      <c r="Y178" s="20">
        <v>6.9317450136702146</v>
      </c>
      <c r="Z178" s="21">
        <v>4.7186620684481199E-2</v>
      </c>
      <c r="AA178" s="20">
        <v>27.70324511592375</v>
      </c>
      <c r="AB178" s="21">
        <v>0.22933575315581728</v>
      </c>
      <c r="AC178" s="19">
        <v>2.1907211458865876</v>
      </c>
      <c r="AD178" s="19">
        <v>3.4856549659893319</v>
      </c>
      <c r="AE178" s="21">
        <v>0.61429093055418571</v>
      </c>
      <c r="AF178" s="20">
        <v>17.88409421281612</v>
      </c>
      <c r="AG178" s="20">
        <v>7.5693131969645036</v>
      </c>
      <c r="AH178" s="20">
        <v>90.57402593411301</v>
      </c>
      <c r="AI178" s="20">
        <v>36.103331772779931</v>
      </c>
      <c r="AJ178" s="20">
        <v>180.97597132450281</v>
      </c>
      <c r="AK178" s="20">
        <v>42.156687961972416</v>
      </c>
      <c r="AL178" s="20">
        <v>319.37464473788242</v>
      </c>
      <c r="AM178" s="20">
        <v>94.919391323777532</v>
      </c>
      <c r="AN178" s="20">
        <v>8345.0870615836848</v>
      </c>
      <c r="AO178" s="21">
        <v>1.455238977715287</v>
      </c>
      <c r="AP178" s="20">
        <v>154.51616533165949</v>
      </c>
      <c r="AQ178" s="20">
        <v>327.25377522045841</v>
      </c>
      <c r="AR178" s="8"/>
    </row>
    <row r="179" spans="1:44" ht="15" customHeight="1">
      <c r="A179" s="39" t="s">
        <v>215</v>
      </c>
      <c r="B179" s="40">
        <v>773.48359506361976</v>
      </c>
      <c r="C179" s="40">
        <v>10055.3905310477</v>
      </c>
      <c r="D179" s="41">
        <v>1.5862162811319391</v>
      </c>
      <c r="E179" s="73">
        <v>19.768410046916969</v>
      </c>
      <c r="F179" s="41">
        <v>1.6576562015066754</v>
      </c>
      <c r="G179" s="42">
        <v>0.18567725393743564</v>
      </c>
      <c r="H179" s="41">
        <v>2.6543864247393398</v>
      </c>
      <c r="I179" s="42">
        <v>2.6632884140333449E-2</v>
      </c>
      <c r="J179" s="41">
        <v>2.0731481397736524</v>
      </c>
      <c r="K179" s="78">
        <v>169.44014644882046</v>
      </c>
      <c r="L179" s="41">
        <v>3.4669822040968654</v>
      </c>
      <c r="M179" s="41">
        <v>172.93408502867601</v>
      </c>
      <c r="N179" s="41">
        <v>4.2207417067703261</v>
      </c>
      <c r="O179" s="41">
        <v>220.96884108579744</v>
      </c>
      <c r="P179" s="41">
        <v>38.350195881408638</v>
      </c>
      <c r="Q179" s="78">
        <v>169.44014644882046</v>
      </c>
      <c r="R179" s="41">
        <v>3.4669822040968654</v>
      </c>
      <c r="S179" s="41"/>
      <c r="T179" s="88">
        <v>43.755682282844766</v>
      </c>
      <c r="U179" s="43">
        <v>1063.9754966706378</v>
      </c>
      <c r="V179" s="44">
        <v>3.7018715537229303</v>
      </c>
      <c r="W179" s="44">
        <v>4.165940437916273</v>
      </c>
      <c r="X179" s="43">
        <v>2287.7541703852644</v>
      </c>
      <c r="Y179" s="43">
        <v>7.2037455747916024</v>
      </c>
      <c r="Z179" s="44">
        <v>6.4329713976754581</v>
      </c>
      <c r="AA179" s="43">
        <v>66.34573565457363</v>
      </c>
      <c r="AB179" s="44">
        <v>4.4840766583253062</v>
      </c>
      <c r="AC179" s="45">
        <v>19.795751151461467</v>
      </c>
      <c r="AD179" s="45">
        <v>9.2807237649481991</v>
      </c>
      <c r="AE179" s="44">
        <v>1.0602116050839394</v>
      </c>
      <c r="AF179" s="43">
        <v>37.336672699646414</v>
      </c>
      <c r="AG179" s="43">
        <v>14.495624883133454</v>
      </c>
      <c r="AH179" s="43">
        <v>166.38133586751894</v>
      </c>
      <c r="AI179" s="43">
        <v>66.681996648951184</v>
      </c>
      <c r="AJ179" s="43">
        <v>320.7468089453314</v>
      </c>
      <c r="AK179" s="43">
        <v>68.4011500441962</v>
      </c>
      <c r="AL179" s="43">
        <v>519.0985580850803</v>
      </c>
      <c r="AM179" s="43">
        <v>146.30595203848992</v>
      </c>
      <c r="AN179" s="43">
        <v>10915.085865816431</v>
      </c>
      <c r="AO179" s="44">
        <v>2.3141023927764746</v>
      </c>
      <c r="AP179" s="43">
        <v>346.03139259866452</v>
      </c>
      <c r="AQ179" s="43">
        <v>588.98904735348231</v>
      </c>
      <c r="AR179" s="8"/>
    </row>
    <row r="180" spans="1:44" ht="15" customHeight="1">
      <c r="A180" s="39" t="s">
        <v>229</v>
      </c>
      <c r="B180" s="40">
        <v>689.50828064970869</v>
      </c>
      <c r="C180" s="40">
        <v>94763.015153658009</v>
      </c>
      <c r="D180" s="41">
        <v>1.6277880991207871</v>
      </c>
      <c r="E180" s="73">
        <v>19.457864267320666</v>
      </c>
      <c r="F180" s="41">
        <v>1.5108089367438728</v>
      </c>
      <c r="G180" s="42">
        <v>0.18922869152509725</v>
      </c>
      <c r="H180" s="41">
        <v>2.2156908698342899</v>
      </c>
      <c r="I180" s="42">
        <v>2.6715906219547489E-2</v>
      </c>
      <c r="J180" s="41">
        <v>1.6207227978040788</v>
      </c>
      <c r="K180" s="78">
        <v>169.9614360725592</v>
      </c>
      <c r="L180" s="41">
        <v>2.7186080113750819</v>
      </c>
      <c r="M180" s="41">
        <v>175.97089769580396</v>
      </c>
      <c r="N180" s="41">
        <v>3.5798306828181836</v>
      </c>
      <c r="O180" s="41">
        <v>257.48137915051717</v>
      </c>
      <c r="P180" s="41">
        <v>34.711974838940549</v>
      </c>
      <c r="Q180" s="78">
        <v>169.9614360725592</v>
      </c>
      <c r="R180" s="41">
        <v>2.7186080113750819</v>
      </c>
      <c r="S180" s="41"/>
      <c r="T180" s="87">
        <v>0.25232758794795263</v>
      </c>
      <c r="U180" s="20">
        <v>267.38322901481769</v>
      </c>
      <c r="V180" s="21">
        <v>3.7262781035561292</v>
      </c>
      <c r="W180" s="21">
        <v>4.050044862692439</v>
      </c>
      <c r="X180" s="20">
        <v>1420.1569951828358</v>
      </c>
      <c r="Y180" s="20">
        <v>10.654230678082518</v>
      </c>
      <c r="Z180" s="21">
        <v>4.5054259486593265E-2</v>
      </c>
      <c r="AA180" s="20">
        <v>29.661118888182671</v>
      </c>
      <c r="AB180" s="21">
        <v>0.13984457394280075</v>
      </c>
      <c r="AC180" s="19">
        <v>1.6403169761592156</v>
      </c>
      <c r="AD180" s="19">
        <v>3.3272486733254971</v>
      </c>
      <c r="AE180" s="21">
        <v>0.61919678506316456</v>
      </c>
      <c r="AF180" s="20">
        <v>18.399380448085836</v>
      </c>
      <c r="AG180" s="20">
        <v>8.0918255126250394</v>
      </c>
      <c r="AH180" s="20">
        <v>97.216129607434468</v>
      </c>
      <c r="AI180" s="20">
        <v>40.663376152578159</v>
      </c>
      <c r="AJ180" s="20">
        <v>188.23688090372488</v>
      </c>
      <c r="AK180" s="20">
        <v>41.788456212588237</v>
      </c>
      <c r="AL180" s="20">
        <v>322.28785009042167</v>
      </c>
      <c r="AM180" s="20">
        <v>90.16029900567699</v>
      </c>
      <c r="AN180" s="20">
        <v>10064.758340066834</v>
      </c>
      <c r="AO180" s="21">
        <v>3.2169896365455641</v>
      </c>
      <c r="AP180" s="20">
        <v>291.0380657394154</v>
      </c>
      <c r="AQ180" s="20">
        <v>556.25051356542031</v>
      </c>
    </row>
    <row r="181" spans="1:44" ht="15" customHeight="1">
      <c r="A181" s="39" t="s">
        <v>230</v>
      </c>
      <c r="B181" s="40">
        <v>480.17282143908159</v>
      </c>
      <c r="C181" s="40">
        <v>14681.181849334918</v>
      </c>
      <c r="D181" s="41">
        <v>1.9468069950043276</v>
      </c>
      <c r="E181" s="73">
        <v>19.805166478004775</v>
      </c>
      <c r="F181" s="41">
        <v>1.7004754456349511</v>
      </c>
      <c r="G181" s="42">
        <v>0.18645923671941655</v>
      </c>
      <c r="H181" s="41">
        <v>2.7800305096200733</v>
      </c>
      <c r="I181" s="42">
        <v>2.6794777424102061E-2</v>
      </c>
      <c r="J181" s="41">
        <v>2.1993073666977656</v>
      </c>
      <c r="K181" s="78">
        <v>170.45662361251232</v>
      </c>
      <c r="L181" s="41">
        <v>3.699735569128066</v>
      </c>
      <c r="M181" s="41">
        <v>173.60353393825747</v>
      </c>
      <c r="N181" s="41">
        <v>4.4362224628943352</v>
      </c>
      <c r="O181" s="41">
        <v>216.70436550372804</v>
      </c>
      <c r="P181" s="41">
        <v>39.373784547518881</v>
      </c>
      <c r="Q181" s="78">
        <v>170.45662361251232</v>
      </c>
      <c r="R181" s="41">
        <v>3.699735569128066</v>
      </c>
      <c r="S181" s="41"/>
      <c r="T181" s="87">
        <v>0.79874154633194427</v>
      </c>
      <c r="U181" s="20">
        <v>356.90365899027216</v>
      </c>
      <c r="V181" s="21">
        <v>3.7006494492182349</v>
      </c>
      <c r="W181" s="21">
        <v>4.3405271168318285</v>
      </c>
      <c r="X181" s="20">
        <v>1348.0938470065705</v>
      </c>
      <c r="Y181" s="20">
        <v>11.307856739135568</v>
      </c>
      <c r="Z181" s="21">
        <v>2.686714560500163</v>
      </c>
      <c r="AA181" s="20">
        <v>41.07943820345038</v>
      </c>
      <c r="AB181" s="21">
        <v>1.4424048656204935</v>
      </c>
      <c r="AC181" s="19">
        <v>5.8053649598153436</v>
      </c>
      <c r="AD181" s="19">
        <v>3.3049880489479042</v>
      </c>
      <c r="AE181" s="21">
        <v>0.41347181998829297</v>
      </c>
      <c r="AF181" s="20">
        <v>14.953760872405315</v>
      </c>
      <c r="AG181" s="20">
        <v>7.1036864836445082</v>
      </c>
      <c r="AH181" s="20">
        <v>85.971838965718973</v>
      </c>
      <c r="AI181" s="20">
        <v>38.227874049150735</v>
      </c>
      <c r="AJ181" s="20">
        <v>188.73581610506781</v>
      </c>
      <c r="AK181" s="20">
        <v>43.724689211971267</v>
      </c>
      <c r="AL181" s="20">
        <v>347.04251492100468</v>
      </c>
      <c r="AM181" s="20">
        <v>102.5764386264558</v>
      </c>
      <c r="AN181" s="20">
        <v>10111.263972799255</v>
      </c>
      <c r="AO181" s="21">
        <v>3.5065819599639201</v>
      </c>
      <c r="AP181" s="20">
        <v>164.02593091043224</v>
      </c>
      <c r="AQ181" s="20">
        <v>362.24839454619229</v>
      </c>
    </row>
    <row r="182" spans="1:44" ht="15" customHeight="1">
      <c r="A182" s="39" t="s">
        <v>231</v>
      </c>
      <c r="B182" s="40">
        <v>591.86886456149023</v>
      </c>
      <c r="C182" s="40">
        <v>13520.746057896777</v>
      </c>
      <c r="D182" s="41">
        <v>1.6381563535756285</v>
      </c>
      <c r="E182" s="73">
        <v>19.868810725866346</v>
      </c>
      <c r="F182" s="41">
        <v>1.6392848799119344</v>
      </c>
      <c r="G182" s="42">
        <v>0.18592465132910035</v>
      </c>
      <c r="H182" s="41">
        <v>2.752260843777822</v>
      </c>
      <c r="I182" s="42">
        <v>2.6803814442973372E-2</v>
      </c>
      <c r="J182" s="41">
        <v>2.2108108998023153</v>
      </c>
      <c r="K182" s="78">
        <v>170.51335949736148</v>
      </c>
      <c r="L182" s="41">
        <v>3.72030872028283</v>
      </c>
      <c r="M182" s="41">
        <v>173.14592759742223</v>
      </c>
      <c r="N182" s="41">
        <v>4.3812907695062506</v>
      </c>
      <c r="O182" s="41">
        <v>209.26919505555273</v>
      </c>
      <c r="P182" s="41">
        <v>38.013725297698471</v>
      </c>
      <c r="Q182" s="78">
        <v>170.51335949736148</v>
      </c>
      <c r="R182" s="41">
        <v>3.72030872028283</v>
      </c>
      <c r="S182" s="41"/>
      <c r="T182" s="87">
        <v>0.97298380273875151</v>
      </c>
      <c r="U182" s="20">
        <v>220.51162571460048</v>
      </c>
      <c r="V182" s="21">
        <v>3.6092239313023593</v>
      </c>
      <c r="W182" s="21">
        <v>4.1750197859849694</v>
      </c>
      <c r="X182" s="20">
        <v>1700.1809705867861</v>
      </c>
      <c r="Y182" s="20">
        <v>10.894511483101171</v>
      </c>
      <c r="Z182" s="21">
        <v>4.5548346358476322E-3</v>
      </c>
      <c r="AA182" s="20">
        <v>38.681752648182879</v>
      </c>
      <c r="AB182" s="21">
        <v>0.11873583283472161</v>
      </c>
      <c r="AC182" s="19">
        <v>2.2141046149408807</v>
      </c>
      <c r="AD182" s="19">
        <v>4.5812025042385294</v>
      </c>
      <c r="AE182" s="21">
        <v>0.62987469832626053</v>
      </c>
      <c r="AF182" s="20">
        <v>26.824317748801921</v>
      </c>
      <c r="AG182" s="20">
        <v>10.153488375981402</v>
      </c>
      <c r="AH182" s="20">
        <v>116.78650569431021</v>
      </c>
      <c r="AI182" s="20">
        <v>49.34907977677549</v>
      </c>
      <c r="AJ182" s="20">
        <v>226.34220748935314</v>
      </c>
      <c r="AK182" s="20">
        <v>50.724532452439981</v>
      </c>
      <c r="AL182" s="20">
        <v>373.95642457972519</v>
      </c>
      <c r="AM182" s="20">
        <v>103.0201831248567</v>
      </c>
      <c r="AN182" s="20">
        <v>10640.21660867942</v>
      </c>
      <c r="AO182" s="21">
        <v>2.6663920832820862</v>
      </c>
      <c r="AP182" s="20">
        <v>264.9955481140388</v>
      </c>
      <c r="AQ182" s="20">
        <v>463.60116487319334</v>
      </c>
    </row>
    <row r="183" spans="1:44" ht="15" customHeight="1">
      <c r="A183" s="39" t="s">
        <v>232</v>
      </c>
      <c r="B183" s="40">
        <v>435.79041854465515</v>
      </c>
      <c r="C183" s="40">
        <v>4081.2004548986142</v>
      </c>
      <c r="D183" s="41">
        <v>2.4333948003498396</v>
      </c>
      <c r="E183" s="73">
        <v>20.634440395472094</v>
      </c>
      <c r="F183" s="41">
        <v>2.0975231500097786</v>
      </c>
      <c r="G183" s="42">
        <v>0.17939365297187515</v>
      </c>
      <c r="H183" s="41">
        <v>3.1980556393501325</v>
      </c>
      <c r="I183" s="42">
        <v>2.6858856766609804E-2</v>
      </c>
      <c r="J183" s="41">
        <v>2.4141160923932881</v>
      </c>
      <c r="K183" s="78">
        <v>170.85891343936433</v>
      </c>
      <c r="L183" s="41">
        <v>4.0705508479084926</v>
      </c>
      <c r="M183" s="41">
        <v>167.53866375183898</v>
      </c>
      <c r="N183" s="41">
        <v>4.9393254072793553</v>
      </c>
      <c r="O183" s="41">
        <v>120.91283425772328</v>
      </c>
      <c r="P183" s="41">
        <v>49.406533278550107</v>
      </c>
      <c r="Q183" s="78">
        <v>170.85891343936433</v>
      </c>
      <c r="R183" s="41">
        <v>4.0705508479084926</v>
      </c>
      <c r="S183" s="41"/>
      <c r="T183" s="88">
        <v>1.4324414266441621</v>
      </c>
      <c r="U183" s="43">
        <v>366.01538368661517</v>
      </c>
      <c r="V183" s="44">
        <v>3.8163448464506122</v>
      </c>
      <c r="W183" s="44">
        <v>4.1670960970354098</v>
      </c>
      <c r="X183" s="43">
        <v>1265.3185494034562</v>
      </c>
      <c r="Y183" s="43">
        <v>10.223617385929829</v>
      </c>
      <c r="Z183" s="44">
        <v>3.4381792051295017</v>
      </c>
      <c r="AA183" s="43">
        <v>35.760032246646936</v>
      </c>
      <c r="AB183" s="44">
        <v>1.3365554444674379</v>
      </c>
      <c r="AC183" s="45">
        <v>4.9653928533005143</v>
      </c>
      <c r="AD183" s="45">
        <v>2.786772229991032</v>
      </c>
      <c r="AE183" s="44">
        <v>0.39009191580411234</v>
      </c>
      <c r="AF183" s="43">
        <v>13.045479948967905</v>
      </c>
      <c r="AG183" s="43">
        <v>5.8974406796770866</v>
      </c>
      <c r="AH183" s="43">
        <v>75.826694778994295</v>
      </c>
      <c r="AI183" s="43">
        <v>32.186356714110104</v>
      </c>
      <c r="AJ183" s="43">
        <v>167.24008094767464</v>
      </c>
      <c r="AK183" s="43">
        <v>39.660889842312734</v>
      </c>
      <c r="AL183" s="43">
        <v>303.74419279888826</v>
      </c>
      <c r="AM183" s="43">
        <v>92.464182888783057</v>
      </c>
      <c r="AN183" s="43">
        <v>10903.917564259307</v>
      </c>
      <c r="AO183" s="44">
        <v>4.0998938493515524</v>
      </c>
      <c r="AP183" s="43">
        <v>129.43181247162931</v>
      </c>
      <c r="AQ183" s="43">
        <v>311.0382933190636</v>
      </c>
    </row>
    <row r="184" spans="1:44" ht="15" customHeight="1">
      <c r="A184" s="39" t="s">
        <v>233</v>
      </c>
      <c r="B184" s="40">
        <v>507.37488930013257</v>
      </c>
      <c r="C184" s="40">
        <v>16738.111606967366</v>
      </c>
      <c r="D184" s="41">
        <v>1.7467282786419385</v>
      </c>
      <c r="E184" s="73">
        <v>19.588789039763494</v>
      </c>
      <c r="F184" s="41">
        <v>1.4759765551386386</v>
      </c>
      <c r="G184" s="42">
        <v>0.19132043621921968</v>
      </c>
      <c r="H184" s="41">
        <v>2.4397874670055772</v>
      </c>
      <c r="I184" s="42">
        <v>2.7192973908676688E-2</v>
      </c>
      <c r="J184" s="41">
        <v>1.9426930001517397</v>
      </c>
      <c r="K184" s="78">
        <v>172.95609275094517</v>
      </c>
      <c r="L184" s="41">
        <v>3.3153324540272706</v>
      </c>
      <c r="M184" s="41">
        <v>177.75529494769191</v>
      </c>
      <c r="N184" s="41">
        <v>3.978477440870094</v>
      </c>
      <c r="O184" s="41">
        <v>242.04534363408908</v>
      </c>
      <c r="P184" s="41">
        <v>34.016119193710736</v>
      </c>
      <c r="Q184" s="78">
        <v>172.95609275094517</v>
      </c>
      <c r="R184" s="41">
        <v>3.3153324540272706</v>
      </c>
      <c r="S184" s="41"/>
      <c r="T184" s="87">
        <v>0.38693210268729766</v>
      </c>
      <c r="U184" s="20">
        <v>263.22910110643204</v>
      </c>
      <c r="V184" s="21">
        <v>3.4134933741684876</v>
      </c>
      <c r="W184" s="21">
        <v>4.2337696280821655</v>
      </c>
      <c r="X184" s="20">
        <v>1317.3986429945824</v>
      </c>
      <c r="Y184" s="20">
        <v>10.252285606227849</v>
      </c>
      <c r="Z184" s="21">
        <v>4.6932244640751361E-3</v>
      </c>
      <c r="AA184" s="20">
        <v>35.675921218879488</v>
      </c>
      <c r="AB184" s="21">
        <v>8.3528720889676736E-2</v>
      </c>
      <c r="AC184" s="19">
        <v>1.4265978906135166</v>
      </c>
      <c r="AD184" s="19">
        <v>2.769821797290148</v>
      </c>
      <c r="AE184" s="21">
        <v>0.39476330677256377</v>
      </c>
      <c r="AF184" s="20">
        <v>16.557897005310735</v>
      </c>
      <c r="AG184" s="20">
        <v>6.9828554837615195</v>
      </c>
      <c r="AH184" s="20">
        <v>85.616480601096342</v>
      </c>
      <c r="AI184" s="20">
        <v>36.587171854047632</v>
      </c>
      <c r="AJ184" s="20">
        <v>171.78419177349701</v>
      </c>
      <c r="AK184" s="20">
        <v>41.124401111855597</v>
      </c>
      <c r="AL184" s="20">
        <v>313.72494057346722</v>
      </c>
      <c r="AM184" s="20">
        <v>90.333726777999104</v>
      </c>
      <c r="AN184" s="20">
        <v>10044.858766023524</v>
      </c>
      <c r="AO184" s="21">
        <v>3.296645347191224</v>
      </c>
      <c r="AP184" s="20">
        <v>212.12696949241916</v>
      </c>
      <c r="AQ184" s="20">
        <v>405.0951841529876</v>
      </c>
    </row>
    <row r="185" spans="1:44" ht="15" customHeight="1">
      <c r="A185" s="39" t="s">
        <v>234</v>
      </c>
      <c r="B185" s="40">
        <v>806.62596779520311</v>
      </c>
      <c r="C185" s="40">
        <v>22158.631011881887</v>
      </c>
      <c r="D185" s="41">
        <v>1.5399828892295599</v>
      </c>
      <c r="E185" s="73">
        <v>19.845718362469022</v>
      </c>
      <c r="F185" s="41">
        <v>1.5204930556999343</v>
      </c>
      <c r="G185" s="42">
        <v>0.19015240111632439</v>
      </c>
      <c r="H185" s="41">
        <v>4.9386482321378784</v>
      </c>
      <c r="I185" s="42">
        <v>2.7381446803815226E-2</v>
      </c>
      <c r="J185" s="41">
        <v>4.6987601799162801</v>
      </c>
      <c r="K185" s="78">
        <v>174.138794467976</v>
      </c>
      <c r="L185" s="41">
        <v>8.0728407521118726</v>
      </c>
      <c r="M185" s="41">
        <v>176.75927002933363</v>
      </c>
      <c r="N185" s="41">
        <v>8.012098029532325</v>
      </c>
      <c r="O185" s="41">
        <v>211.93274778599459</v>
      </c>
      <c r="P185" s="41">
        <v>35.23724628512926</v>
      </c>
      <c r="Q185" s="78">
        <v>174.138794467976</v>
      </c>
      <c r="R185" s="41">
        <v>8.0728407521118726</v>
      </c>
      <c r="S185" s="41"/>
      <c r="T185" s="87">
        <v>1.6501781500493666</v>
      </c>
      <c r="U185" s="20">
        <v>351.41904781931191</v>
      </c>
      <c r="V185" s="21">
        <v>3.7362711212344561</v>
      </c>
      <c r="W185" s="21">
        <v>4.6713064469243148</v>
      </c>
      <c r="X185" s="20">
        <v>1861.6056848976866</v>
      </c>
      <c r="Y185" s="20">
        <v>16.995081546520026</v>
      </c>
      <c r="Z185" s="21">
        <v>0.1470332276889329</v>
      </c>
      <c r="AA185" s="20">
        <v>51.128677608546532</v>
      </c>
      <c r="AB185" s="21">
        <v>0.24626428022027799</v>
      </c>
      <c r="AC185" s="19">
        <v>2.6956662993429283</v>
      </c>
      <c r="AD185" s="19">
        <v>4.3256698259686344</v>
      </c>
      <c r="AE185" s="21">
        <v>0.56004473361088747</v>
      </c>
      <c r="AF185" s="20">
        <v>25.78033314468361</v>
      </c>
      <c r="AG185" s="20">
        <v>10.871933668607516</v>
      </c>
      <c r="AH185" s="20">
        <v>131.94588841051385</v>
      </c>
      <c r="AI185" s="20">
        <v>56.789379777716569</v>
      </c>
      <c r="AJ185" s="20">
        <v>266.07416013268596</v>
      </c>
      <c r="AK185" s="20">
        <v>59.754751394411095</v>
      </c>
      <c r="AL185" s="20">
        <v>443.60038668626305</v>
      </c>
      <c r="AM185" s="20">
        <v>137.08431588597739</v>
      </c>
      <c r="AN185" s="20">
        <v>9845.7704961768159</v>
      </c>
      <c r="AO185" s="21">
        <v>4.735454382942665</v>
      </c>
      <c r="AP185" s="20">
        <v>307.51787821926075</v>
      </c>
      <c r="AQ185" s="20">
        <v>575.30514421707892</v>
      </c>
    </row>
    <row r="186" spans="1:44" ht="15" customHeight="1">
      <c r="A186" s="39" t="s">
        <v>224</v>
      </c>
      <c r="B186" s="40">
        <v>934.42996465594604</v>
      </c>
      <c r="C186" s="40">
        <v>6936.6260997570271</v>
      </c>
      <c r="D186" s="41">
        <v>2.1931660706995966</v>
      </c>
      <c r="E186" s="73">
        <v>20.774054949866265</v>
      </c>
      <c r="F186" s="41">
        <v>2.5416387735110426</v>
      </c>
      <c r="G186" s="42">
        <v>0.18229010682218519</v>
      </c>
      <c r="H186" s="41">
        <v>3.2586586492247869</v>
      </c>
      <c r="I186" s="42">
        <v>2.7477178174002807E-2</v>
      </c>
      <c r="J186" s="41">
        <v>2.0393451245811232</v>
      </c>
      <c r="K186" s="78">
        <v>174.73944315046535</v>
      </c>
      <c r="L186" s="41">
        <v>3.5156766384109233</v>
      </c>
      <c r="M186" s="41">
        <v>170.02926954655535</v>
      </c>
      <c r="N186" s="41">
        <v>5.1016596136850723</v>
      </c>
      <c r="O186" s="41">
        <v>104.9550256022488</v>
      </c>
      <c r="P186" s="41">
        <v>60.052410823539674</v>
      </c>
      <c r="Q186" s="78">
        <v>174.73944315046535</v>
      </c>
      <c r="R186" s="41">
        <v>3.5156766384109233</v>
      </c>
      <c r="S186" s="41"/>
      <c r="T186" s="88">
        <v>1.7625519054070058</v>
      </c>
      <c r="U186" s="43">
        <v>189.29618823084022</v>
      </c>
      <c r="V186" s="44">
        <v>3.6678575429167748</v>
      </c>
      <c r="W186" s="44">
        <v>3.2959416562146551</v>
      </c>
      <c r="X186" s="43">
        <v>1568.8332576705559</v>
      </c>
      <c r="Y186" s="43">
        <v>20.073064259746229</v>
      </c>
      <c r="Z186" s="44">
        <v>4.0580958344736788E-3</v>
      </c>
      <c r="AA186" s="43">
        <v>48.607380551160091</v>
      </c>
      <c r="AB186" s="44">
        <v>7.0950410193017746E-2</v>
      </c>
      <c r="AC186" s="45">
        <v>0.97531823136563045</v>
      </c>
      <c r="AD186" s="45">
        <v>2.5842280199659742</v>
      </c>
      <c r="AE186" s="44">
        <v>0.37889183856064107</v>
      </c>
      <c r="AF186" s="43">
        <v>16.688248680084179</v>
      </c>
      <c r="AG186" s="43">
        <v>7.6625339249942988</v>
      </c>
      <c r="AH186" s="43">
        <v>102.28135860589107</v>
      </c>
      <c r="AI186" s="43">
        <v>43.354454461012558</v>
      </c>
      <c r="AJ186" s="43">
        <v>223.20825413063761</v>
      </c>
      <c r="AK186" s="43">
        <v>50.258616134797286</v>
      </c>
      <c r="AL186" s="43">
        <v>393.30285366060156</v>
      </c>
      <c r="AM186" s="43">
        <v>115.14727404189996</v>
      </c>
      <c r="AN186" s="43">
        <v>12775.821966375237</v>
      </c>
      <c r="AO186" s="44">
        <v>6.6293193701853692</v>
      </c>
      <c r="AP186" s="43">
        <v>395.07841123335419</v>
      </c>
      <c r="AQ186" s="43">
        <v>899.00400275054767</v>
      </c>
    </row>
    <row r="187" spans="1:44" ht="15" customHeight="1">
      <c r="A187" s="39" t="s">
        <v>235</v>
      </c>
      <c r="B187" s="40">
        <v>691.65022018483683</v>
      </c>
      <c r="C187" s="40">
        <v>51410.426560718712</v>
      </c>
      <c r="D187" s="41">
        <v>2.746506979328228</v>
      </c>
      <c r="E187" s="73">
        <v>19.569902924303054</v>
      </c>
      <c r="F187" s="41">
        <v>1.3754417295378405</v>
      </c>
      <c r="G187" s="42">
        <v>0.19747224225314608</v>
      </c>
      <c r="H187" s="41">
        <v>2.0467251915922939</v>
      </c>
      <c r="I187" s="42">
        <v>2.8040288863289253E-2</v>
      </c>
      <c r="J187" s="41">
        <v>1.5156662094750502</v>
      </c>
      <c r="K187" s="78">
        <v>178.27144410160051</v>
      </c>
      <c r="L187" s="41">
        <v>2.6649811839039046</v>
      </c>
      <c r="M187" s="41">
        <v>182.98509446862758</v>
      </c>
      <c r="N187" s="41">
        <v>3.4271388274626702</v>
      </c>
      <c r="O187" s="41">
        <v>244.29612845351693</v>
      </c>
      <c r="P187" s="41">
        <v>31.70874976674709</v>
      </c>
      <c r="Q187" s="78">
        <v>178.27144410160051</v>
      </c>
      <c r="R187" s="41">
        <v>2.6649811839039046</v>
      </c>
      <c r="S187" s="41"/>
      <c r="T187" s="88">
        <v>24.4772505185638</v>
      </c>
      <c r="U187" s="43">
        <v>445.87550122878866</v>
      </c>
      <c r="V187" s="44">
        <v>3.79092411547057</v>
      </c>
      <c r="W187" s="44">
        <v>3.5371688930373324</v>
      </c>
      <c r="X187" s="43">
        <v>1459.4280084713484</v>
      </c>
      <c r="Y187" s="43">
        <v>8.7231096693764503</v>
      </c>
      <c r="Z187" s="44">
        <v>4.0163408390183279E-2</v>
      </c>
      <c r="AA187" s="43">
        <v>23.00334714631861</v>
      </c>
      <c r="AB187" s="44">
        <v>7.8085078257120091E-2</v>
      </c>
      <c r="AC187" s="45">
        <v>0.97203587678217152</v>
      </c>
      <c r="AD187" s="45">
        <v>2.2712233272690674</v>
      </c>
      <c r="AE187" s="44">
        <v>0.35529244062124254</v>
      </c>
      <c r="AF187" s="43">
        <v>15.168541104802927</v>
      </c>
      <c r="AG187" s="43">
        <v>6.9899130938462353</v>
      </c>
      <c r="AH187" s="43">
        <v>93.411681615780282</v>
      </c>
      <c r="AI187" s="43">
        <v>42.057163366420113</v>
      </c>
      <c r="AJ187" s="43">
        <v>204.28913470028965</v>
      </c>
      <c r="AK187" s="43">
        <v>45.502461849317122</v>
      </c>
      <c r="AL187" s="43">
        <v>380.22732024356117</v>
      </c>
      <c r="AM187" s="43">
        <v>113.71271033062149</v>
      </c>
      <c r="AN187" s="43">
        <v>11374.579516458169</v>
      </c>
      <c r="AO187" s="44">
        <v>2.6555458666331613</v>
      </c>
      <c r="AP187" s="43">
        <v>159.0424141154655</v>
      </c>
      <c r="AQ187" s="43">
        <v>412.84179690471154</v>
      </c>
    </row>
    <row r="188" spans="1:44" ht="15" customHeight="1">
      <c r="A188" s="39" t="s">
        <v>223</v>
      </c>
      <c r="B188" s="40">
        <v>721.56273968798905</v>
      </c>
      <c r="C188" s="40">
        <v>7284.5354061357048</v>
      </c>
      <c r="D188" s="41">
        <v>1.6143765335272688</v>
      </c>
      <c r="E188" s="73">
        <v>19.936339795735698</v>
      </c>
      <c r="F188" s="41">
        <v>2.7043192852208153</v>
      </c>
      <c r="G188" s="42">
        <v>0.19465069789591191</v>
      </c>
      <c r="H188" s="41">
        <v>3.4270057285120878</v>
      </c>
      <c r="I188" s="42">
        <v>2.8157179326150018E-2</v>
      </c>
      <c r="J188" s="41">
        <v>2.105000110887751</v>
      </c>
      <c r="K188" s="78">
        <v>179.0043740365966</v>
      </c>
      <c r="L188" s="41">
        <v>3.7162079750340098</v>
      </c>
      <c r="M188" s="41">
        <v>180.58977472574242</v>
      </c>
      <c r="N188" s="41">
        <v>5.6697548191765605</v>
      </c>
      <c r="O188" s="41">
        <v>201.39511386298994</v>
      </c>
      <c r="P188" s="41">
        <v>62.804266429749688</v>
      </c>
      <c r="Q188" s="78">
        <v>179.0043740365966</v>
      </c>
      <c r="R188" s="41">
        <v>3.7162079750340098</v>
      </c>
      <c r="S188" s="41"/>
      <c r="T188" s="88">
        <v>23.900265964022239</v>
      </c>
      <c r="U188" s="43">
        <v>2979.5801103840386</v>
      </c>
      <c r="V188" s="44">
        <v>3.8356737684453566</v>
      </c>
      <c r="W188" s="44">
        <v>3.5477823601200074</v>
      </c>
      <c r="X188" s="43">
        <v>2395.4354495886996</v>
      </c>
      <c r="Y188" s="43">
        <v>8.1952651262174161</v>
      </c>
      <c r="Z188" s="44">
        <v>87.446478127242017</v>
      </c>
      <c r="AA188" s="43">
        <v>296.94371533833038</v>
      </c>
      <c r="AB188" s="44">
        <v>36.730618072788239</v>
      </c>
      <c r="AC188" s="45">
        <v>132.51376180254297</v>
      </c>
      <c r="AD188" s="45">
        <v>27.810134101517836</v>
      </c>
      <c r="AE188" s="44">
        <v>2.0333359409859089</v>
      </c>
      <c r="AF188" s="43">
        <v>56.486851917364248</v>
      </c>
      <c r="AG188" s="43">
        <v>18.989560522358712</v>
      </c>
      <c r="AH188" s="43">
        <v>188.9237372302328</v>
      </c>
      <c r="AI188" s="43">
        <v>77.379882680962211</v>
      </c>
      <c r="AJ188" s="43">
        <v>345.67592474889977</v>
      </c>
      <c r="AK188" s="43">
        <v>69.072189820466534</v>
      </c>
      <c r="AL188" s="43">
        <v>496.79953780764873</v>
      </c>
      <c r="AM188" s="43">
        <v>136.42146122861158</v>
      </c>
      <c r="AN188" s="43">
        <v>10858.556673913485</v>
      </c>
      <c r="AO188" s="44">
        <v>2.4315854523126479</v>
      </c>
      <c r="AP188" s="43">
        <v>366.36998130836679</v>
      </c>
      <c r="AQ188" s="43">
        <v>645.08346158920335</v>
      </c>
    </row>
    <row r="189" spans="1:44" ht="15" customHeight="1">
      <c r="A189" s="39" t="s">
        <v>236</v>
      </c>
      <c r="B189" s="40">
        <v>659.89077742429492</v>
      </c>
      <c r="C189" s="40">
        <v>4162.0929994445296</v>
      </c>
      <c r="D189" s="41">
        <v>2.4780424564094865</v>
      </c>
      <c r="E189" s="73">
        <v>17.632648957715528</v>
      </c>
      <c r="F189" s="41">
        <v>4.2233156278204538</v>
      </c>
      <c r="G189" s="42">
        <v>0.22331688657027696</v>
      </c>
      <c r="H189" s="41">
        <v>4.5500833226363433</v>
      </c>
      <c r="I189" s="42">
        <v>2.8571094668579818E-2</v>
      </c>
      <c r="J189" s="41">
        <v>1.6931814287727445</v>
      </c>
      <c r="K189" s="78">
        <v>181.59904811522296</v>
      </c>
      <c r="L189" s="41">
        <v>3.0318959902073033</v>
      </c>
      <c r="M189" s="41">
        <v>204.66662850943078</v>
      </c>
      <c r="N189" s="41">
        <v>8.4341601278351845</v>
      </c>
      <c r="O189" s="41">
        <v>479.40602416147044</v>
      </c>
      <c r="P189" s="41">
        <v>93.381385651838116</v>
      </c>
      <c r="Q189" s="78">
        <v>181.59904811522296</v>
      </c>
      <c r="R189" s="41">
        <v>3.0318959902073033</v>
      </c>
      <c r="S189" s="41"/>
      <c r="T189" s="88">
        <v>3.8744076527882894</v>
      </c>
      <c r="U189" s="43">
        <v>503.94966223294409</v>
      </c>
      <c r="V189" s="44">
        <v>3.9262774624848276</v>
      </c>
      <c r="W189" s="44">
        <v>3.6624051479252309</v>
      </c>
      <c r="X189" s="43">
        <v>1329.4518871674427</v>
      </c>
      <c r="Y189" s="43">
        <v>16.130699680789814</v>
      </c>
      <c r="Z189" s="44">
        <v>3.887067899827096</v>
      </c>
      <c r="AA189" s="43">
        <v>44.86602908682309</v>
      </c>
      <c r="AB189" s="44">
        <v>1.8166827615257788</v>
      </c>
      <c r="AC189" s="45">
        <v>6.4925502774847343</v>
      </c>
      <c r="AD189" s="45">
        <v>2.8539261359841759</v>
      </c>
      <c r="AE189" s="44">
        <v>0.35387736693959798</v>
      </c>
      <c r="AF189" s="43">
        <v>12.322823070318512</v>
      </c>
      <c r="AG189" s="43">
        <v>5.9329668121723964</v>
      </c>
      <c r="AH189" s="43">
        <v>83.050292775869352</v>
      </c>
      <c r="AI189" s="43">
        <v>35.477076714861767</v>
      </c>
      <c r="AJ189" s="43">
        <v>179.54474362943199</v>
      </c>
      <c r="AK189" s="43">
        <v>44.507137105612742</v>
      </c>
      <c r="AL189" s="43">
        <v>364.25879496508315</v>
      </c>
      <c r="AM189" s="43">
        <v>106.49056711402426</v>
      </c>
      <c r="AN189" s="43">
        <v>11924.077087943493</v>
      </c>
      <c r="AO189" s="44">
        <v>5.6439643672240267</v>
      </c>
      <c r="AP189" s="43">
        <v>206.42236120933728</v>
      </c>
      <c r="AQ189" s="43">
        <v>566.52242713944895</v>
      </c>
    </row>
    <row r="190" spans="1:44" ht="15" customHeight="1">
      <c r="E190" s="75"/>
    </row>
    <row r="191" spans="1:44" s="11" customFormat="1" ht="15" customHeight="1">
      <c r="A191" s="295" t="s">
        <v>237</v>
      </c>
      <c r="B191" s="295"/>
      <c r="C191" s="295"/>
      <c r="D191" s="28"/>
      <c r="E191" s="296" t="s">
        <v>55</v>
      </c>
      <c r="F191" s="296"/>
      <c r="G191" s="296"/>
      <c r="H191" s="296"/>
      <c r="I191" s="296"/>
      <c r="J191" s="296"/>
      <c r="K191" s="296" t="s">
        <v>56</v>
      </c>
      <c r="L191" s="296"/>
      <c r="M191" s="296"/>
      <c r="N191" s="296"/>
      <c r="O191" s="296"/>
      <c r="P191" s="296"/>
      <c r="Q191" s="81"/>
      <c r="R191" s="46"/>
      <c r="S191" s="46"/>
      <c r="T191" s="85"/>
      <c r="U191" s="29"/>
      <c r="V191" s="30"/>
      <c r="W191" s="30"/>
      <c r="X191" s="29"/>
      <c r="Y191" s="29"/>
      <c r="Z191" s="30"/>
      <c r="AA191" s="29"/>
      <c r="AB191" s="30"/>
      <c r="AC191" s="31"/>
      <c r="AD191" s="31"/>
      <c r="AE191" s="30"/>
      <c r="AF191" s="29"/>
      <c r="AG191" s="29"/>
      <c r="AH191" s="29"/>
      <c r="AI191" s="29"/>
      <c r="AJ191" s="29"/>
      <c r="AK191" s="29"/>
      <c r="AL191" s="29"/>
      <c r="AM191" s="29"/>
      <c r="AN191" s="29"/>
      <c r="AO191" s="30"/>
      <c r="AP191" s="29"/>
      <c r="AQ191" s="29"/>
      <c r="AR191" s="32"/>
    </row>
    <row r="192" spans="1:44" s="10" customFormat="1" ht="15" customHeight="1">
      <c r="A192" s="10" t="s">
        <v>59</v>
      </c>
      <c r="B192" s="33" t="s">
        <v>60</v>
      </c>
      <c r="C192" s="33" t="s">
        <v>61</v>
      </c>
      <c r="D192" s="33" t="s">
        <v>62</v>
      </c>
      <c r="E192" s="72" t="s">
        <v>63</v>
      </c>
      <c r="F192" s="33" t="s">
        <v>64</v>
      </c>
      <c r="G192" s="33" t="s">
        <v>65</v>
      </c>
      <c r="H192" s="33" t="s">
        <v>64</v>
      </c>
      <c r="I192" s="33" t="s">
        <v>66</v>
      </c>
      <c r="J192" s="33" t="s">
        <v>64</v>
      </c>
      <c r="K192" s="72" t="s">
        <v>66</v>
      </c>
      <c r="L192" s="34" t="s">
        <v>67</v>
      </c>
      <c r="M192" s="33" t="s">
        <v>65</v>
      </c>
      <c r="N192" s="34" t="s">
        <v>67</v>
      </c>
      <c r="O192" s="33" t="s">
        <v>63</v>
      </c>
      <c r="P192" s="34" t="s">
        <v>67</v>
      </c>
      <c r="Q192" s="80" t="s">
        <v>68</v>
      </c>
      <c r="R192" s="33" t="s">
        <v>69</v>
      </c>
      <c r="S192" s="33" t="s">
        <v>70</v>
      </c>
      <c r="T192" s="86" t="s">
        <v>9</v>
      </c>
      <c r="U192" s="35" t="s">
        <v>10</v>
      </c>
      <c r="V192" s="36" t="s">
        <v>11</v>
      </c>
      <c r="W192" s="36" t="s">
        <v>12</v>
      </c>
      <c r="X192" s="35" t="s">
        <v>13</v>
      </c>
      <c r="Y192" s="35" t="s">
        <v>14</v>
      </c>
      <c r="Z192" s="36" t="s">
        <v>15</v>
      </c>
      <c r="AA192" s="35" t="s">
        <v>16</v>
      </c>
      <c r="AB192" s="36" t="s">
        <v>17</v>
      </c>
      <c r="AC192" s="37" t="s">
        <v>18</v>
      </c>
      <c r="AD192" s="37" t="s">
        <v>19</v>
      </c>
      <c r="AE192" s="36" t="s">
        <v>20</v>
      </c>
      <c r="AF192" s="35" t="s">
        <v>21</v>
      </c>
      <c r="AG192" s="35" t="s">
        <v>22</v>
      </c>
      <c r="AH192" s="35" t="s">
        <v>23</v>
      </c>
      <c r="AI192" s="35" t="s">
        <v>24</v>
      </c>
      <c r="AJ192" s="35" t="s">
        <v>25</v>
      </c>
      <c r="AK192" s="35" t="s">
        <v>26</v>
      </c>
      <c r="AL192" s="35" t="s">
        <v>27</v>
      </c>
      <c r="AM192" s="35" t="s">
        <v>28</v>
      </c>
      <c r="AN192" s="35" t="s">
        <v>29</v>
      </c>
      <c r="AO192" s="36" t="s">
        <v>30</v>
      </c>
      <c r="AP192" s="35" t="s">
        <v>31</v>
      </c>
      <c r="AQ192" s="35" t="s">
        <v>32</v>
      </c>
      <c r="AR192" s="38"/>
    </row>
    <row r="193" spans="1:44" ht="15" customHeight="1">
      <c r="A193" s="39" t="s">
        <v>238</v>
      </c>
      <c r="B193" s="40">
        <v>230.6962546875566</v>
      </c>
      <c r="C193" s="40">
        <v>3054.7831514686764</v>
      </c>
      <c r="D193" s="41">
        <v>1.0359947338976598</v>
      </c>
      <c r="E193" s="73">
        <v>21.848520260151055</v>
      </c>
      <c r="F193" s="41">
        <v>2.8797846397208859</v>
      </c>
      <c r="G193" s="42">
        <v>0.1432706698717936</v>
      </c>
      <c r="H193" s="41">
        <v>4.4746452237077134</v>
      </c>
      <c r="I193" s="42">
        <v>2.2712611619353475E-2</v>
      </c>
      <c r="J193" s="41">
        <v>3.4248051487461146</v>
      </c>
      <c r="K193" s="78">
        <v>144.77692469805672</v>
      </c>
      <c r="L193" s="41">
        <v>4.9030646541434066</v>
      </c>
      <c r="M193" s="41">
        <v>135.95284897744185</v>
      </c>
      <c r="N193" s="41">
        <v>5.6937880922700117</v>
      </c>
      <c r="O193" s="41" t="s">
        <v>194</v>
      </c>
      <c r="P193" s="41" t="s">
        <v>194</v>
      </c>
      <c r="Q193" s="78">
        <v>144.77692469805672</v>
      </c>
      <c r="R193" s="41">
        <v>4.9030646541434066</v>
      </c>
      <c r="S193" s="41"/>
      <c r="T193" s="88">
        <v>2.4407545979931862</v>
      </c>
      <c r="U193" s="43">
        <v>156.17437912866598</v>
      </c>
      <c r="V193" s="44">
        <v>3.6787382126951544</v>
      </c>
      <c r="W193" s="44">
        <v>6.6892224987712137</v>
      </c>
      <c r="X193" s="43">
        <v>817.55829280886076</v>
      </c>
      <c r="Y193" s="43">
        <v>5.4287556857358039</v>
      </c>
      <c r="Z193" s="44">
        <v>8.4290599264997962E-3</v>
      </c>
      <c r="AA193" s="43">
        <v>22.700964479697756</v>
      </c>
      <c r="AB193" s="44">
        <v>7.2734077209043332E-2</v>
      </c>
      <c r="AC193" s="45">
        <v>1.1684610696507076</v>
      </c>
      <c r="AD193" s="45">
        <v>1.744223057374755</v>
      </c>
      <c r="AE193" s="44">
        <v>0.44172782847636266</v>
      </c>
      <c r="AF193" s="43">
        <v>10.419622916507478</v>
      </c>
      <c r="AG193" s="43">
        <v>4.3666920715684894</v>
      </c>
      <c r="AH193" s="43">
        <v>52.497745051440376</v>
      </c>
      <c r="AI193" s="43">
        <v>22.496057575572188</v>
      </c>
      <c r="AJ193" s="43">
        <v>109.92341721592364</v>
      </c>
      <c r="AK193" s="43">
        <v>25.384147484744211</v>
      </c>
      <c r="AL193" s="43">
        <v>209.13627235754223</v>
      </c>
      <c r="AM193" s="43">
        <v>59.524289946255436</v>
      </c>
      <c r="AN193" s="43">
        <v>11028.268899320727</v>
      </c>
      <c r="AO193" s="44">
        <v>1.8644522764801339</v>
      </c>
      <c r="AP193" s="43">
        <v>109.76365523055098</v>
      </c>
      <c r="AQ193" s="43">
        <v>133.7502917107027</v>
      </c>
    </row>
    <row r="194" spans="1:44" ht="15" customHeight="1">
      <c r="A194" s="39" t="s">
        <v>239</v>
      </c>
      <c r="B194" s="40">
        <v>148.72374515061227</v>
      </c>
      <c r="C194" s="40">
        <v>2166.0790699525769</v>
      </c>
      <c r="D194" s="41">
        <v>0.87564723529259147</v>
      </c>
      <c r="E194" s="73">
        <v>22.501211548493782</v>
      </c>
      <c r="F194" s="41">
        <v>3.8837656294767959</v>
      </c>
      <c r="G194" s="42">
        <v>0.13919649199113449</v>
      </c>
      <c r="H194" s="41">
        <v>5.3221252398993633</v>
      </c>
      <c r="I194" s="42">
        <v>2.2725944805548813E-2</v>
      </c>
      <c r="J194" s="41">
        <v>3.638870924403415</v>
      </c>
      <c r="K194" s="78">
        <v>144.86096656801527</v>
      </c>
      <c r="L194" s="41">
        <v>5.2125186898405218</v>
      </c>
      <c r="M194" s="41">
        <v>132.32795076318047</v>
      </c>
      <c r="N194" s="41">
        <v>6.6031440919442304</v>
      </c>
      <c r="O194" s="41" t="s">
        <v>194</v>
      </c>
      <c r="P194" s="41" t="s">
        <v>194</v>
      </c>
      <c r="Q194" s="78">
        <v>144.86096656801527</v>
      </c>
      <c r="R194" s="41">
        <v>5.2125186898405218</v>
      </c>
      <c r="S194" s="41"/>
      <c r="T194" s="88">
        <v>10.263081211393761</v>
      </c>
      <c r="U194" s="43">
        <v>240.64057187006912</v>
      </c>
      <c r="V194" s="44">
        <v>3.9503887231300707</v>
      </c>
      <c r="W194" s="44">
        <v>6.3011468531889143</v>
      </c>
      <c r="X194" s="43">
        <v>1184.5283788868908</v>
      </c>
      <c r="Y194" s="43">
        <v>3.4108680867753978</v>
      </c>
      <c r="Z194" s="44">
        <v>1.1095229255160212E-2</v>
      </c>
      <c r="AA194" s="43">
        <v>18.251572399358512</v>
      </c>
      <c r="AB194" s="44">
        <v>0.17640585171037415</v>
      </c>
      <c r="AC194" s="45">
        <v>2.773869899283917</v>
      </c>
      <c r="AD194" s="45">
        <v>4.1246575399681094</v>
      </c>
      <c r="AE194" s="44">
        <v>1.1225642864514194</v>
      </c>
      <c r="AF194" s="43">
        <v>19.500602794023642</v>
      </c>
      <c r="AG194" s="43">
        <v>7.3304095659399815</v>
      </c>
      <c r="AH194" s="43">
        <v>84.473777748049031</v>
      </c>
      <c r="AI194" s="43">
        <v>33.904642829554795</v>
      </c>
      <c r="AJ194" s="43">
        <v>160.20917635259346</v>
      </c>
      <c r="AK194" s="43">
        <v>35.085900343108555</v>
      </c>
      <c r="AL194" s="43">
        <v>270.47589103770804</v>
      </c>
      <c r="AM194" s="43">
        <v>80.404837946390515</v>
      </c>
      <c r="AN194" s="43">
        <v>9586.2180350170929</v>
      </c>
      <c r="AO194" s="44">
        <v>0.87843196878369467</v>
      </c>
      <c r="AP194" s="43">
        <v>107.9050348575494</v>
      </c>
      <c r="AQ194" s="43">
        <v>107.06868613235822</v>
      </c>
    </row>
    <row r="195" spans="1:44" ht="15" customHeight="1">
      <c r="A195" s="39" t="s">
        <v>240</v>
      </c>
      <c r="B195" s="40">
        <v>108.33471724390064</v>
      </c>
      <c r="C195" s="40">
        <v>862.55988736813435</v>
      </c>
      <c r="D195" s="41">
        <v>1.1502747481994935</v>
      </c>
      <c r="E195" s="73">
        <v>27.046201524127341</v>
      </c>
      <c r="F195" s="41">
        <v>4.8279060293040246</v>
      </c>
      <c r="G195" s="42">
        <v>0.11659824557685829</v>
      </c>
      <c r="H195" s="41">
        <v>6.5074067665812461</v>
      </c>
      <c r="I195" s="42">
        <v>2.2881582116031047E-2</v>
      </c>
      <c r="J195" s="41">
        <v>4.3632174135558772</v>
      </c>
      <c r="K195" s="78">
        <v>145.8419001579542</v>
      </c>
      <c r="L195" s="41">
        <v>6.2919590626093367</v>
      </c>
      <c r="M195" s="41">
        <v>111.9833301252811</v>
      </c>
      <c r="N195" s="41">
        <v>6.899849604786894</v>
      </c>
      <c r="O195" s="41" t="s">
        <v>194</v>
      </c>
      <c r="P195" s="41" t="s">
        <v>194</v>
      </c>
      <c r="Q195" s="78">
        <v>145.8419001579542</v>
      </c>
      <c r="R195" s="41">
        <v>6.2919590626093367</v>
      </c>
      <c r="S195" s="41"/>
      <c r="T195" s="88">
        <v>6.6249606480397079</v>
      </c>
      <c r="U195" s="43">
        <v>174.60701751120359</v>
      </c>
      <c r="V195" s="44">
        <v>3.6901061632242249</v>
      </c>
      <c r="W195" s="44">
        <v>7.8436196912863521</v>
      </c>
      <c r="X195" s="43">
        <v>838.08616961194491</v>
      </c>
      <c r="Y195" s="43">
        <v>3.0199436352175386</v>
      </c>
      <c r="Z195" s="44">
        <v>4.9003819310791379E-3</v>
      </c>
      <c r="AA195" s="43">
        <v>13.590761050337044</v>
      </c>
      <c r="AB195" s="44">
        <v>0.10999289932157787</v>
      </c>
      <c r="AC195" s="45">
        <v>1.5743434316394243</v>
      </c>
      <c r="AD195" s="45">
        <v>2.3287677770319157</v>
      </c>
      <c r="AE195" s="44">
        <v>0.61964416067284489</v>
      </c>
      <c r="AF195" s="43">
        <v>12.708964162937859</v>
      </c>
      <c r="AG195" s="43">
        <v>5.0021616237041373</v>
      </c>
      <c r="AH195" s="43">
        <v>55.683078995036681</v>
      </c>
      <c r="AI195" s="43">
        <v>22.568066905194478</v>
      </c>
      <c r="AJ195" s="43">
        <v>112.6663799483554</v>
      </c>
      <c r="AK195" s="43">
        <v>25.744695152905827</v>
      </c>
      <c r="AL195" s="43">
        <v>196.40837033598328</v>
      </c>
      <c r="AM195" s="43">
        <v>57.501499544635223</v>
      </c>
      <c r="AN195" s="43">
        <v>9564.0987694467549</v>
      </c>
      <c r="AO195" s="44">
        <v>0.9989110023608313</v>
      </c>
      <c r="AP195" s="43">
        <v>72.46617282992878</v>
      </c>
      <c r="AQ195" s="43">
        <v>89.862643919663967</v>
      </c>
    </row>
    <row r="196" spans="1:44" ht="15" customHeight="1">
      <c r="A196" s="39" t="s">
        <v>241</v>
      </c>
      <c r="B196" s="40">
        <v>172.39131317686264</v>
      </c>
      <c r="C196" s="40">
        <v>1522.7882068397939</v>
      </c>
      <c r="D196" s="41">
        <v>0.98441398211728148</v>
      </c>
      <c r="E196" s="73">
        <v>11.606474450362857</v>
      </c>
      <c r="F196" s="41">
        <v>4.8273518895149383</v>
      </c>
      <c r="G196" s="42">
        <v>0.27185035478710379</v>
      </c>
      <c r="H196" s="41">
        <v>6.1227212264132245</v>
      </c>
      <c r="I196" s="42">
        <v>2.289380494237845E-2</v>
      </c>
      <c r="J196" s="41">
        <v>3.7662167955612458</v>
      </c>
      <c r="K196" s="78">
        <v>145.91893051193139</v>
      </c>
      <c r="L196" s="41">
        <v>5.4338926456127155</v>
      </c>
      <c r="M196" s="41">
        <v>244.17201846933071</v>
      </c>
      <c r="N196" s="41">
        <v>13.28902385106386</v>
      </c>
      <c r="O196" s="41">
        <v>1340.8902080828298</v>
      </c>
      <c r="P196" s="41">
        <v>93.310963944122364</v>
      </c>
      <c r="Q196" s="78">
        <v>145.91893051193139</v>
      </c>
      <c r="R196" s="41">
        <v>5.4338926456127155</v>
      </c>
      <c r="S196" s="41"/>
      <c r="T196" s="88">
        <v>6.1563247856617931</v>
      </c>
      <c r="U196" s="43">
        <v>265.96884215002677</v>
      </c>
      <c r="V196" s="44">
        <v>3.8519281365392382</v>
      </c>
      <c r="W196" s="44">
        <v>6.7926606316532698</v>
      </c>
      <c r="X196" s="43">
        <v>1237.0584647820863</v>
      </c>
      <c r="Y196" s="43">
        <v>4.2993812780686058</v>
      </c>
      <c r="Z196" s="44">
        <v>6.991652479625088E-3</v>
      </c>
      <c r="AA196" s="43">
        <v>21.879893911728413</v>
      </c>
      <c r="AB196" s="44">
        <v>0.18285035521510729</v>
      </c>
      <c r="AC196" s="45">
        <v>2.0796582205728096</v>
      </c>
      <c r="AD196" s="45">
        <v>3.5737764514694974</v>
      </c>
      <c r="AE196" s="44">
        <v>0.91050478772619403</v>
      </c>
      <c r="AF196" s="43">
        <v>18.596851312172348</v>
      </c>
      <c r="AG196" s="43">
        <v>7.4240464136053133</v>
      </c>
      <c r="AH196" s="43">
        <v>83.414117455684917</v>
      </c>
      <c r="AI196" s="43">
        <v>32.641173577281656</v>
      </c>
      <c r="AJ196" s="43">
        <v>157.82527707051861</v>
      </c>
      <c r="AK196" s="43">
        <v>35.361865687695548</v>
      </c>
      <c r="AL196" s="43">
        <v>280.34041361884778</v>
      </c>
      <c r="AM196" s="43">
        <v>81.703949727012969</v>
      </c>
      <c r="AN196" s="43">
        <v>10456.601393895966</v>
      </c>
      <c r="AO196" s="44">
        <v>1.3775366840863854</v>
      </c>
      <c r="AP196" s="43">
        <v>137.7176971714284</v>
      </c>
      <c r="AQ196" s="43">
        <v>147.31225706071405</v>
      </c>
    </row>
    <row r="197" spans="1:44" ht="15" customHeight="1">
      <c r="A197" s="39" t="s">
        <v>242</v>
      </c>
      <c r="B197" s="40">
        <v>257.82694465780554</v>
      </c>
      <c r="C197" s="40">
        <v>5585.1227529206217</v>
      </c>
      <c r="D197" s="41">
        <v>1.0030188230566379</v>
      </c>
      <c r="E197" s="73">
        <v>20.38783836733878</v>
      </c>
      <c r="F197" s="41">
        <v>2.4534072889995211</v>
      </c>
      <c r="G197" s="42">
        <v>0.15689827702796047</v>
      </c>
      <c r="H197" s="41">
        <v>3.810803689113937</v>
      </c>
      <c r="I197" s="42">
        <v>2.3210105297924839E-2</v>
      </c>
      <c r="J197" s="41">
        <v>2.9159933866949035</v>
      </c>
      <c r="K197" s="78">
        <v>147.91198971468108</v>
      </c>
      <c r="L197" s="41">
        <v>4.2639989948554557</v>
      </c>
      <c r="M197" s="41">
        <v>147.98448977087438</v>
      </c>
      <c r="N197" s="41">
        <v>5.2477526260901897</v>
      </c>
      <c r="O197" s="41">
        <v>149.16666141624444</v>
      </c>
      <c r="P197" s="41">
        <v>57.511376038821716</v>
      </c>
      <c r="Q197" s="78">
        <v>147.91198971468108</v>
      </c>
      <c r="R197" s="41">
        <v>4.2639989948554557</v>
      </c>
      <c r="S197" s="41"/>
      <c r="T197" s="88">
        <v>6.9956717873473515</v>
      </c>
      <c r="U197" s="43">
        <v>245.51088201838076</v>
      </c>
      <c r="V197" s="44">
        <v>3.8117742206869925</v>
      </c>
      <c r="W197" s="44">
        <v>7.0682521229726598</v>
      </c>
      <c r="X197" s="43">
        <v>1256.9973565647315</v>
      </c>
      <c r="Y197" s="43">
        <v>5.8217636630074336</v>
      </c>
      <c r="Z197" s="44">
        <v>7.9215697135679233E-3</v>
      </c>
      <c r="AA197" s="43">
        <v>25.639586152110112</v>
      </c>
      <c r="AB197" s="44">
        <v>0.19086640561330045</v>
      </c>
      <c r="AC197" s="45">
        <v>2.0694791319497789</v>
      </c>
      <c r="AD197" s="45">
        <v>3.3252209121203524</v>
      </c>
      <c r="AE197" s="44">
        <v>0.81342695403686816</v>
      </c>
      <c r="AF197" s="43">
        <v>16.856095808182523</v>
      </c>
      <c r="AG197" s="43">
        <v>7.1304862947785796</v>
      </c>
      <c r="AH197" s="43">
        <v>82.856327899549981</v>
      </c>
      <c r="AI197" s="43">
        <v>34.953850194795415</v>
      </c>
      <c r="AJ197" s="43">
        <v>168.38719873228573</v>
      </c>
      <c r="AK197" s="43">
        <v>38.506775515413452</v>
      </c>
      <c r="AL197" s="43">
        <v>311.70870556817113</v>
      </c>
      <c r="AM197" s="43">
        <v>92.251163815324347</v>
      </c>
      <c r="AN197" s="43">
        <v>10040.489240354644</v>
      </c>
      <c r="AO197" s="44">
        <v>2.0083355699292156</v>
      </c>
      <c r="AP197" s="43">
        <v>207.04363059529447</v>
      </c>
      <c r="AQ197" s="43">
        <v>216.76344042373455</v>
      </c>
    </row>
    <row r="198" spans="1:44" ht="15" customHeight="1">
      <c r="A198" s="39" t="s">
        <v>243</v>
      </c>
      <c r="B198" s="40">
        <v>199.03511011359137</v>
      </c>
      <c r="C198" s="40">
        <v>3085.825520858491</v>
      </c>
      <c r="D198" s="41">
        <v>1.3459777050895383</v>
      </c>
      <c r="E198" s="73">
        <v>21.39424937842147</v>
      </c>
      <c r="F198" s="41">
        <v>5.8388078303565392</v>
      </c>
      <c r="G198" s="42">
        <v>0.17780505431568788</v>
      </c>
      <c r="H198" s="41">
        <v>6.5991727396272495</v>
      </c>
      <c r="I198" s="42">
        <v>2.7601260142022941E-2</v>
      </c>
      <c r="J198" s="41">
        <v>3.0752892494213566</v>
      </c>
      <c r="K198" s="78">
        <v>175.51788911578518</v>
      </c>
      <c r="L198" s="41">
        <v>5.3248644455886307</v>
      </c>
      <c r="M198" s="41">
        <v>166.17005923569047</v>
      </c>
      <c r="N198" s="41">
        <v>10.115898520474175</v>
      </c>
      <c r="O198" s="41">
        <v>34.998151201654466</v>
      </c>
      <c r="P198" s="41">
        <v>139.88879825729506</v>
      </c>
      <c r="Q198" s="78">
        <v>175.51788911578518</v>
      </c>
      <c r="R198" s="41">
        <v>5.3248644455886307</v>
      </c>
      <c r="S198" s="41" t="s">
        <v>72</v>
      </c>
      <c r="T198" s="88">
        <v>48.105258155542607</v>
      </c>
      <c r="U198" s="43">
        <v>141.17998161970209</v>
      </c>
      <c r="V198" s="44">
        <v>3.5314136635161222</v>
      </c>
      <c r="W198" s="44">
        <v>38.921790691319522</v>
      </c>
      <c r="X198" s="43">
        <v>885.64519268893389</v>
      </c>
      <c r="Y198" s="43">
        <v>6.3548264268875299</v>
      </c>
      <c r="Z198" s="44">
        <v>8.0669796227761034E-3</v>
      </c>
      <c r="AA198" s="43">
        <v>30.459736280542092</v>
      </c>
      <c r="AB198" s="44">
        <v>0.11684422444823858</v>
      </c>
      <c r="AC198" s="45">
        <v>1.5327843835846422</v>
      </c>
      <c r="AD198" s="45">
        <v>2.264441746073333</v>
      </c>
      <c r="AE198" s="44">
        <v>0.84965661941548964</v>
      </c>
      <c r="AF198" s="43">
        <v>12.090945661777049</v>
      </c>
      <c r="AG198" s="43">
        <v>4.9547237415416445</v>
      </c>
      <c r="AH198" s="43">
        <v>57.407793996870957</v>
      </c>
      <c r="AI198" s="43">
        <v>24.619975610294631</v>
      </c>
      <c r="AJ198" s="43">
        <v>114.5545251792478</v>
      </c>
      <c r="AK198" s="43">
        <v>26.234702636549848</v>
      </c>
      <c r="AL198" s="43">
        <v>218.90032670129753</v>
      </c>
      <c r="AM198" s="43">
        <v>64.723193121227169</v>
      </c>
      <c r="AN198" s="43">
        <v>9519.9748640281941</v>
      </c>
      <c r="AO198" s="44">
        <v>1.8971346356350318</v>
      </c>
      <c r="AP198" s="43">
        <v>91.418987701176832</v>
      </c>
      <c r="AQ198" s="43">
        <v>132.96945464048204</v>
      </c>
    </row>
    <row r="199" spans="1:44" ht="15" customHeight="1">
      <c r="E199" s="75"/>
    </row>
    <row r="200" spans="1:44" s="11" customFormat="1" ht="15" customHeight="1">
      <c r="A200" s="295" t="s">
        <v>244</v>
      </c>
      <c r="B200" s="295"/>
      <c r="C200" s="295"/>
      <c r="D200" s="295"/>
      <c r="E200" s="296" t="s">
        <v>55</v>
      </c>
      <c r="F200" s="296"/>
      <c r="G200" s="296"/>
      <c r="H200" s="296"/>
      <c r="I200" s="296"/>
      <c r="J200" s="296"/>
      <c r="K200" s="296" t="s">
        <v>56</v>
      </c>
      <c r="L200" s="296"/>
      <c r="M200" s="296"/>
      <c r="N200" s="296"/>
      <c r="O200" s="296"/>
      <c r="P200" s="296"/>
      <c r="Q200" s="296" t="s">
        <v>57</v>
      </c>
      <c r="R200" s="296"/>
      <c r="S200" s="296"/>
      <c r="T200" s="85" t="s">
        <v>58</v>
      </c>
      <c r="U200" s="29"/>
      <c r="V200" s="30"/>
      <c r="W200" s="30"/>
      <c r="X200" s="29"/>
      <c r="Y200" s="29"/>
      <c r="Z200" s="30"/>
      <c r="AA200" s="29"/>
      <c r="AB200" s="30"/>
      <c r="AC200" s="31"/>
      <c r="AD200" s="31"/>
      <c r="AE200" s="30"/>
      <c r="AF200" s="29"/>
      <c r="AG200" s="29"/>
      <c r="AH200" s="29"/>
      <c r="AI200" s="29"/>
      <c r="AJ200" s="29"/>
      <c r="AK200" s="29"/>
      <c r="AL200" s="29"/>
      <c r="AM200" s="29"/>
      <c r="AN200" s="29"/>
      <c r="AO200" s="30"/>
      <c r="AP200" s="29"/>
      <c r="AQ200" s="29"/>
      <c r="AR200" s="32"/>
    </row>
    <row r="201" spans="1:44" s="10" customFormat="1" ht="15" customHeight="1">
      <c r="A201" s="10" t="s">
        <v>59</v>
      </c>
      <c r="B201" s="33" t="s">
        <v>60</v>
      </c>
      <c r="C201" s="33" t="s">
        <v>61</v>
      </c>
      <c r="D201" s="33" t="s">
        <v>62</v>
      </c>
      <c r="E201" s="72" t="s">
        <v>63</v>
      </c>
      <c r="F201" s="33" t="s">
        <v>64</v>
      </c>
      <c r="G201" s="33" t="s">
        <v>65</v>
      </c>
      <c r="H201" s="33" t="s">
        <v>64</v>
      </c>
      <c r="I201" s="33" t="s">
        <v>66</v>
      </c>
      <c r="J201" s="33" t="s">
        <v>64</v>
      </c>
      <c r="K201" s="72" t="s">
        <v>66</v>
      </c>
      <c r="L201" s="34" t="s">
        <v>67</v>
      </c>
      <c r="M201" s="33" t="s">
        <v>65</v>
      </c>
      <c r="N201" s="34" t="s">
        <v>67</v>
      </c>
      <c r="O201" s="33" t="s">
        <v>63</v>
      </c>
      <c r="P201" s="34" t="s">
        <v>67</v>
      </c>
      <c r="Q201" s="80" t="s">
        <v>68</v>
      </c>
      <c r="R201" s="33" t="s">
        <v>69</v>
      </c>
      <c r="S201" s="33" t="s">
        <v>70</v>
      </c>
      <c r="T201" s="86" t="s">
        <v>9</v>
      </c>
      <c r="U201" s="35" t="s">
        <v>10</v>
      </c>
      <c r="V201" s="36" t="s">
        <v>11</v>
      </c>
      <c r="W201" s="36" t="s">
        <v>12</v>
      </c>
      <c r="X201" s="35" t="s">
        <v>13</v>
      </c>
      <c r="Y201" s="35" t="s">
        <v>14</v>
      </c>
      <c r="Z201" s="36" t="s">
        <v>15</v>
      </c>
      <c r="AA201" s="35" t="s">
        <v>16</v>
      </c>
      <c r="AB201" s="36" t="s">
        <v>17</v>
      </c>
      <c r="AC201" s="37" t="s">
        <v>18</v>
      </c>
      <c r="AD201" s="37" t="s">
        <v>19</v>
      </c>
      <c r="AE201" s="36" t="s">
        <v>20</v>
      </c>
      <c r="AF201" s="35" t="s">
        <v>21</v>
      </c>
      <c r="AG201" s="35" t="s">
        <v>22</v>
      </c>
      <c r="AH201" s="35" t="s">
        <v>23</v>
      </c>
      <c r="AI201" s="35" t="s">
        <v>24</v>
      </c>
      <c r="AJ201" s="35" t="s">
        <v>25</v>
      </c>
      <c r="AK201" s="35" t="s">
        <v>26</v>
      </c>
      <c r="AL201" s="35" t="s">
        <v>27</v>
      </c>
      <c r="AM201" s="35" t="s">
        <v>28</v>
      </c>
      <c r="AN201" s="35" t="s">
        <v>29</v>
      </c>
      <c r="AO201" s="36" t="s">
        <v>30</v>
      </c>
      <c r="AP201" s="35" t="s">
        <v>31</v>
      </c>
      <c r="AQ201" s="35" t="s">
        <v>32</v>
      </c>
      <c r="AR201" s="38"/>
    </row>
    <row r="202" spans="1:44" ht="15" customHeight="1">
      <c r="A202" s="39" t="s">
        <v>245</v>
      </c>
      <c r="B202" s="40">
        <v>641.45187240028031</v>
      </c>
      <c r="C202" s="40">
        <v>23503.61420688454</v>
      </c>
      <c r="D202" s="41">
        <v>3.260054559667493</v>
      </c>
      <c r="E202" s="73">
        <v>20.310332692958294</v>
      </c>
      <c r="F202" s="41">
        <v>1.9825549073971895</v>
      </c>
      <c r="G202" s="42">
        <v>0.13421870037720077</v>
      </c>
      <c r="H202" s="41">
        <v>3.8636139079418808</v>
      </c>
      <c r="I202" s="42">
        <v>1.977961441211315E-2</v>
      </c>
      <c r="J202" s="41">
        <v>3.3161707538661593</v>
      </c>
      <c r="K202" s="78">
        <v>126.26294697228586</v>
      </c>
      <c r="L202" s="41">
        <v>4.1463565537682356</v>
      </c>
      <c r="M202" s="41">
        <v>127.88144812553574</v>
      </c>
      <c r="N202" s="41">
        <v>4.6424034839740642</v>
      </c>
      <c r="O202" s="41">
        <v>158.0489719009681</v>
      </c>
      <c r="P202" s="41">
        <v>46.418742986337868</v>
      </c>
      <c r="Q202" s="78">
        <v>126.26294697228586</v>
      </c>
      <c r="R202" s="41">
        <v>4.1463565537682356</v>
      </c>
      <c r="S202" s="41"/>
      <c r="T202" s="87">
        <v>2.2974035693765846</v>
      </c>
      <c r="U202" s="20">
        <v>592.2477807121719</v>
      </c>
      <c r="V202" s="21">
        <v>4.4410658574845527</v>
      </c>
      <c r="W202" s="21">
        <v>5.3402171244541448</v>
      </c>
      <c r="X202" s="20">
        <v>2114.9437854446319</v>
      </c>
      <c r="Y202" s="20">
        <v>12.503930412101932</v>
      </c>
      <c r="Z202" s="21">
        <v>3.658566057911157E-3</v>
      </c>
      <c r="AA202" s="20">
        <v>12.993786086946388</v>
      </c>
      <c r="AB202" s="21">
        <v>0.10719896930193432</v>
      </c>
      <c r="AC202" s="19">
        <v>2.0313798525453191</v>
      </c>
      <c r="AD202" s="19">
        <v>4.5013197077393832</v>
      </c>
      <c r="AE202" s="21">
        <v>0.55958323013162126</v>
      </c>
      <c r="AF202" s="20">
        <v>28.24267793874964</v>
      </c>
      <c r="AG202" s="20">
        <v>12.380923149506645</v>
      </c>
      <c r="AH202" s="20">
        <v>146.21554075079516</v>
      </c>
      <c r="AI202" s="20">
        <v>61.760679563889866</v>
      </c>
      <c r="AJ202" s="20">
        <v>279.82191021772968</v>
      </c>
      <c r="AK202" s="20">
        <v>64.69656496959665</v>
      </c>
      <c r="AL202" s="20">
        <v>494.88334753952097</v>
      </c>
      <c r="AM202" s="20">
        <v>140.48063329111744</v>
      </c>
      <c r="AN202" s="20">
        <v>12359.342540775875</v>
      </c>
      <c r="AO202" s="21">
        <v>6.7141419850566768</v>
      </c>
      <c r="AP202" s="20">
        <v>138.75101235486977</v>
      </c>
      <c r="AQ202" s="20">
        <v>541.85410894141353</v>
      </c>
    </row>
    <row r="203" spans="1:44" ht="15" customHeight="1">
      <c r="A203" s="39" t="s">
        <v>246</v>
      </c>
      <c r="B203" s="40">
        <v>1014.4754436866656</v>
      </c>
      <c r="C203" s="40">
        <v>11188.449196926713</v>
      </c>
      <c r="D203" s="41">
        <v>2.9844365082668576</v>
      </c>
      <c r="E203" s="73">
        <v>20.259461354260445</v>
      </c>
      <c r="F203" s="41">
        <v>1.8379350932181004</v>
      </c>
      <c r="G203" s="42">
        <v>0.13706058609721386</v>
      </c>
      <c r="H203" s="41">
        <v>2.7844330002737463</v>
      </c>
      <c r="I203" s="42">
        <v>2.0147827943903573E-2</v>
      </c>
      <c r="J203" s="41">
        <v>2.0916648216506459</v>
      </c>
      <c r="K203" s="78">
        <v>128.59014441065793</v>
      </c>
      <c r="L203" s="41">
        <v>2.6630262463262042</v>
      </c>
      <c r="M203" s="41">
        <v>130.42239861317401</v>
      </c>
      <c r="N203" s="41">
        <v>3.4079820020777021</v>
      </c>
      <c r="O203" s="41">
        <v>163.90944513034478</v>
      </c>
      <c r="P203" s="41">
        <v>42.969590238129754</v>
      </c>
      <c r="Q203" s="78">
        <v>128.59014441065793</v>
      </c>
      <c r="R203" s="41">
        <v>2.6630262463262042</v>
      </c>
      <c r="S203" s="41"/>
      <c r="T203" s="87">
        <v>0.8744237218526284</v>
      </c>
      <c r="U203" s="20">
        <v>930.38822594467172</v>
      </c>
      <c r="V203" s="21">
        <v>4.8544292851173951</v>
      </c>
      <c r="W203" s="21">
        <v>3.6831877689247787</v>
      </c>
      <c r="X203" s="20">
        <v>2367.4141969392285</v>
      </c>
      <c r="Y203" s="20">
        <v>29.262088178826058</v>
      </c>
      <c r="Z203" s="21">
        <v>7.2935511386597483E-3</v>
      </c>
      <c r="AA203" s="20">
        <v>21.36316408821946</v>
      </c>
      <c r="AB203" s="21">
        <v>9.8928744033523405E-2</v>
      </c>
      <c r="AC203" s="19">
        <v>1.8341327821537892</v>
      </c>
      <c r="AD203" s="19">
        <v>4.4220700814056997</v>
      </c>
      <c r="AE203" s="21">
        <v>0.38565303099494708</v>
      </c>
      <c r="AF203" s="20">
        <v>28.313272642644076</v>
      </c>
      <c r="AG203" s="20">
        <v>13.317774629606994</v>
      </c>
      <c r="AH203" s="20">
        <v>163.21361837759375</v>
      </c>
      <c r="AI203" s="20">
        <v>73.214169218053058</v>
      </c>
      <c r="AJ203" s="20">
        <v>348.08925929402039</v>
      </c>
      <c r="AK203" s="20">
        <v>80.305161942843768</v>
      </c>
      <c r="AL203" s="20">
        <v>565.9953238110063</v>
      </c>
      <c r="AM203" s="20">
        <v>176.142168507674</v>
      </c>
      <c r="AN203" s="20">
        <v>14605.480697923802</v>
      </c>
      <c r="AO203" s="21">
        <v>17.331693503351278</v>
      </c>
      <c r="AP203" s="20">
        <v>248.3280274880446</v>
      </c>
      <c r="AQ203" s="20">
        <v>933.01347457606767</v>
      </c>
    </row>
    <row r="204" spans="1:44" ht="15" customHeight="1">
      <c r="A204" s="39" t="s">
        <v>247</v>
      </c>
      <c r="B204" s="40">
        <v>745.34087282174733</v>
      </c>
      <c r="C204" s="40">
        <v>24692.745269331841</v>
      </c>
      <c r="D204" s="41">
        <v>2.2787783318542001</v>
      </c>
      <c r="E204" s="73">
        <v>19.393914533897018</v>
      </c>
      <c r="F204" s="41">
        <v>1.969918918870311</v>
      </c>
      <c r="G204" s="42">
        <v>0.15164548148101797</v>
      </c>
      <c r="H204" s="41">
        <v>2.7348005446536074</v>
      </c>
      <c r="I204" s="42">
        <v>2.1339424664740429E-2</v>
      </c>
      <c r="J204" s="41">
        <v>1.8969853642330754</v>
      </c>
      <c r="K204" s="78">
        <v>136.1155667350896</v>
      </c>
      <c r="L204" s="41">
        <v>2.5550230249681363</v>
      </c>
      <c r="M204" s="41">
        <v>143.36373370719824</v>
      </c>
      <c r="N204" s="41">
        <v>3.6565213382887976</v>
      </c>
      <c r="O204" s="41">
        <v>265.0505823833841</v>
      </c>
      <c r="P204" s="41">
        <v>45.209460033901067</v>
      </c>
      <c r="Q204" s="78">
        <v>136.1155667350896</v>
      </c>
      <c r="R204" s="41">
        <v>2.5550230249681363</v>
      </c>
      <c r="S204" s="41"/>
      <c r="T204" s="87">
        <v>0.46930462160047198</v>
      </c>
      <c r="U204" s="20">
        <v>343.49594176883375</v>
      </c>
      <c r="V204" s="21">
        <v>4.2965876498887789</v>
      </c>
      <c r="W204" s="21">
        <v>5.1983839101312235</v>
      </c>
      <c r="X204" s="20">
        <v>1802.7367417022822</v>
      </c>
      <c r="Y204" s="20">
        <v>11.97602475063198</v>
      </c>
      <c r="Z204" s="21">
        <v>0.13036161973753899</v>
      </c>
      <c r="AA204" s="20">
        <v>14.895721798766189</v>
      </c>
      <c r="AB204" s="21">
        <v>0.14347285362296638</v>
      </c>
      <c r="AC204" s="19">
        <v>1.5369311319227494</v>
      </c>
      <c r="AD204" s="19">
        <v>3.1550778880551857</v>
      </c>
      <c r="AE204" s="21">
        <v>0.45640827094415037</v>
      </c>
      <c r="AF204" s="20">
        <v>21.440297779034868</v>
      </c>
      <c r="AG204" s="20">
        <v>10.157653176127816</v>
      </c>
      <c r="AH204" s="20">
        <v>126.07087035541942</v>
      </c>
      <c r="AI204" s="20">
        <v>52.524135473875184</v>
      </c>
      <c r="AJ204" s="20">
        <v>262.32744767650428</v>
      </c>
      <c r="AK204" s="20">
        <v>57.532843672134497</v>
      </c>
      <c r="AL204" s="20">
        <v>449.18653574673885</v>
      </c>
      <c r="AM204" s="20">
        <v>133.82850258415368</v>
      </c>
      <c r="AN204" s="20">
        <v>11320.729422000852</v>
      </c>
      <c r="AO204" s="21">
        <v>4.4716025725024382</v>
      </c>
      <c r="AP204" s="20">
        <v>187.44709011942624</v>
      </c>
      <c r="AQ204" s="20">
        <v>586.57987348853862</v>
      </c>
    </row>
    <row r="205" spans="1:44" ht="15" customHeight="1">
      <c r="A205" s="39" t="s">
        <v>245</v>
      </c>
      <c r="B205" s="40">
        <v>576.84872357595123</v>
      </c>
      <c r="C205" s="40">
        <v>14033.245909489096</v>
      </c>
      <c r="D205" s="41">
        <v>3.2476934776170556</v>
      </c>
      <c r="E205" s="73">
        <v>20.525347245718127</v>
      </c>
      <c r="F205" s="41">
        <v>1.8654960000464704</v>
      </c>
      <c r="G205" s="42">
        <v>0.1457221909592806</v>
      </c>
      <c r="H205" s="41">
        <v>2.7936928540892381</v>
      </c>
      <c r="I205" s="42">
        <v>2.170220991761777E-2</v>
      </c>
      <c r="J205" s="41">
        <v>2.0795779467959101</v>
      </c>
      <c r="K205" s="78">
        <v>138.40496112060151</v>
      </c>
      <c r="L205" s="41">
        <v>2.8475611831526066</v>
      </c>
      <c r="M205" s="41">
        <v>138.12780894458754</v>
      </c>
      <c r="N205" s="41">
        <v>3.6079188680732557</v>
      </c>
      <c r="O205" s="41">
        <v>133.37867568477552</v>
      </c>
      <c r="P205" s="41">
        <v>43.836023994384369</v>
      </c>
      <c r="Q205" s="78">
        <v>138.40496112060151</v>
      </c>
      <c r="R205" s="41">
        <v>2.8475611831526066</v>
      </c>
      <c r="S205" s="41"/>
      <c r="T205" s="87">
        <v>3.6081778303209453</v>
      </c>
      <c r="U205" s="20">
        <v>474.21160708402607</v>
      </c>
      <c r="V205" s="21">
        <v>4.4719143174263882</v>
      </c>
      <c r="W205" s="21">
        <v>3.5107145991262252</v>
      </c>
      <c r="X205" s="20">
        <v>2017.5652582074542</v>
      </c>
      <c r="Y205" s="20">
        <v>15.762807417425064</v>
      </c>
      <c r="Z205" s="21">
        <v>7.994828052014671E-3</v>
      </c>
      <c r="AA205" s="20">
        <v>13.52663596576847</v>
      </c>
      <c r="AB205" s="21">
        <v>5.5946047663454582E-2</v>
      </c>
      <c r="AC205" s="19">
        <v>1.1007512287799999</v>
      </c>
      <c r="AD205" s="19">
        <v>3.0356985189704697</v>
      </c>
      <c r="AE205" s="21">
        <v>0.31813688985666577</v>
      </c>
      <c r="AF205" s="20">
        <v>21.797969300598627</v>
      </c>
      <c r="AG205" s="20">
        <v>10.4099823869012</v>
      </c>
      <c r="AH205" s="20">
        <v>137.37659674342515</v>
      </c>
      <c r="AI205" s="20">
        <v>58.538619439962993</v>
      </c>
      <c r="AJ205" s="20">
        <v>286.79395156821698</v>
      </c>
      <c r="AK205" s="20">
        <v>64.571149865198436</v>
      </c>
      <c r="AL205" s="20">
        <v>500.7816812937445</v>
      </c>
      <c r="AM205" s="20">
        <v>153.42340055974029</v>
      </c>
      <c r="AN205" s="20">
        <v>11549.656483578858</v>
      </c>
      <c r="AO205" s="21">
        <v>5.5994372279807108</v>
      </c>
      <c r="AP205" s="20">
        <v>135.63635386923454</v>
      </c>
      <c r="AQ205" s="20">
        <v>515.77040047047115</v>
      </c>
    </row>
    <row r="206" spans="1:44" ht="15" customHeight="1">
      <c r="A206" s="39" t="s">
        <v>248</v>
      </c>
      <c r="B206" s="40">
        <v>535.73973243378521</v>
      </c>
      <c r="C206" s="40">
        <v>7432.8113078186043</v>
      </c>
      <c r="D206" s="41">
        <v>2.1936909894911261</v>
      </c>
      <c r="E206" s="73">
        <v>20.29505828159181</v>
      </c>
      <c r="F206" s="41">
        <v>2.2497369877770965</v>
      </c>
      <c r="G206" s="42">
        <v>0.14951582262498186</v>
      </c>
      <c r="H206" s="41">
        <v>3.2081473208082851</v>
      </c>
      <c r="I206" s="42">
        <v>2.2017358396416706E-2</v>
      </c>
      <c r="J206" s="41">
        <v>2.2871144960051768</v>
      </c>
      <c r="K206" s="78">
        <v>140.39307893363255</v>
      </c>
      <c r="L206" s="41">
        <v>3.1762383630823194</v>
      </c>
      <c r="M206" s="41">
        <v>141.48431732282924</v>
      </c>
      <c r="N206" s="41">
        <v>4.2370046026824184</v>
      </c>
      <c r="O206" s="41">
        <v>159.80732598784334</v>
      </c>
      <c r="P206" s="41">
        <v>52.614352864412695</v>
      </c>
      <c r="Q206" s="78">
        <v>140.39307893363255</v>
      </c>
      <c r="R206" s="41">
        <v>3.1762383630823194</v>
      </c>
      <c r="S206" s="41"/>
      <c r="T206" s="87">
        <v>2.3420057737081019</v>
      </c>
      <c r="U206" s="20">
        <v>393.18654953443234</v>
      </c>
      <c r="V206" s="21">
        <v>4.3465950265935174</v>
      </c>
      <c r="W206" s="21">
        <v>7.6884168588078108</v>
      </c>
      <c r="X206" s="20">
        <v>2093.0299322666774</v>
      </c>
      <c r="Y206" s="20">
        <v>9.765769525965716</v>
      </c>
      <c r="Z206" s="21">
        <v>6.2500242550116037E-3</v>
      </c>
      <c r="AA206" s="20">
        <v>17.594914067628945</v>
      </c>
      <c r="AB206" s="21">
        <v>0.11273027124514071</v>
      </c>
      <c r="AC206" s="19">
        <v>1.8222625235557026</v>
      </c>
      <c r="AD206" s="19">
        <v>4.344923692560446</v>
      </c>
      <c r="AE206" s="21">
        <v>0.65635128008773658</v>
      </c>
      <c r="AF206" s="20">
        <v>25.068662801265791</v>
      </c>
      <c r="AG206" s="20">
        <v>11.773438506199357</v>
      </c>
      <c r="AH206" s="20">
        <v>144.31897537314546</v>
      </c>
      <c r="AI206" s="20">
        <v>61.328860580581726</v>
      </c>
      <c r="AJ206" s="20">
        <v>300.21936118081163</v>
      </c>
      <c r="AK206" s="20">
        <v>66.926794471360438</v>
      </c>
      <c r="AL206" s="20">
        <v>497.25929760596648</v>
      </c>
      <c r="AM206" s="20">
        <v>141.2478043069672</v>
      </c>
      <c r="AN206" s="20">
        <v>10047.780621193408</v>
      </c>
      <c r="AO206" s="21">
        <v>2.9745140574484243</v>
      </c>
      <c r="AP206" s="20">
        <v>214.32493215834342</v>
      </c>
      <c r="AQ206" s="20">
        <v>461.90065190143969</v>
      </c>
    </row>
    <row r="207" spans="1:44" ht="15" customHeight="1">
      <c r="A207" s="39" t="s">
        <v>249</v>
      </c>
      <c r="B207" s="40">
        <v>610.34987288216382</v>
      </c>
      <c r="C207" s="40">
        <v>66331.032723877273</v>
      </c>
      <c r="D207" s="41">
        <v>1.8444736508788022</v>
      </c>
      <c r="E207" s="73">
        <v>19.526716318767875</v>
      </c>
      <c r="F207" s="41">
        <v>1.82451806512465</v>
      </c>
      <c r="G207" s="42">
        <v>0.15589025640830653</v>
      </c>
      <c r="H207" s="41">
        <v>3.176833856618698</v>
      </c>
      <c r="I207" s="42">
        <v>2.2086959902372569E-2</v>
      </c>
      <c r="J207" s="41">
        <v>2.6006551448803501</v>
      </c>
      <c r="K207" s="78">
        <v>140.83207818748338</v>
      </c>
      <c r="L207" s="41">
        <v>3.6228396622551742</v>
      </c>
      <c r="M207" s="41">
        <v>147.09938756239882</v>
      </c>
      <c r="N207" s="41">
        <v>4.350402493849856</v>
      </c>
      <c r="O207" s="41">
        <v>249.38417348390726</v>
      </c>
      <c r="P207" s="41">
        <v>41.982629802613914</v>
      </c>
      <c r="Q207" s="78">
        <v>140.83207818748338</v>
      </c>
      <c r="R207" s="41">
        <v>3.6228396622551742</v>
      </c>
      <c r="S207" s="41"/>
      <c r="T207" s="87">
        <v>1.0172923780477665</v>
      </c>
      <c r="U207" s="20">
        <v>383.78272147830364</v>
      </c>
      <c r="V207" s="21">
        <v>4.1782476145717355</v>
      </c>
      <c r="W207" s="21">
        <v>5.177289498753642</v>
      </c>
      <c r="X207" s="20">
        <v>3069.4458195373782</v>
      </c>
      <c r="Y207" s="20">
        <v>7.0280603227406635</v>
      </c>
      <c r="Z207" s="21">
        <v>6.3309455877097126E-3</v>
      </c>
      <c r="AA207" s="20">
        <v>16.370931494791332</v>
      </c>
      <c r="AB207" s="21">
        <v>0.27108033850555019</v>
      </c>
      <c r="AC207" s="19">
        <v>4.4342555079987438</v>
      </c>
      <c r="AD207" s="19">
        <v>9.9246931743341484</v>
      </c>
      <c r="AE207" s="21">
        <v>1.1000672838851917</v>
      </c>
      <c r="AF207" s="20">
        <v>50.478698704209599</v>
      </c>
      <c r="AG207" s="20">
        <v>20.957463568001668</v>
      </c>
      <c r="AH207" s="20">
        <v>241.8742939097782</v>
      </c>
      <c r="AI207" s="20">
        <v>97.245086282932107</v>
      </c>
      <c r="AJ207" s="20">
        <v>452.9504629091345</v>
      </c>
      <c r="AK207" s="20">
        <v>93.232401387008338</v>
      </c>
      <c r="AL207" s="20">
        <v>650.31305361027034</v>
      </c>
      <c r="AM207" s="20">
        <v>187.51457850463868</v>
      </c>
      <c r="AN207" s="20">
        <v>10889.456972222293</v>
      </c>
      <c r="AO207" s="21">
        <v>2.3335254756353354</v>
      </c>
      <c r="AP207" s="20">
        <v>270.07821226138117</v>
      </c>
      <c r="AQ207" s="20">
        <v>514.32686314234957</v>
      </c>
    </row>
    <row r="208" spans="1:44" ht="15" customHeight="1">
      <c r="A208" s="39" t="s">
        <v>250</v>
      </c>
      <c r="B208" s="40">
        <v>1134.4464166304438</v>
      </c>
      <c r="C208" s="40">
        <v>7029.0633342527763</v>
      </c>
      <c r="D208" s="41">
        <v>3.5144686519447212</v>
      </c>
      <c r="E208" s="73">
        <v>20.167990151380391</v>
      </c>
      <c r="F208" s="41">
        <v>1.9069237359136306</v>
      </c>
      <c r="G208" s="42">
        <v>0.15119399727396293</v>
      </c>
      <c r="H208" s="41">
        <v>2.6194635938519419</v>
      </c>
      <c r="I208" s="42">
        <v>2.2125083790227238E-2</v>
      </c>
      <c r="J208" s="41">
        <v>1.7958929213416186</v>
      </c>
      <c r="K208" s="78">
        <v>141.07252523125268</v>
      </c>
      <c r="L208" s="41">
        <v>2.5059912124176549</v>
      </c>
      <c r="M208" s="41">
        <v>142.96559095972518</v>
      </c>
      <c r="N208" s="41">
        <v>3.4932528636134776</v>
      </c>
      <c r="O208" s="41">
        <v>174.47867129754346</v>
      </c>
      <c r="P208" s="41">
        <v>44.471685098425056</v>
      </c>
      <c r="Q208" s="78">
        <v>141.07252523125268</v>
      </c>
      <c r="R208" s="41">
        <v>2.5059912124176549</v>
      </c>
      <c r="S208" s="41"/>
      <c r="T208" s="87">
        <v>0.9047406060060238</v>
      </c>
      <c r="U208" s="20">
        <v>482.12399949434047</v>
      </c>
      <c r="V208" s="21">
        <v>4.9481330962652761</v>
      </c>
      <c r="W208" s="21">
        <v>2.0969323188462972</v>
      </c>
      <c r="X208" s="20">
        <v>2754.9114058407322</v>
      </c>
      <c r="Y208" s="20">
        <v>34.820992178090201</v>
      </c>
      <c r="Z208" s="21">
        <v>2.3563352284425268E-3</v>
      </c>
      <c r="AA208" s="20">
        <v>24.398153828790253</v>
      </c>
      <c r="AB208" s="21">
        <v>5.4646398608993889E-2</v>
      </c>
      <c r="AC208" s="19">
        <v>1.254528849671031</v>
      </c>
      <c r="AD208" s="19">
        <v>4.2617852604588107</v>
      </c>
      <c r="AE208" s="21">
        <v>0.25147299913325782</v>
      </c>
      <c r="AF208" s="20">
        <v>29.515155824377189</v>
      </c>
      <c r="AG208" s="20">
        <v>14.651362141708999</v>
      </c>
      <c r="AH208" s="20">
        <v>193.21257236324672</v>
      </c>
      <c r="AI208" s="20">
        <v>82.554688675919692</v>
      </c>
      <c r="AJ208" s="20">
        <v>399.2276362426644</v>
      </c>
      <c r="AK208" s="20">
        <v>91.834706174589712</v>
      </c>
      <c r="AL208" s="20">
        <v>660.16968569256539</v>
      </c>
      <c r="AM208" s="20">
        <v>190.40495814396178</v>
      </c>
      <c r="AN208" s="20">
        <v>14105.027276200748</v>
      </c>
      <c r="AO208" s="21">
        <v>10.748936491023819</v>
      </c>
      <c r="AP208" s="20">
        <v>293.02486597008215</v>
      </c>
      <c r="AQ208" s="20">
        <v>1071.8574515409089</v>
      </c>
    </row>
    <row r="209" spans="1:44" ht="15" customHeight="1">
      <c r="A209" s="39" t="s">
        <v>251</v>
      </c>
      <c r="B209" s="40">
        <v>627.44154256628849</v>
      </c>
      <c r="C209" s="40">
        <v>10937.314151330989</v>
      </c>
      <c r="D209" s="41">
        <v>2.9492589102999185</v>
      </c>
      <c r="E209" s="73">
        <v>19.141538300546113</v>
      </c>
      <c r="F209" s="41">
        <v>1.7590682852837443</v>
      </c>
      <c r="G209" s="42">
        <v>0.16001994581496887</v>
      </c>
      <c r="H209" s="41">
        <v>2.8627969007832261</v>
      </c>
      <c r="I209" s="42">
        <v>2.2224843431058919E-2</v>
      </c>
      <c r="J209" s="41">
        <v>2.2586024136272749</v>
      </c>
      <c r="K209" s="78">
        <v>141.70166602110308</v>
      </c>
      <c r="L209" s="41">
        <v>3.1655582315018904</v>
      </c>
      <c r="M209" s="41">
        <v>150.7206169858591</v>
      </c>
      <c r="N209" s="41">
        <v>4.009879935808371</v>
      </c>
      <c r="O209" s="41">
        <v>295.05844292781006</v>
      </c>
      <c r="P209" s="41">
        <v>40.152312655806014</v>
      </c>
      <c r="Q209" s="78">
        <v>141.70166602110308</v>
      </c>
      <c r="R209" s="41">
        <v>3.1655582315018904</v>
      </c>
      <c r="S209" s="41"/>
      <c r="T209" s="87">
        <v>4.3943526767605903</v>
      </c>
      <c r="U209" s="20">
        <v>670.03996394769808</v>
      </c>
      <c r="V209" s="21">
        <v>4.4482925328188037</v>
      </c>
      <c r="W209" s="21">
        <v>3.0325424043910285</v>
      </c>
      <c r="X209" s="20">
        <v>2118.4185592411104</v>
      </c>
      <c r="Y209" s="20">
        <v>9.0450680792989093</v>
      </c>
      <c r="Z209" s="21">
        <v>3.180083083403546E-3</v>
      </c>
      <c r="AA209" s="20">
        <v>12.306095299395528</v>
      </c>
      <c r="AB209" s="21">
        <v>9.7044388909075352E-2</v>
      </c>
      <c r="AC209" s="19">
        <v>1.4642512504763476</v>
      </c>
      <c r="AD209" s="19">
        <v>3.6820954301043973</v>
      </c>
      <c r="AE209" s="21">
        <v>0.3713981372361484</v>
      </c>
      <c r="AF209" s="20">
        <v>24.062546862959255</v>
      </c>
      <c r="AG209" s="20">
        <v>11.873006453258306</v>
      </c>
      <c r="AH209" s="20">
        <v>146.71563232381473</v>
      </c>
      <c r="AI209" s="20">
        <v>61.610087483860518</v>
      </c>
      <c r="AJ209" s="20">
        <v>306.72639304379322</v>
      </c>
      <c r="AK209" s="20">
        <v>65.591867603640011</v>
      </c>
      <c r="AL209" s="20">
        <v>493.9473278676366</v>
      </c>
      <c r="AM209" s="20">
        <v>144.55964403655284</v>
      </c>
      <c r="AN209" s="20">
        <v>12352.374642570743</v>
      </c>
      <c r="AO209" s="21">
        <v>3.7467285225881874</v>
      </c>
      <c r="AP209" s="20">
        <v>144.3209614758203</v>
      </c>
      <c r="AQ209" s="20">
        <v>511.51475009787032</v>
      </c>
    </row>
    <row r="210" spans="1:44" ht="15" customHeight="1">
      <c r="A210" s="39" t="s">
        <v>247</v>
      </c>
      <c r="B210" s="40">
        <v>610.95235686869637</v>
      </c>
      <c r="C210" s="40">
        <v>7720.3466545318315</v>
      </c>
      <c r="D210" s="41">
        <v>2.1038539731067347</v>
      </c>
      <c r="E210" s="73">
        <v>19.780329669035265</v>
      </c>
      <c r="F210" s="41">
        <v>3.100837575723923</v>
      </c>
      <c r="G210" s="42">
        <v>0.15607652548619222</v>
      </c>
      <c r="H210" s="41">
        <v>3.8649348222236668</v>
      </c>
      <c r="I210" s="42">
        <v>2.2400559626429159E-2</v>
      </c>
      <c r="J210" s="41">
        <v>2.3070603609389311</v>
      </c>
      <c r="K210" s="78">
        <v>142.809682555531</v>
      </c>
      <c r="L210" s="41">
        <v>3.2584794741767098</v>
      </c>
      <c r="M210" s="41">
        <v>147.26300104242054</v>
      </c>
      <c r="N210" s="41">
        <v>5.2981839445318712</v>
      </c>
      <c r="O210" s="41">
        <v>219.59762797864715</v>
      </c>
      <c r="P210" s="41">
        <v>71.773676989337602</v>
      </c>
      <c r="Q210" s="78">
        <v>142.809682555531</v>
      </c>
      <c r="R210" s="41">
        <v>3.2584794741767098</v>
      </c>
      <c r="S210" s="41"/>
      <c r="T210" s="87">
        <v>0.22813804265483278</v>
      </c>
      <c r="U210" s="20">
        <v>333.28001227126458</v>
      </c>
      <c r="V210" s="21">
        <v>4.1686664721785816</v>
      </c>
      <c r="W210" s="21">
        <v>5.8128738715522292</v>
      </c>
      <c r="X210" s="20">
        <v>2562.7950998280639</v>
      </c>
      <c r="Y210" s="20">
        <v>6.4619493338886738</v>
      </c>
      <c r="Z210" s="21">
        <v>6.3758797353727437E-3</v>
      </c>
      <c r="AA210" s="20">
        <v>15.234380900991106</v>
      </c>
      <c r="AB210" s="21">
        <v>0.27968371004877624</v>
      </c>
      <c r="AC210" s="19">
        <v>4.2685613463996335</v>
      </c>
      <c r="AD210" s="19">
        <v>7.774000379194387</v>
      </c>
      <c r="AE210" s="21">
        <v>0.91667418983308691</v>
      </c>
      <c r="AF210" s="20">
        <v>40.143058383117534</v>
      </c>
      <c r="AG210" s="20">
        <v>15.320702116503936</v>
      </c>
      <c r="AH210" s="20">
        <v>193.96905738800959</v>
      </c>
      <c r="AI210" s="20">
        <v>79.934936179369956</v>
      </c>
      <c r="AJ210" s="20">
        <v>352.35747876078113</v>
      </c>
      <c r="AK210" s="20">
        <v>76.095529024060724</v>
      </c>
      <c r="AL210" s="20">
        <v>563.53744030350106</v>
      </c>
      <c r="AM210" s="20">
        <v>159.17570545441072</v>
      </c>
      <c r="AN210" s="20">
        <v>10589.197107684862</v>
      </c>
      <c r="AO210" s="21">
        <v>2.0729504156440899</v>
      </c>
      <c r="AP210" s="20">
        <v>204.4967320747451</v>
      </c>
      <c r="AQ210" s="20">
        <v>446.60767771614582</v>
      </c>
    </row>
    <row r="211" spans="1:44" ht="15" customHeight="1">
      <c r="A211" s="39" t="s">
        <v>246</v>
      </c>
      <c r="B211" s="40">
        <v>762.37690934230466</v>
      </c>
      <c r="C211" s="40">
        <v>12252.467251495087</v>
      </c>
      <c r="D211" s="41">
        <v>3.1928339649875421</v>
      </c>
      <c r="E211" s="73">
        <v>20.306861171524062</v>
      </c>
      <c r="F211" s="41">
        <v>1.7455603532342436</v>
      </c>
      <c r="G211" s="42">
        <v>0.15219141354764873</v>
      </c>
      <c r="H211" s="41">
        <v>2.7827542566913035</v>
      </c>
      <c r="I211" s="42">
        <v>2.242439345820715E-2</v>
      </c>
      <c r="J211" s="41">
        <v>2.1671964161908148</v>
      </c>
      <c r="K211" s="78">
        <v>142.95995727803245</v>
      </c>
      <c r="L211" s="41">
        <v>3.0641217279825952</v>
      </c>
      <c r="M211" s="41">
        <v>143.84495716555881</v>
      </c>
      <c r="N211" s="41">
        <v>3.7322629942212586</v>
      </c>
      <c r="O211" s="41">
        <v>158.44393616431523</v>
      </c>
      <c r="P211" s="41">
        <v>40.845596099216749</v>
      </c>
      <c r="Q211" s="78">
        <v>142.95995727803245</v>
      </c>
      <c r="R211" s="41">
        <v>3.0641217279825952</v>
      </c>
      <c r="S211" s="41"/>
      <c r="T211" s="87">
        <v>18.822967590657392</v>
      </c>
      <c r="U211" s="20">
        <v>1325.4824826835659</v>
      </c>
      <c r="V211" s="21">
        <v>4.3016341824266933</v>
      </c>
      <c r="W211" s="21">
        <v>4.9969070613023101</v>
      </c>
      <c r="X211" s="20">
        <v>2446.1403073560559</v>
      </c>
      <c r="Y211" s="20">
        <v>17.289239427756627</v>
      </c>
      <c r="Z211" s="21">
        <v>6.4389218725161363</v>
      </c>
      <c r="AA211" s="20">
        <v>41.716327393214279</v>
      </c>
      <c r="AB211" s="21">
        <v>4.4895025730661855</v>
      </c>
      <c r="AC211" s="19">
        <v>21.559850257839798</v>
      </c>
      <c r="AD211" s="19">
        <v>10.329705644121795</v>
      </c>
      <c r="AE211" s="21">
        <v>0.83848906003579227</v>
      </c>
      <c r="AF211" s="20">
        <v>39.250844133604673</v>
      </c>
      <c r="AG211" s="20">
        <v>14.641675355385619</v>
      </c>
      <c r="AH211" s="20">
        <v>177.5002532609418</v>
      </c>
      <c r="AI211" s="20">
        <v>75.950985877127508</v>
      </c>
      <c r="AJ211" s="20">
        <v>358.20791552237131</v>
      </c>
      <c r="AK211" s="20">
        <v>79.295665358971448</v>
      </c>
      <c r="AL211" s="20">
        <v>604.44948631391662</v>
      </c>
      <c r="AM211" s="20">
        <v>194.28154607936611</v>
      </c>
      <c r="AN211" s="20">
        <v>10688.235770751733</v>
      </c>
      <c r="AO211" s="21">
        <v>12.800336972138233</v>
      </c>
      <c r="AP211" s="20">
        <v>176.0228625195108</v>
      </c>
      <c r="AQ211" s="20">
        <v>696.95277426177779</v>
      </c>
    </row>
    <row r="212" spans="1:44" ht="15" customHeight="1">
      <c r="A212" s="39" t="s">
        <v>252</v>
      </c>
      <c r="B212" s="40">
        <v>546.33166162056591</v>
      </c>
      <c r="C212" s="40">
        <v>9252.4489351860429</v>
      </c>
      <c r="D212" s="41">
        <v>2.0641337193145084</v>
      </c>
      <c r="E212" s="73">
        <v>18.013878904472019</v>
      </c>
      <c r="F212" s="41">
        <v>2.4857430392041788</v>
      </c>
      <c r="G212" s="42">
        <v>0.17245369518368139</v>
      </c>
      <c r="H212" s="41">
        <v>3.3604029909137378</v>
      </c>
      <c r="I212" s="42">
        <v>2.2540705134723307E-2</v>
      </c>
      <c r="J212" s="41">
        <v>2.2612805673754788</v>
      </c>
      <c r="K212" s="78">
        <v>143.69326391721501</v>
      </c>
      <c r="L212" s="41">
        <v>3.2133614891631481</v>
      </c>
      <c r="M212" s="41">
        <v>161.54615238645206</v>
      </c>
      <c r="N212" s="41">
        <v>5.0188199404141329</v>
      </c>
      <c r="O212" s="41">
        <v>431.94278033065802</v>
      </c>
      <c r="P212" s="41">
        <v>55.392979168932669</v>
      </c>
      <c r="Q212" s="78">
        <v>143.69326391721501</v>
      </c>
      <c r="R212" s="41">
        <v>3.2133614891631481</v>
      </c>
      <c r="S212" s="41"/>
      <c r="T212" s="87">
        <v>1.3053833924108804</v>
      </c>
      <c r="U212" s="20">
        <v>625.04294721719725</v>
      </c>
      <c r="V212" s="21">
        <v>4.1190852092699455</v>
      </c>
      <c r="W212" s="21">
        <v>6.4629359710850753</v>
      </c>
      <c r="X212" s="20">
        <v>1569.2434560673203</v>
      </c>
      <c r="Y212" s="20">
        <v>6.6372262370970523</v>
      </c>
      <c r="Z212" s="21">
        <v>2.1727043122065735</v>
      </c>
      <c r="AA212" s="20">
        <v>26.148460422619848</v>
      </c>
      <c r="AB212" s="21">
        <v>1.7707897047701473</v>
      </c>
      <c r="AC212" s="19">
        <v>9.7832866542454813</v>
      </c>
      <c r="AD212" s="19">
        <v>5.7184585703399256</v>
      </c>
      <c r="AE212" s="21">
        <v>0.4698028050578581</v>
      </c>
      <c r="AF212" s="20">
        <v>22.076931203991247</v>
      </c>
      <c r="AG212" s="20">
        <v>9.2647920694175774</v>
      </c>
      <c r="AH212" s="20">
        <v>109.46855233897223</v>
      </c>
      <c r="AI212" s="20">
        <v>47.488188580391395</v>
      </c>
      <c r="AJ212" s="20">
        <v>205.05630797898198</v>
      </c>
      <c r="AK212" s="20">
        <v>45.593255816220406</v>
      </c>
      <c r="AL212" s="20">
        <v>328.33303511892564</v>
      </c>
      <c r="AM212" s="20">
        <v>97.975850104310311</v>
      </c>
      <c r="AN212" s="20">
        <v>10757.457819773897</v>
      </c>
      <c r="AO212" s="21">
        <v>2.5680380760000059</v>
      </c>
      <c r="AP212" s="20">
        <v>157.1463804442744</v>
      </c>
      <c r="AQ212" s="20">
        <v>390.50414902648617</v>
      </c>
      <c r="AR212" s="8"/>
    </row>
    <row r="213" spans="1:44" ht="15" customHeight="1">
      <c r="A213" s="39" t="s">
        <v>250</v>
      </c>
      <c r="B213" s="40">
        <v>656.17596120367023</v>
      </c>
      <c r="C213" s="40">
        <v>14995.024110765869</v>
      </c>
      <c r="D213" s="41">
        <v>1.8446402228300323</v>
      </c>
      <c r="E213" s="73">
        <v>19.363691174817198</v>
      </c>
      <c r="F213" s="41">
        <v>1.8605746002256021</v>
      </c>
      <c r="G213" s="42">
        <v>0.16048465102117376</v>
      </c>
      <c r="H213" s="41">
        <v>2.8212668281590112</v>
      </c>
      <c r="I213" s="42">
        <v>2.2548071547470034E-2</v>
      </c>
      <c r="J213" s="41">
        <v>2.1208037798593598</v>
      </c>
      <c r="K213" s="78">
        <v>143.73970390372622</v>
      </c>
      <c r="L213" s="41">
        <v>3.0147020489856544</v>
      </c>
      <c r="M213" s="41">
        <v>151.12729904810683</v>
      </c>
      <c r="N213" s="41">
        <v>3.9615977691709929</v>
      </c>
      <c r="O213" s="41">
        <v>268.61625581257152</v>
      </c>
      <c r="P213" s="41">
        <v>42.675509591400171</v>
      </c>
      <c r="Q213" s="78">
        <v>143.73970390372622</v>
      </c>
      <c r="R213" s="41">
        <v>3.0147020489856544</v>
      </c>
      <c r="S213" s="41"/>
      <c r="T213" s="87">
        <v>7.931153535523511</v>
      </c>
      <c r="U213" s="20">
        <v>424.81670705569121</v>
      </c>
      <c r="V213" s="21">
        <v>4.02967670887148</v>
      </c>
      <c r="W213" s="21">
        <v>4.3526545082971397</v>
      </c>
      <c r="X213" s="20">
        <v>2956.8827834613121</v>
      </c>
      <c r="Y213" s="20">
        <v>7.7496821859912517</v>
      </c>
      <c r="Z213" s="21">
        <v>0.49363496522333056</v>
      </c>
      <c r="AA213" s="20">
        <v>19.579265327541496</v>
      </c>
      <c r="AB213" s="21">
        <v>0.64123333809513472</v>
      </c>
      <c r="AC213" s="19">
        <v>6.0370135386080275</v>
      </c>
      <c r="AD213" s="19">
        <v>9.3194187685169325</v>
      </c>
      <c r="AE213" s="21">
        <v>0.95930675809965815</v>
      </c>
      <c r="AF213" s="20">
        <v>47.693856813804864</v>
      </c>
      <c r="AG213" s="20">
        <v>18.942659799980543</v>
      </c>
      <c r="AH213" s="20">
        <v>231.08278814159473</v>
      </c>
      <c r="AI213" s="20">
        <v>93.105269438376126</v>
      </c>
      <c r="AJ213" s="20">
        <v>431.14658045806993</v>
      </c>
      <c r="AK213" s="20">
        <v>91.649366530741233</v>
      </c>
      <c r="AL213" s="20">
        <v>629.22861171619081</v>
      </c>
      <c r="AM213" s="20">
        <v>187.17298442033766</v>
      </c>
      <c r="AN213" s="20">
        <v>10670.74792012509</v>
      </c>
      <c r="AO213" s="21">
        <v>2.6688317584641505</v>
      </c>
      <c r="AP213" s="20">
        <v>284.55483273809409</v>
      </c>
      <c r="AQ213" s="20">
        <v>554.45160731153328</v>
      </c>
      <c r="AR213" s="8"/>
    </row>
    <row r="214" spans="1:44" ht="15" customHeight="1">
      <c r="A214" s="39" t="s">
        <v>253</v>
      </c>
      <c r="B214" s="40">
        <v>384.43036999672438</v>
      </c>
      <c r="C214" s="40">
        <v>61662.480608501348</v>
      </c>
      <c r="D214" s="41">
        <v>2.2881924308537194</v>
      </c>
      <c r="E214" s="73">
        <v>18.884845122693402</v>
      </c>
      <c r="F214" s="41">
        <v>2.1099118776618191</v>
      </c>
      <c r="G214" s="42">
        <v>0.16524124983635438</v>
      </c>
      <c r="H214" s="41">
        <v>3.0280705145434066</v>
      </c>
      <c r="I214" s="42">
        <v>2.2642253744302999E-2</v>
      </c>
      <c r="J214" s="41">
        <v>2.1719767285928153</v>
      </c>
      <c r="K214" s="78">
        <v>144.33342610384386</v>
      </c>
      <c r="L214" s="41">
        <v>3.100054484434807</v>
      </c>
      <c r="M214" s="41">
        <v>155.28064881338835</v>
      </c>
      <c r="N214" s="41">
        <v>4.3601475395926883</v>
      </c>
      <c r="O214" s="41">
        <v>325.76896362022973</v>
      </c>
      <c r="P214" s="41">
        <v>47.881719855329123</v>
      </c>
      <c r="Q214" s="78">
        <v>144.33342610384386</v>
      </c>
      <c r="R214" s="41">
        <v>3.100054484434807</v>
      </c>
      <c r="S214" s="41"/>
      <c r="T214" s="87">
        <v>68.067971706838549</v>
      </c>
      <c r="U214" s="20">
        <v>406.24093397111534</v>
      </c>
      <c r="V214" s="21">
        <v>4.1825840900941849</v>
      </c>
      <c r="W214" s="21">
        <v>6.0994036912658354</v>
      </c>
      <c r="X214" s="20">
        <v>1664.374420820041</v>
      </c>
      <c r="Y214" s="20">
        <v>8.7612214763125298</v>
      </c>
      <c r="Z214" s="21">
        <v>4.1381870991576052E-2</v>
      </c>
      <c r="AA214" s="20">
        <v>11.567258716920673</v>
      </c>
      <c r="AB214" s="21">
        <v>0.11272700947113981</v>
      </c>
      <c r="AC214" s="19">
        <v>1.613221915854397</v>
      </c>
      <c r="AD214" s="19">
        <v>3.2800191900781157</v>
      </c>
      <c r="AE214" s="21">
        <v>0.42881054780648253</v>
      </c>
      <c r="AF214" s="20">
        <v>21.113384176708074</v>
      </c>
      <c r="AG214" s="20">
        <v>9.8827142125831866</v>
      </c>
      <c r="AH214" s="20">
        <v>114.15353053547589</v>
      </c>
      <c r="AI214" s="20">
        <v>48.142968439087959</v>
      </c>
      <c r="AJ214" s="20">
        <v>226.28403970490524</v>
      </c>
      <c r="AK214" s="20">
        <v>52.679325146205407</v>
      </c>
      <c r="AL214" s="20">
        <v>411.56347509176419</v>
      </c>
      <c r="AM214" s="20">
        <v>123.07463523367358</v>
      </c>
      <c r="AN214" s="20">
        <v>10725.692322319206</v>
      </c>
      <c r="AO214" s="21">
        <v>2.8912004674832699</v>
      </c>
      <c r="AP214" s="20">
        <v>133.16232814824477</v>
      </c>
      <c r="AQ214" s="20">
        <v>315.21327359680606</v>
      </c>
      <c r="AR214" s="8"/>
    </row>
    <row r="215" spans="1:44" ht="15" customHeight="1">
      <c r="A215" s="39" t="s">
        <v>254</v>
      </c>
      <c r="B215" s="40">
        <v>716.82602115162206</v>
      </c>
      <c r="C215" s="40">
        <v>9201.3749281660439</v>
      </c>
      <c r="D215" s="41">
        <v>2.4300579170853158</v>
      </c>
      <c r="E215" s="73">
        <v>20.733815240735421</v>
      </c>
      <c r="F215" s="41">
        <v>1.6417672546895716</v>
      </c>
      <c r="G215" s="42">
        <v>0.15108873063059269</v>
      </c>
      <c r="H215" s="41">
        <v>2.6371137868349286</v>
      </c>
      <c r="I215" s="42">
        <v>2.2729979871222983E-2</v>
      </c>
      <c r="J215" s="41">
        <v>2.0637270667760124</v>
      </c>
      <c r="K215" s="78">
        <v>144.88640021757425</v>
      </c>
      <c r="L215" s="41">
        <v>2.9567088443951519</v>
      </c>
      <c r="M215" s="41">
        <v>142.87273879649567</v>
      </c>
      <c r="N215" s="41">
        <v>3.5146637720915237</v>
      </c>
      <c r="O215" s="41">
        <v>109.56670073847597</v>
      </c>
      <c r="P215" s="41">
        <v>38.751795385623424</v>
      </c>
      <c r="Q215" s="78">
        <v>144.88640021757425</v>
      </c>
      <c r="R215" s="41">
        <v>2.9567088443951519</v>
      </c>
      <c r="S215" s="41"/>
      <c r="T215" s="87">
        <v>1.0012915910394429</v>
      </c>
      <c r="U215" s="20">
        <v>395.01055569625447</v>
      </c>
      <c r="V215" s="21">
        <v>4.4393550171942309</v>
      </c>
      <c r="W215" s="21">
        <v>4.0269562068453153</v>
      </c>
      <c r="X215" s="20">
        <v>2504.8153257606923</v>
      </c>
      <c r="Y215" s="20">
        <v>14.036613565550271</v>
      </c>
      <c r="Z215" s="21">
        <v>3.2862262770474468E-3</v>
      </c>
      <c r="AA215" s="20">
        <v>20.632388046228701</v>
      </c>
      <c r="AB215" s="21">
        <v>0.16677656965696105</v>
      </c>
      <c r="AC215" s="19">
        <v>2.7076319577521839</v>
      </c>
      <c r="AD215" s="19">
        <v>5.7653378328704044</v>
      </c>
      <c r="AE215" s="21">
        <v>0.57922624742920292</v>
      </c>
      <c r="AF215" s="20">
        <v>32.221220892140408</v>
      </c>
      <c r="AG215" s="20">
        <v>15.363643915809799</v>
      </c>
      <c r="AH215" s="20">
        <v>177.25215459749958</v>
      </c>
      <c r="AI215" s="20">
        <v>73.940383217715123</v>
      </c>
      <c r="AJ215" s="20">
        <v>349.15089569717952</v>
      </c>
      <c r="AK215" s="20">
        <v>74.964660763853544</v>
      </c>
      <c r="AL215" s="20">
        <v>551.07811041608568</v>
      </c>
      <c r="AM215" s="20">
        <v>156.52210417899187</v>
      </c>
      <c r="AN215" s="20">
        <v>12386.06784144507</v>
      </c>
      <c r="AO215" s="21">
        <v>5.0052325723864897</v>
      </c>
      <c r="AP215" s="20">
        <v>255.79974786292877</v>
      </c>
      <c r="AQ215" s="20">
        <v>636.39215874617719</v>
      </c>
      <c r="AR215" s="8"/>
    </row>
    <row r="216" spans="1:44" ht="15" customHeight="1">
      <c r="A216" s="39" t="s">
        <v>252</v>
      </c>
      <c r="B216" s="40">
        <v>553.98331416639689</v>
      </c>
      <c r="C216" s="40">
        <v>6165.7274924346111</v>
      </c>
      <c r="D216" s="41">
        <v>2.4353929756841195</v>
      </c>
      <c r="E216" s="73">
        <v>16.969584949844851</v>
      </c>
      <c r="F216" s="41">
        <v>4.0898384458762047</v>
      </c>
      <c r="G216" s="42">
        <v>0.18474843814526407</v>
      </c>
      <c r="H216" s="41">
        <v>4.7272010882687958</v>
      </c>
      <c r="I216" s="42">
        <v>2.2747818280780843E-2</v>
      </c>
      <c r="J216" s="41">
        <v>2.3705804385345375</v>
      </c>
      <c r="K216" s="78">
        <v>144.99883729850075</v>
      </c>
      <c r="L216" s="41">
        <v>3.3989449494780786</v>
      </c>
      <c r="M216" s="41">
        <v>172.1383597153833</v>
      </c>
      <c r="N216" s="41">
        <v>7.4850806669257253</v>
      </c>
      <c r="O216" s="41">
        <v>563.50411476127954</v>
      </c>
      <c r="P216" s="41">
        <v>89.123859530324609</v>
      </c>
      <c r="Q216" s="78">
        <v>144.99883729850075</v>
      </c>
      <c r="R216" s="41">
        <v>3.3989449494780786</v>
      </c>
      <c r="S216" s="41"/>
      <c r="T216" s="87">
        <v>10.653115359408645</v>
      </c>
      <c r="U216" s="20">
        <v>621.39234991250066</v>
      </c>
      <c r="V216" s="21">
        <v>4.3886342449734848</v>
      </c>
      <c r="W216" s="21">
        <v>8.1887333577227928</v>
      </c>
      <c r="X216" s="20">
        <v>2030.2451884520265</v>
      </c>
      <c r="Y216" s="20">
        <v>10.15476915599359</v>
      </c>
      <c r="Z216" s="21">
        <v>2.6627615959284364E-3</v>
      </c>
      <c r="AA216" s="20">
        <v>13.581587607060962</v>
      </c>
      <c r="AB216" s="21">
        <v>0.1085519387499865</v>
      </c>
      <c r="AC216" s="19">
        <v>1.5534935712525149</v>
      </c>
      <c r="AD216" s="19">
        <v>4.0642228502109132</v>
      </c>
      <c r="AE216" s="21">
        <v>0.48737715104238782</v>
      </c>
      <c r="AF216" s="20">
        <v>26.122876173600766</v>
      </c>
      <c r="AG216" s="20">
        <v>10.729858286600873</v>
      </c>
      <c r="AH216" s="20">
        <v>141.92712514565079</v>
      </c>
      <c r="AI216" s="20">
        <v>60.723884689420579</v>
      </c>
      <c r="AJ216" s="20">
        <v>275.72437701309957</v>
      </c>
      <c r="AK216" s="20">
        <v>65.161349539996678</v>
      </c>
      <c r="AL216" s="20">
        <v>477.15406153797761</v>
      </c>
      <c r="AM216" s="20">
        <v>146.45776977555363</v>
      </c>
      <c r="AN216" s="20">
        <v>11052.410519205876</v>
      </c>
      <c r="AO216" s="21">
        <v>4.0141350510054927</v>
      </c>
      <c r="AP216" s="20">
        <v>157.44187216115574</v>
      </c>
      <c r="AQ216" s="20">
        <v>447.28574775136326</v>
      </c>
      <c r="AR216" s="8"/>
    </row>
    <row r="217" spans="1:44" ht="15" customHeight="1">
      <c r="A217" s="39" t="s">
        <v>255</v>
      </c>
      <c r="B217" s="40">
        <v>1141.8468701239315</v>
      </c>
      <c r="C217" s="40">
        <v>84445.109932080173</v>
      </c>
      <c r="D217" s="41">
        <v>2.3738768644127903</v>
      </c>
      <c r="E217" s="73">
        <v>17.730224739102908</v>
      </c>
      <c r="F217" s="41">
        <v>2.1816657704296269</v>
      </c>
      <c r="G217" s="42">
        <v>0.17692601549980225</v>
      </c>
      <c r="H217" s="41">
        <v>2.6510432876256989</v>
      </c>
      <c r="I217" s="42">
        <v>2.2761123327568557E-2</v>
      </c>
      <c r="J217" s="41">
        <v>1.5061092188154805</v>
      </c>
      <c r="K217" s="78">
        <v>145.08269891412462</v>
      </c>
      <c r="L217" s="41">
        <v>2.1606984930473345</v>
      </c>
      <c r="M217" s="41">
        <v>165.41195894159853</v>
      </c>
      <c r="N217" s="41">
        <v>4.0466119835634942</v>
      </c>
      <c r="O217" s="41">
        <v>467.2081820415234</v>
      </c>
      <c r="P217" s="41">
        <v>48.319303374236313</v>
      </c>
      <c r="Q217" s="78">
        <v>145.08269891412462</v>
      </c>
      <c r="R217" s="41">
        <v>2.1606984930473345</v>
      </c>
      <c r="S217" s="41"/>
      <c r="T217" s="87">
        <v>240.12200424671823</v>
      </c>
      <c r="U217" s="20">
        <v>787.9223926046858</v>
      </c>
      <c r="V217" s="21">
        <v>5.003877769351603</v>
      </c>
      <c r="W217" s="21">
        <v>58.029253138039152</v>
      </c>
      <c r="X217" s="20">
        <v>3147.3134584164909</v>
      </c>
      <c r="Y217" s="20">
        <v>25.939706942541502</v>
      </c>
      <c r="Z217" s="21">
        <v>5.7203490077254567E-2</v>
      </c>
      <c r="AA217" s="20">
        <v>26.344982481655244</v>
      </c>
      <c r="AB217" s="21">
        <v>0.16033586278829137</v>
      </c>
      <c r="AC217" s="19">
        <v>2.8417811701066777</v>
      </c>
      <c r="AD217" s="19">
        <v>6.7978920927509208</v>
      </c>
      <c r="AE217" s="21">
        <v>0.62236189010577248</v>
      </c>
      <c r="AF217" s="20">
        <v>40.714622848931022</v>
      </c>
      <c r="AG217" s="20">
        <v>17.764736219416612</v>
      </c>
      <c r="AH217" s="20">
        <v>232.83237260572338</v>
      </c>
      <c r="AI217" s="20">
        <v>94.72644107197749</v>
      </c>
      <c r="AJ217" s="20">
        <v>471.28826077229661</v>
      </c>
      <c r="AK217" s="20">
        <v>105.24831027324748</v>
      </c>
      <c r="AL217" s="20">
        <v>755.72861400533191</v>
      </c>
      <c r="AM217" s="20">
        <v>223.86304883086433</v>
      </c>
      <c r="AN217" s="20">
        <v>12235.197200635388</v>
      </c>
      <c r="AO217" s="21">
        <v>8.0640583163182171</v>
      </c>
      <c r="AP217" s="20">
        <v>389.40591600125299</v>
      </c>
      <c r="AQ217" s="20">
        <v>908.65573682951231</v>
      </c>
      <c r="AR217" s="8"/>
    </row>
    <row r="218" spans="1:44" ht="15" customHeight="1">
      <c r="A218" s="39" t="s">
        <v>256</v>
      </c>
      <c r="B218" s="40">
        <v>852.46642825162189</v>
      </c>
      <c r="C218" s="40">
        <v>11749.414738863181</v>
      </c>
      <c r="D218" s="41">
        <v>2.7990223704874864</v>
      </c>
      <c r="E218" s="73">
        <v>20.266646814468302</v>
      </c>
      <c r="F218" s="41">
        <v>2.1611406960490371</v>
      </c>
      <c r="G218" s="42">
        <v>0.15494686629303392</v>
      </c>
      <c r="H218" s="41">
        <v>2.7259548119562242</v>
      </c>
      <c r="I218" s="42">
        <v>2.2785179322083599E-2</v>
      </c>
      <c r="J218" s="41">
        <v>1.661415218633794</v>
      </c>
      <c r="K218" s="78">
        <v>145.23432090773375</v>
      </c>
      <c r="L218" s="41">
        <v>2.3859670085282403</v>
      </c>
      <c r="M218" s="41">
        <v>146.27033528566014</v>
      </c>
      <c r="N218" s="41">
        <v>3.713396226014396</v>
      </c>
      <c r="O218" s="41">
        <v>163.08181648085559</v>
      </c>
      <c r="P218" s="41">
        <v>50.532947282895115</v>
      </c>
      <c r="Q218" s="78">
        <v>145.23432090773375</v>
      </c>
      <c r="R218" s="41">
        <v>2.3859670085282403</v>
      </c>
      <c r="S218" s="41"/>
      <c r="T218" s="87">
        <v>5.6258783243230646</v>
      </c>
      <c r="U218" s="20">
        <v>2043.055201718317</v>
      </c>
      <c r="V218" s="21">
        <v>4.9139209716911161</v>
      </c>
      <c r="W218" s="21">
        <v>5.1571912183742885</v>
      </c>
      <c r="X218" s="20">
        <v>2821.806710748343</v>
      </c>
      <c r="Y218" s="20">
        <v>17.762539523772119</v>
      </c>
      <c r="Z218" s="21">
        <v>24.021592110849845</v>
      </c>
      <c r="AA218" s="20">
        <v>146.61925986498309</v>
      </c>
      <c r="AB218" s="21">
        <v>18.979524818541957</v>
      </c>
      <c r="AC218" s="19">
        <v>88.352913527359121</v>
      </c>
      <c r="AD218" s="19">
        <v>25.500145052868632</v>
      </c>
      <c r="AE218" s="21">
        <v>0.63092345461346377</v>
      </c>
      <c r="AF218" s="20">
        <v>56.53391140657299</v>
      </c>
      <c r="AG218" s="20">
        <v>18.435488922762399</v>
      </c>
      <c r="AH218" s="20">
        <v>206.51944224557096</v>
      </c>
      <c r="AI218" s="20">
        <v>83.257032379171008</v>
      </c>
      <c r="AJ218" s="20">
        <v>388.27421417893044</v>
      </c>
      <c r="AK218" s="20">
        <v>87.459588433594831</v>
      </c>
      <c r="AL218" s="20">
        <v>617.24172038298184</v>
      </c>
      <c r="AM218" s="20">
        <v>182.84617161942728</v>
      </c>
      <c r="AN218" s="20">
        <v>11372.410275244649</v>
      </c>
      <c r="AO218" s="21">
        <v>5.079062249423572</v>
      </c>
      <c r="AP218" s="20">
        <v>222.25681430527325</v>
      </c>
      <c r="AQ218" s="20">
        <v>670.7397216364725</v>
      </c>
      <c r="AR218" s="8"/>
    </row>
    <row r="219" spans="1:44" ht="15" customHeight="1">
      <c r="A219" s="39" t="s">
        <v>257</v>
      </c>
      <c r="B219" s="40">
        <v>799.941767703697</v>
      </c>
      <c r="C219" s="40">
        <v>295032.77225587738</v>
      </c>
      <c r="D219" s="41">
        <v>1.8469117260250814</v>
      </c>
      <c r="E219" s="73">
        <v>19.673393014485882</v>
      </c>
      <c r="F219" s="41">
        <v>1.0428730146007943</v>
      </c>
      <c r="G219" s="42">
        <v>0.16041655525986104</v>
      </c>
      <c r="H219" s="41">
        <v>2.3152351720972786</v>
      </c>
      <c r="I219" s="42">
        <v>2.2898983729917565E-2</v>
      </c>
      <c r="J219" s="41">
        <v>2.067058242414511</v>
      </c>
      <c r="K219" s="78">
        <v>145.95156784414226</v>
      </c>
      <c r="L219" s="41">
        <v>2.9830079553474746</v>
      </c>
      <c r="M219" s="41">
        <v>151.06771591559936</v>
      </c>
      <c r="N219" s="41">
        <v>3.2498384692034108</v>
      </c>
      <c r="O219" s="41">
        <v>232.10495628266136</v>
      </c>
      <c r="P219" s="41">
        <v>24.05544537550125</v>
      </c>
      <c r="Q219" s="78">
        <v>145.95156784414226</v>
      </c>
      <c r="R219" s="41">
        <v>2.9830079553474746</v>
      </c>
      <c r="S219" s="41"/>
      <c r="T219" s="87">
        <v>0.39739678819502511</v>
      </c>
      <c r="U219" s="20">
        <v>433.38433866308981</v>
      </c>
      <c r="V219" s="21">
        <v>4.2519216252833001</v>
      </c>
      <c r="W219" s="21">
        <v>5.4686536308898424</v>
      </c>
      <c r="X219" s="20">
        <v>2204.7139064618927</v>
      </c>
      <c r="Y219" s="20">
        <v>9.7899904214633366</v>
      </c>
      <c r="Z219" s="21">
        <v>5.668339736944022E-3</v>
      </c>
      <c r="AA219" s="20">
        <v>20.460316018658308</v>
      </c>
      <c r="AB219" s="21">
        <v>0.13361214839890914</v>
      </c>
      <c r="AC219" s="19">
        <v>2.1243283226240575</v>
      </c>
      <c r="AD219" s="19">
        <v>4.6580568198099801</v>
      </c>
      <c r="AE219" s="21">
        <v>0.59395857778643502</v>
      </c>
      <c r="AF219" s="20">
        <v>28.118784966899483</v>
      </c>
      <c r="AG219" s="20">
        <v>12.842424760016643</v>
      </c>
      <c r="AH219" s="20">
        <v>157.3349959790558</v>
      </c>
      <c r="AI219" s="20">
        <v>63.655855437942741</v>
      </c>
      <c r="AJ219" s="20">
        <v>311.19660451857663</v>
      </c>
      <c r="AK219" s="20">
        <v>67.797394236344402</v>
      </c>
      <c r="AL219" s="20">
        <v>492.0435803654313</v>
      </c>
      <c r="AM219" s="20">
        <v>132.36496436028904</v>
      </c>
      <c r="AN219" s="20">
        <v>10958.854929797026</v>
      </c>
      <c r="AO219" s="21">
        <v>3.4044171283535665</v>
      </c>
      <c r="AP219" s="20">
        <v>330.86788794634992</v>
      </c>
      <c r="AQ219" s="20">
        <v>634.39865157873214</v>
      </c>
      <c r="AR219" s="8"/>
    </row>
    <row r="220" spans="1:44" ht="15" customHeight="1">
      <c r="A220" s="39" t="s">
        <v>258</v>
      </c>
      <c r="B220" s="40">
        <v>719.88019284460131</v>
      </c>
      <c r="C220" s="40">
        <v>12908.949200636629</v>
      </c>
      <c r="D220" s="41">
        <v>2.0386683638330387</v>
      </c>
      <c r="E220" s="73">
        <v>20.406336363229048</v>
      </c>
      <c r="F220" s="41">
        <v>1.7437278224211812</v>
      </c>
      <c r="G220" s="42">
        <v>0.15481423044269843</v>
      </c>
      <c r="H220" s="41">
        <v>2.6418673457284463</v>
      </c>
      <c r="I220" s="42">
        <v>2.2922589321057601E-2</v>
      </c>
      <c r="J220" s="41">
        <v>1.9846602615411413</v>
      </c>
      <c r="K220" s="78">
        <v>146.10033098117563</v>
      </c>
      <c r="L220" s="41">
        <v>2.8669842856137393</v>
      </c>
      <c r="M220" s="41">
        <v>146.1537204591109</v>
      </c>
      <c r="N220" s="41">
        <v>3.5961805258090749</v>
      </c>
      <c r="O220" s="41">
        <v>147.036059781777</v>
      </c>
      <c r="P220" s="41">
        <v>40.892577764704548</v>
      </c>
      <c r="Q220" s="78">
        <v>146.10033098117563</v>
      </c>
      <c r="R220" s="41">
        <v>2.8669842856137393</v>
      </c>
      <c r="S220" s="41"/>
      <c r="T220" s="87">
        <v>1.5987527632968084</v>
      </c>
      <c r="U220" s="20">
        <v>436.37326713839565</v>
      </c>
      <c r="V220" s="21">
        <v>4.4223439562312015</v>
      </c>
      <c r="W220" s="21">
        <v>4.9528170255045358</v>
      </c>
      <c r="X220" s="20">
        <v>2509.332522406703</v>
      </c>
      <c r="Y220" s="20">
        <v>12.148862271886879</v>
      </c>
      <c r="Z220" s="21">
        <v>7.6249376392804116E-3</v>
      </c>
      <c r="AA220" s="20">
        <v>17.909660533779824</v>
      </c>
      <c r="AB220" s="21">
        <v>0.1526417003394992</v>
      </c>
      <c r="AC220" s="19">
        <v>2.2540744368152219</v>
      </c>
      <c r="AD220" s="19">
        <v>5.5909538005248614</v>
      </c>
      <c r="AE220" s="21">
        <v>0.66625795910361496</v>
      </c>
      <c r="AF220" s="20">
        <v>33.238415017396811</v>
      </c>
      <c r="AG220" s="20">
        <v>14.555713335859414</v>
      </c>
      <c r="AH220" s="20">
        <v>176.3586023995779</v>
      </c>
      <c r="AI220" s="20">
        <v>75.296004636809258</v>
      </c>
      <c r="AJ220" s="20">
        <v>350.70651268886496</v>
      </c>
      <c r="AK220" s="20">
        <v>77.374197067919695</v>
      </c>
      <c r="AL220" s="20">
        <v>568.34206041972118</v>
      </c>
      <c r="AM220" s="20">
        <v>169.62304885297394</v>
      </c>
      <c r="AN220" s="20">
        <v>10673.808519834112</v>
      </c>
      <c r="AO220" s="21">
        <v>3.7558800452537202</v>
      </c>
      <c r="AP220" s="20">
        <v>247.06082336021009</v>
      </c>
      <c r="AQ220" s="20">
        <v>545.72847908690574</v>
      </c>
      <c r="AR220" s="8"/>
    </row>
    <row r="221" spans="1:44" ht="15" customHeight="1">
      <c r="A221" s="39" t="s">
        <v>259</v>
      </c>
      <c r="B221" s="40">
        <v>546.46287092664954</v>
      </c>
      <c r="C221" s="40">
        <v>13235.509913616062</v>
      </c>
      <c r="D221" s="41">
        <v>2.1247918320487225</v>
      </c>
      <c r="E221" s="73">
        <v>20.091819439865137</v>
      </c>
      <c r="F221" s="41">
        <v>1.9417585183743113</v>
      </c>
      <c r="G221" s="42">
        <v>0.15732240684064377</v>
      </c>
      <c r="H221" s="41">
        <v>2.8004498737053161</v>
      </c>
      <c r="I221" s="42">
        <v>2.293493971910622E-2</v>
      </c>
      <c r="J221" s="41">
        <v>2.0179428513852717</v>
      </c>
      <c r="K221" s="78">
        <v>146.17816218887873</v>
      </c>
      <c r="L221" s="41">
        <v>2.9165987686196075</v>
      </c>
      <c r="M221" s="41">
        <v>148.35667055035069</v>
      </c>
      <c r="N221" s="41">
        <v>3.8654141540782661</v>
      </c>
      <c r="O221" s="41">
        <v>183.29951016075029</v>
      </c>
      <c r="P221" s="41">
        <v>45.22651502840705</v>
      </c>
      <c r="Q221" s="78">
        <v>146.17816218887873</v>
      </c>
      <c r="R221" s="41">
        <v>2.9165987686196075</v>
      </c>
      <c r="S221" s="41"/>
      <c r="T221" s="87">
        <v>0.44096110936220956</v>
      </c>
      <c r="U221" s="20">
        <v>287.3656693809188</v>
      </c>
      <c r="V221" s="21">
        <v>4.1263375523129273</v>
      </c>
      <c r="W221" s="21">
        <v>5.6760717167942003</v>
      </c>
      <c r="X221" s="20">
        <v>1548.9686499428926</v>
      </c>
      <c r="Y221" s="20">
        <v>7.1356104414162242</v>
      </c>
      <c r="Z221" s="21">
        <v>2.1181719451873614E-3</v>
      </c>
      <c r="AA221" s="20">
        <v>13.337854106421892</v>
      </c>
      <c r="AB221" s="21">
        <v>6.385880143962884E-2</v>
      </c>
      <c r="AC221" s="19">
        <v>1.427199967167756</v>
      </c>
      <c r="AD221" s="19">
        <v>3.2404968709220427</v>
      </c>
      <c r="AE221" s="21">
        <v>0.39491348137208732</v>
      </c>
      <c r="AF221" s="20">
        <v>19.537853527066261</v>
      </c>
      <c r="AG221" s="20">
        <v>8.6278737102580383</v>
      </c>
      <c r="AH221" s="20">
        <v>105.52741693300244</v>
      </c>
      <c r="AI221" s="20">
        <v>43.234038666223611</v>
      </c>
      <c r="AJ221" s="20">
        <v>215.7817695059301</v>
      </c>
      <c r="AK221" s="20">
        <v>46.529201093003387</v>
      </c>
      <c r="AL221" s="20">
        <v>339.8708180427243</v>
      </c>
      <c r="AM221" s="20">
        <v>98.908961888073264</v>
      </c>
      <c r="AN221" s="20">
        <v>11005.469470510314</v>
      </c>
      <c r="AO221" s="21">
        <v>2.6998417622595432</v>
      </c>
      <c r="AP221" s="20">
        <v>150.72161589197043</v>
      </c>
      <c r="AQ221" s="20">
        <v>383.60104068330071</v>
      </c>
      <c r="AR221" s="8"/>
    </row>
    <row r="222" spans="1:44" ht="15" customHeight="1">
      <c r="A222" s="39" t="s">
        <v>260</v>
      </c>
      <c r="B222" s="40">
        <v>602.97999971828074</v>
      </c>
      <c r="C222" s="40">
        <v>5485.6911623939022</v>
      </c>
      <c r="D222" s="41">
        <v>2.3216186011789657</v>
      </c>
      <c r="E222" s="73">
        <v>17.850716781927051</v>
      </c>
      <c r="F222" s="41">
        <v>2.9481110399802279</v>
      </c>
      <c r="G222" s="42">
        <v>0.17717961466697693</v>
      </c>
      <c r="H222" s="41">
        <v>3.8982161353136591</v>
      </c>
      <c r="I222" s="42">
        <v>2.2948651291185413E-2</v>
      </c>
      <c r="J222" s="41">
        <v>2.5504372828137645</v>
      </c>
      <c r="K222" s="78">
        <v>146.26457030427622</v>
      </c>
      <c r="L222" s="41">
        <v>3.6883848882022363</v>
      </c>
      <c r="M222" s="41">
        <v>165.63072592840274</v>
      </c>
      <c r="N222" s="41">
        <v>5.9576066991529899</v>
      </c>
      <c r="O222" s="41">
        <v>452.17964074178008</v>
      </c>
      <c r="P222" s="41">
        <v>65.470781726663375</v>
      </c>
      <c r="Q222" s="78">
        <v>146.26457030427622</v>
      </c>
      <c r="R222" s="41">
        <v>3.6883848882022363</v>
      </c>
      <c r="S222" s="41"/>
      <c r="T222" s="87">
        <v>5.649426836334877</v>
      </c>
      <c r="U222" s="20">
        <v>341.29291519296049</v>
      </c>
      <c r="V222" s="21">
        <v>4.0977357522432403</v>
      </c>
      <c r="W222" s="21">
        <v>7.2614257573258305</v>
      </c>
      <c r="X222" s="20">
        <v>1928.5734439342914</v>
      </c>
      <c r="Y222" s="20">
        <v>8.1565879140604931</v>
      </c>
      <c r="Z222" s="21">
        <v>4.982360967352586E-3</v>
      </c>
      <c r="AA222" s="20">
        <v>14.691167011318759</v>
      </c>
      <c r="AB222" s="21">
        <v>0.11620199934096401</v>
      </c>
      <c r="AC222" s="19">
        <v>2.2192062767575846</v>
      </c>
      <c r="AD222" s="19">
        <v>4.4248906779301551</v>
      </c>
      <c r="AE222" s="21">
        <v>0.57350080575145135</v>
      </c>
      <c r="AF222" s="20">
        <v>26.550477634860737</v>
      </c>
      <c r="AG222" s="20">
        <v>12.370502241522228</v>
      </c>
      <c r="AH222" s="20">
        <v>139.45033467783293</v>
      </c>
      <c r="AI222" s="20">
        <v>57.171210555575222</v>
      </c>
      <c r="AJ222" s="20">
        <v>267.70920152917017</v>
      </c>
      <c r="AK222" s="20">
        <v>60.134313682792857</v>
      </c>
      <c r="AL222" s="20">
        <v>442.99362240616233</v>
      </c>
      <c r="AM222" s="20">
        <v>132.25880218547888</v>
      </c>
      <c r="AN222" s="20">
        <v>10572.722848558473</v>
      </c>
      <c r="AO222" s="21">
        <v>3.267769269597625</v>
      </c>
      <c r="AP222" s="20">
        <v>156.19413409681718</v>
      </c>
      <c r="AQ222" s="20">
        <v>421.97314516330277</v>
      </c>
      <c r="AR222" s="8"/>
    </row>
    <row r="223" spans="1:44" ht="15" customHeight="1">
      <c r="A223" s="39" t="s">
        <v>260</v>
      </c>
      <c r="B223" s="40">
        <v>607.789387095954</v>
      </c>
      <c r="C223" s="40">
        <v>9155.5619151994724</v>
      </c>
      <c r="D223" s="41">
        <v>1.8644054062476108</v>
      </c>
      <c r="E223" s="73">
        <v>19.685462492802028</v>
      </c>
      <c r="F223" s="41">
        <v>2.0158340453857271</v>
      </c>
      <c r="G223" s="42">
        <v>0.16121480804513805</v>
      </c>
      <c r="H223" s="41">
        <v>2.5386131553286626</v>
      </c>
      <c r="I223" s="42">
        <v>2.3027050189064313E-2</v>
      </c>
      <c r="J223" s="41">
        <v>1.5430391614834544</v>
      </c>
      <c r="K223" s="78">
        <v>146.75860526962856</v>
      </c>
      <c r="L223" s="41">
        <v>2.2389601385867479</v>
      </c>
      <c r="M223" s="41">
        <v>151.76595974115841</v>
      </c>
      <c r="N223" s="41">
        <v>3.5786613290240581</v>
      </c>
      <c r="O223" s="41">
        <v>230.68872323704574</v>
      </c>
      <c r="P223" s="41">
        <v>46.577975210855016</v>
      </c>
      <c r="Q223" s="78">
        <v>146.75860526962856</v>
      </c>
      <c r="R223" s="41">
        <v>2.2389601385867479</v>
      </c>
      <c r="S223" s="41"/>
      <c r="T223" s="87">
        <v>71.543920449549233</v>
      </c>
      <c r="U223" s="20">
        <v>376.50304695937695</v>
      </c>
      <c r="V223" s="21">
        <v>3.9792872827163079</v>
      </c>
      <c r="W223" s="21">
        <v>6.0588832799562349</v>
      </c>
      <c r="X223" s="20">
        <v>1997.0931197678763</v>
      </c>
      <c r="Y223" s="20">
        <v>8.7927181241829313</v>
      </c>
      <c r="Z223" s="21">
        <v>4.7782050772648141E-3</v>
      </c>
      <c r="AA223" s="20">
        <v>18.408292971414323</v>
      </c>
      <c r="AB223" s="21">
        <v>9.2686670009603844E-2</v>
      </c>
      <c r="AC223" s="19">
        <v>1.9421567760504805</v>
      </c>
      <c r="AD223" s="19">
        <v>4.3896791134635551</v>
      </c>
      <c r="AE223" s="21">
        <v>0.57882366094532312</v>
      </c>
      <c r="AF223" s="20">
        <v>28.388984701689054</v>
      </c>
      <c r="AG223" s="20">
        <v>11.707732194844866</v>
      </c>
      <c r="AH223" s="20">
        <v>143.5335577991037</v>
      </c>
      <c r="AI223" s="20">
        <v>58.765417833879688</v>
      </c>
      <c r="AJ223" s="20">
        <v>281.72325935650798</v>
      </c>
      <c r="AK223" s="20">
        <v>63.74094872795731</v>
      </c>
      <c r="AL223" s="20">
        <v>463.97375568127984</v>
      </c>
      <c r="AM223" s="20">
        <v>135.6386035879257</v>
      </c>
      <c r="AN223" s="20">
        <v>10548.385545459989</v>
      </c>
      <c r="AO223" s="21">
        <v>3.066438684366815</v>
      </c>
      <c r="AP223" s="20">
        <v>215.03409873502787</v>
      </c>
      <c r="AQ223" s="20">
        <v>474.13237010081849</v>
      </c>
      <c r="AR223" s="8"/>
    </row>
    <row r="224" spans="1:44" ht="15" customHeight="1">
      <c r="A224" s="39" t="s">
        <v>261</v>
      </c>
      <c r="B224" s="40">
        <v>972.49404220191877</v>
      </c>
      <c r="C224" s="40">
        <v>24893.545219732463</v>
      </c>
      <c r="D224" s="41">
        <v>2.2946924163791405</v>
      </c>
      <c r="E224" s="73">
        <v>19.422050872496168</v>
      </c>
      <c r="F224" s="41">
        <v>1.4717034198682477</v>
      </c>
      <c r="G224" s="42">
        <v>0.16344518042217787</v>
      </c>
      <c r="H224" s="41">
        <v>3.1785523308611294</v>
      </c>
      <c r="I224" s="42">
        <v>2.3033236170540223E-2</v>
      </c>
      <c r="J224" s="41">
        <v>2.8173185769399285</v>
      </c>
      <c r="K224" s="78">
        <v>146.79758496048402</v>
      </c>
      <c r="L224" s="41">
        <v>4.0890219331778184</v>
      </c>
      <c r="M224" s="41">
        <v>153.71435909438279</v>
      </c>
      <c r="N224" s="41">
        <v>4.5340714246677152</v>
      </c>
      <c r="O224" s="41">
        <v>261.74277634959856</v>
      </c>
      <c r="P224" s="41">
        <v>33.795423171814861</v>
      </c>
      <c r="Q224" s="78">
        <v>146.79758496048402</v>
      </c>
      <c r="R224" s="41">
        <v>4.0890219331778184</v>
      </c>
      <c r="S224" s="41"/>
      <c r="T224" s="87">
        <v>2.3032404642838635</v>
      </c>
      <c r="U224" s="20">
        <v>684.90218859340973</v>
      </c>
      <c r="V224" s="21">
        <v>4.4043651544123366</v>
      </c>
      <c r="W224" s="21">
        <v>2.9230328342053813</v>
      </c>
      <c r="X224" s="20">
        <v>3229.5785147530623</v>
      </c>
      <c r="Y224" s="20">
        <v>16.171932577285986</v>
      </c>
      <c r="Z224" s="21">
        <v>6.7143228892269924E-3</v>
      </c>
      <c r="AA224" s="20">
        <v>22.019186701847914</v>
      </c>
      <c r="AB224" s="21">
        <v>0.14362905635567622</v>
      </c>
      <c r="AC224" s="19">
        <v>2.7168921995214523</v>
      </c>
      <c r="AD224" s="19">
        <v>6.3553024923271266</v>
      </c>
      <c r="AE224" s="21">
        <v>0.56460896790715609</v>
      </c>
      <c r="AF224" s="20">
        <v>42.827005043939678</v>
      </c>
      <c r="AG224" s="20">
        <v>18.624896342801922</v>
      </c>
      <c r="AH224" s="20">
        <v>233.58870016177528</v>
      </c>
      <c r="AI224" s="20">
        <v>101.52881362476165</v>
      </c>
      <c r="AJ224" s="20">
        <v>459.39827052468684</v>
      </c>
      <c r="AK224" s="20">
        <v>101.43964094009988</v>
      </c>
      <c r="AL224" s="20">
        <v>712.48165993090959</v>
      </c>
      <c r="AM224" s="20">
        <v>212.237989598935</v>
      </c>
      <c r="AN224" s="20">
        <v>11965.740887896489</v>
      </c>
      <c r="AO224" s="21">
        <v>4.8453912103764711</v>
      </c>
      <c r="AP224" s="20">
        <v>344.04228845470772</v>
      </c>
      <c r="AQ224" s="20">
        <v>802.1314245013964</v>
      </c>
      <c r="AR224" s="8"/>
    </row>
    <row r="225" spans="1:44" ht="15" customHeight="1">
      <c r="A225" s="39" t="s">
        <v>262</v>
      </c>
      <c r="B225" s="40">
        <v>501.15557573413815</v>
      </c>
      <c r="C225" s="40">
        <v>4089.8805295523644</v>
      </c>
      <c r="D225" s="41">
        <v>3.0877471683391011</v>
      </c>
      <c r="E225" s="73">
        <v>21.308175960702453</v>
      </c>
      <c r="F225" s="41">
        <v>1.9434008530380305</v>
      </c>
      <c r="G225" s="42">
        <v>0.1491965954853989</v>
      </c>
      <c r="H225" s="41">
        <v>3.0321500515208117</v>
      </c>
      <c r="I225" s="42">
        <v>2.3067097005809212E-2</v>
      </c>
      <c r="J225" s="41">
        <v>2.3274722467408107</v>
      </c>
      <c r="K225" s="78">
        <v>147.01094787839719</v>
      </c>
      <c r="L225" s="41">
        <v>3.3829188573975983</v>
      </c>
      <c r="M225" s="41">
        <v>141.20230046225777</v>
      </c>
      <c r="N225" s="41">
        <v>3.9971222010748875</v>
      </c>
      <c r="O225" s="41">
        <v>44.66656154304188</v>
      </c>
      <c r="P225" s="41">
        <v>46.430741370800774</v>
      </c>
      <c r="Q225" s="78">
        <v>147.01094787839719</v>
      </c>
      <c r="R225" s="41">
        <v>3.3829188573975983</v>
      </c>
      <c r="S225" s="41"/>
      <c r="T225" s="87">
        <v>8.7430990368074044E-2</v>
      </c>
      <c r="U225" s="20">
        <v>393.06505875431765</v>
      </c>
      <c r="V225" s="21">
        <v>4.373251771023277</v>
      </c>
      <c r="W225" s="21">
        <v>4.9517361218050366</v>
      </c>
      <c r="X225" s="20">
        <v>1891.8469211179613</v>
      </c>
      <c r="Y225" s="20">
        <v>8.9997234023143946</v>
      </c>
      <c r="Z225" s="21">
        <v>4.6533889473230677E-3</v>
      </c>
      <c r="AA225" s="20">
        <v>12.866884051794447</v>
      </c>
      <c r="AB225" s="21">
        <v>9.3275678660179218E-2</v>
      </c>
      <c r="AC225" s="19">
        <v>1.4350199588081325</v>
      </c>
      <c r="AD225" s="19">
        <v>3.7758770842881448</v>
      </c>
      <c r="AE225" s="21">
        <v>0.4681836779908109</v>
      </c>
      <c r="AF225" s="20">
        <v>23.693366844427931</v>
      </c>
      <c r="AG225" s="20">
        <v>10.477414184093005</v>
      </c>
      <c r="AH225" s="20">
        <v>129.33372300633422</v>
      </c>
      <c r="AI225" s="20">
        <v>52.945871820252648</v>
      </c>
      <c r="AJ225" s="20">
        <v>262.62833041083013</v>
      </c>
      <c r="AK225" s="20">
        <v>58.949902843655799</v>
      </c>
      <c r="AL225" s="20">
        <v>436.83056546408881</v>
      </c>
      <c r="AM225" s="20">
        <v>132.0023083005558</v>
      </c>
      <c r="AN225" s="20">
        <v>11082.150061724215</v>
      </c>
      <c r="AO225" s="21">
        <v>3.9267652279735277</v>
      </c>
      <c r="AP225" s="20">
        <v>117.21843867549786</v>
      </c>
      <c r="AQ225" s="20">
        <v>390.89855175544795</v>
      </c>
      <c r="AR225" s="8"/>
    </row>
    <row r="226" spans="1:44" ht="15" customHeight="1">
      <c r="A226" s="39" t="s">
        <v>263</v>
      </c>
      <c r="B226" s="40">
        <v>512.67473870030517</v>
      </c>
      <c r="C226" s="40">
        <v>3727.5318502071341</v>
      </c>
      <c r="D226" s="41">
        <v>2.8480712949293503</v>
      </c>
      <c r="E226" s="73">
        <v>21.316873764543459</v>
      </c>
      <c r="F226" s="41">
        <v>2.5815271286240642</v>
      </c>
      <c r="G226" s="42">
        <v>0.14915381556412358</v>
      </c>
      <c r="H226" s="41">
        <v>3.7185890893534199</v>
      </c>
      <c r="I226" s="42">
        <v>2.3069895935861409E-2</v>
      </c>
      <c r="J226" s="41">
        <v>2.6764944422950503</v>
      </c>
      <c r="K226" s="78">
        <v>147.02858409967342</v>
      </c>
      <c r="L226" s="41">
        <v>3.8906748175132577</v>
      </c>
      <c r="M226" s="41">
        <v>141.16450117205494</v>
      </c>
      <c r="N226" s="41">
        <v>4.9008078842770288</v>
      </c>
      <c r="O226" s="41">
        <v>43.691797239653496</v>
      </c>
      <c r="P226" s="41">
        <v>61.699415222289389</v>
      </c>
      <c r="Q226" s="78">
        <v>147.02858409967342</v>
      </c>
      <c r="R226" s="41">
        <v>3.8906748175132577</v>
      </c>
      <c r="S226" s="41"/>
      <c r="T226" s="87">
        <v>5.2979037564241958E-2</v>
      </c>
      <c r="U226" s="20">
        <v>312.65990408437801</v>
      </c>
      <c r="V226" s="21">
        <v>4.3167233712819586</v>
      </c>
      <c r="W226" s="21">
        <v>4.5339725649058842</v>
      </c>
      <c r="X226" s="20">
        <v>1955.7119710737436</v>
      </c>
      <c r="Y226" s="20">
        <v>9.0803587859818933</v>
      </c>
      <c r="Z226" s="21">
        <v>2.7904920385615978E-3</v>
      </c>
      <c r="AA226" s="20">
        <v>13.029219480630273</v>
      </c>
      <c r="AB226" s="21">
        <v>0.13567734934136311</v>
      </c>
      <c r="AC226" s="19">
        <v>2.1242870553102149</v>
      </c>
      <c r="AD226" s="19">
        <v>4.6222873328525589</v>
      </c>
      <c r="AE226" s="21">
        <v>0.52911059263321769</v>
      </c>
      <c r="AF226" s="20">
        <v>25.581691694301817</v>
      </c>
      <c r="AG226" s="20">
        <v>11.260960705524973</v>
      </c>
      <c r="AH226" s="20">
        <v>133.18512070419396</v>
      </c>
      <c r="AI226" s="20">
        <v>57.87896461625251</v>
      </c>
      <c r="AJ226" s="20">
        <v>269.89592942883155</v>
      </c>
      <c r="AK226" s="20">
        <v>59.428455481163105</v>
      </c>
      <c r="AL226" s="20">
        <v>422.68771327397866</v>
      </c>
      <c r="AM226" s="20">
        <v>127.26622843027222</v>
      </c>
      <c r="AN226" s="20">
        <v>10874.732283233998</v>
      </c>
      <c r="AO226" s="21">
        <v>3.5602880559910211</v>
      </c>
      <c r="AP226" s="20">
        <v>136.64876993777679</v>
      </c>
      <c r="AQ226" s="20">
        <v>409.54397574390595</v>
      </c>
      <c r="AR226" s="8"/>
    </row>
    <row r="227" spans="1:44" ht="15" customHeight="1">
      <c r="A227" s="39" t="s">
        <v>264</v>
      </c>
      <c r="B227" s="40">
        <v>562.61955996751897</v>
      </c>
      <c r="C227" s="40">
        <v>12845.790766754013</v>
      </c>
      <c r="D227" s="41">
        <v>2.3206767115280402</v>
      </c>
      <c r="E227" s="73">
        <v>19.838547427582235</v>
      </c>
      <c r="F227" s="41">
        <v>1.8911784259897566</v>
      </c>
      <c r="G227" s="42">
        <v>0.16097589608641777</v>
      </c>
      <c r="H227" s="41">
        <v>2.6804999609413982</v>
      </c>
      <c r="I227" s="42">
        <v>2.3171730875112092E-2</v>
      </c>
      <c r="J227" s="41">
        <v>1.8996115923203205</v>
      </c>
      <c r="K227" s="78">
        <v>147.67021917205159</v>
      </c>
      <c r="L227" s="41">
        <v>2.773275319595939</v>
      </c>
      <c r="M227" s="41">
        <v>151.55703016915621</v>
      </c>
      <c r="N227" s="41">
        <v>3.7738563411840715</v>
      </c>
      <c r="O227" s="41">
        <v>212.77036937553001</v>
      </c>
      <c r="P227" s="41">
        <v>43.840641543976119</v>
      </c>
      <c r="Q227" s="78">
        <v>147.67021917205159</v>
      </c>
      <c r="R227" s="41">
        <v>2.773275319595939</v>
      </c>
      <c r="S227" s="41"/>
      <c r="T227" s="87">
        <v>0.99422080196622797</v>
      </c>
      <c r="U227" s="20">
        <v>365.7091282789608</v>
      </c>
      <c r="V227" s="21">
        <v>4.2734825338332962</v>
      </c>
      <c r="W227" s="21">
        <v>5.5108553870670658</v>
      </c>
      <c r="X227" s="20">
        <v>2300.4934154783855</v>
      </c>
      <c r="Y227" s="20">
        <v>9.3266637782569752</v>
      </c>
      <c r="Z227" s="21">
        <v>3.9887225690588765E-3</v>
      </c>
      <c r="AA227" s="20">
        <v>14.037566353179086</v>
      </c>
      <c r="AB227" s="21">
        <v>0.1494806789132927</v>
      </c>
      <c r="AC227" s="19">
        <v>2.2506675575668398</v>
      </c>
      <c r="AD227" s="19">
        <v>5.3408112390816012</v>
      </c>
      <c r="AE227" s="21">
        <v>0.67178559558676754</v>
      </c>
      <c r="AF227" s="20">
        <v>29.992095887400183</v>
      </c>
      <c r="AG227" s="20">
        <v>13.360380749874656</v>
      </c>
      <c r="AH227" s="20">
        <v>157.71864076579749</v>
      </c>
      <c r="AI227" s="20">
        <v>67.810990210208359</v>
      </c>
      <c r="AJ227" s="20">
        <v>323.44183261735913</v>
      </c>
      <c r="AK227" s="20">
        <v>71.829413825584709</v>
      </c>
      <c r="AL227" s="20">
        <v>533.63343260194586</v>
      </c>
      <c r="AM227" s="20">
        <v>164.73987708324023</v>
      </c>
      <c r="AN227" s="20">
        <v>10211.253582421736</v>
      </c>
      <c r="AO227" s="21">
        <v>3.4845581809524955</v>
      </c>
      <c r="AP227" s="20">
        <v>168.49929575453345</v>
      </c>
      <c r="AQ227" s="20">
        <v>431.09723059496713</v>
      </c>
      <c r="AR227" s="8"/>
    </row>
    <row r="228" spans="1:44" ht="15" customHeight="1">
      <c r="A228" s="39" t="s">
        <v>265</v>
      </c>
      <c r="B228" s="40">
        <v>731.83513293343151</v>
      </c>
      <c r="C228" s="40">
        <v>124546.50487244074</v>
      </c>
      <c r="D228" s="41">
        <v>2.4848545675223996</v>
      </c>
      <c r="E228" s="73">
        <v>16.100263140758823</v>
      </c>
      <c r="F228" s="41">
        <v>3.4868593039520568</v>
      </c>
      <c r="G228" s="42">
        <v>0.19878105131023729</v>
      </c>
      <c r="H228" s="41">
        <v>4.190375897441422</v>
      </c>
      <c r="I228" s="42">
        <v>2.3221790984555957E-2</v>
      </c>
      <c r="J228" s="41">
        <v>2.3240185791643273</v>
      </c>
      <c r="K228" s="78">
        <v>147.9856112958976</v>
      </c>
      <c r="L228" s="41">
        <v>3.4000380138116526</v>
      </c>
      <c r="M228" s="41">
        <v>184.09427827005683</v>
      </c>
      <c r="N228" s="41">
        <v>7.0554545236074233</v>
      </c>
      <c r="O228" s="41">
        <v>677.00104662031038</v>
      </c>
      <c r="P228" s="41">
        <v>74.554449855095356</v>
      </c>
      <c r="Q228" s="78">
        <v>147.9856112958976</v>
      </c>
      <c r="R228" s="41">
        <v>3.4000380138116526</v>
      </c>
      <c r="S228" s="41"/>
      <c r="T228" s="87">
        <v>106.4229498356637</v>
      </c>
      <c r="U228" s="20">
        <v>900.05229198935433</v>
      </c>
      <c r="V228" s="21">
        <v>4.4195182019514316</v>
      </c>
      <c r="W228" s="21">
        <v>5.6465011176176869</v>
      </c>
      <c r="X228" s="20">
        <v>2556.9278660084356</v>
      </c>
      <c r="Y228" s="20">
        <v>15.266259691556074</v>
      </c>
      <c r="Z228" s="21">
        <v>0.90476553652686331</v>
      </c>
      <c r="AA228" s="20">
        <v>20.245179045889195</v>
      </c>
      <c r="AB228" s="21">
        <v>0.97289015608741936</v>
      </c>
      <c r="AC228" s="19">
        <v>5.3631049262299282</v>
      </c>
      <c r="AD228" s="19">
        <v>6.3966969529233664</v>
      </c>
      <c r="AE228" s="21">
        <v>0.59721150374545362</v>
      </c>
      <c r="AF228" s="20">
        <v>34.524650346804428</v>
      </c>
      <c r="AG228" s="20">
        <v>14.845030774405565</v>
      </c>
      <c r="AH228" s="20">
        <v>184.06368695591695</v>
      </c>
      <c r="AI228" s="20">
        <v>76.398622820733863</v>
      </c>
      <c r="AJ228" s="20">
        <v>363.37041396938611</v>
      </c>
      <c r="AK228" s="20">
        <v>80.991081852414226</v>
      </c>
      <c r="AL228" s="20">
        <v>614.33161074675581</v>
      </c>
      <c r="AM228" s="20">
        <v>181.81585749986618</v>
      </c>
      <c r="AN228" s="20">
        <v>11048.543287976381</v>
      </c>
      <c r="AO228" s="21">
        <v>4.76319633223821</v>
      </c>
      <c r="AP228" s="20">
        <v>199.14150050634902</v>
      </c>
      <c r="AQ228" s="20">
        <v>585.18630295649973</v>
      </c>
      <c r="AR228" s="8"/>
    </row>
    <row r="229" spans="1:44" ht="15" customHeight="1">
      <c r="A229" s="39" t="s">
        <v>266</v>
      </c>
      <c r="B229" s="40">
        <v>747.91876446534729</v>
      </c>
      <c r="C229" s="40">
        <v>14626.771824168476</v>
      </c>
      <c r="D229" s="41">
        <v>2.1051850185460701</v>
      </c>
      <c r="E229" s="73">
        <v>20.480436851367688</v>
      </c>
      <c r="F229" s="41">
        <v>2.022927075678592</v>
      </c>
      <c r="G229" s="42">
        <v>0.15649978237200962</v>
      </c>
      <c r="H229" s="41">
        <v>3.0138321222943563</v>
      </c>
      <c r="I229" s="42">
        <v>2.3256304673652081E-2</v>
      </c>
      <c r="J229" s="41">
        <v>2.2340434435927525</v>
      </c>
      <c r="K229" s="78">
        <v>148.2030478131598</v>
      </c>
      <c r="L229" s="41">
        <v>3.2731517173274085</v>
      </c>
      <c r="M229" s="41">
        <v>147.63467991188887</v>
      </c>
      <c r="N229" s="41">
        <v>4.1411366211469129</v>
      </c>
      <c r="O229" s="41">
        <v>138.5178370140749</v>
      </c>
      <c r="P229" s="41">
        <v>47.496988761469993</v>
      </c>
      <c r="Q229" s="78">
        <v>148.2030478131598</v>
      </c>
      <c r="R229" s="41">
        <v>3.2731517173274085</v>
      </c>
      <c r="S229" s="41"/>
      <c r="T229" s="87">
        <v>0.24303576161360008</v>
      </c>
      <c r="U229" s="20">
        <v>324.75094311481433</v>
      </c>
      <c r="V229" s="21">
        <v>4.1811437009534833</v>
      </c>
      <c r="W229" s="21">
        <v>4.2316424540951925</v>
      </c>
      <c r="X229" s="20">
        <v>2943.5486794691328</v>
      </c>
      <c r="Y229" s="20">
        <v>8.4301687862331693</v>
      </c>
      <c r="Z229" s="21">
        <v>6.0804518397453624E-3</v>
      </c>
      <c r="AA229" s="20">
        <v>18.219960303723713</v>
      </c>
      <c r="AB229" s="21">
        <v>0.27926128408446299</v>
      </c>
      <c r="AC229" s="19">
        <v>4.7517472257039524</v>
      </c>
      <c r="AD229" s="19">
        <v>8.7835322356161001</v>
      </c>
      <c r="AE229" s="21">
        <v>0.94416775308391954</v>
      </c>
      <c r="AF229" s="20">
        <v>45.334466364406701</v>
      </c>
      <c r="AG229" s="20">
        <v>18.722971049240634</v>
      </c>
      <c r="AH229" s="20">
        <v>221.62173773754716</v>
      </c>
      <c r="AI229" s="20">
        <v>92.304371541881963</v>
      </c>
      <c r="AJ229" s="20">
        <v>425.3842951355295</v>
      </c>
      <c r="AK229" s="20">
        <v>90.237394805375601</v>
      </c>
      <c r="AL229" s="20">
        <v>607.70860534575706</v>
      </c>
      <c r="AM229" s="20">
        <v>185.62587263831341</v>
      </c>
      <c r="AN229" s="20">
        <v>11181.297703125394</v>
      </c>
      <c r="AO229" s="21">
        <v>3.2745162536148618</v>
      </c>
      <c r="AP229" s="20">
        <v>278.03113265808526</v>
      </c>
      <c r="AQ229" s="20">
        <v>603.8056205136337</v>
      </c>
      <c r="AR229" s="8"/>
    </row>
    <row r="230" spans="1:44" ht="15" customHeight="1">
      <c r="A230" s="39" t="s">
        <v>256</v>
      </c>
      <c r="B230" s="40">
        <v>452.44288556570569</v>
      </c>
      <c r="C230" s="40">
        <v>15475.847401253201</v>
      </c>
      <c r="D230" s="41">
        <v>2.1520275525806905</v>
      </c>
      <c r="E230" s="73">
        <v>19.856569175522928</v>
      </c>
      <c r="F230" s="41">
        <v>1.8169847379753921</v>
      </c>
      <c r="G230" s="42">
        <v>0.16145072083064946</v>
      </c>
      <c r="H230" s="41">
        <v>3.1349445493446129</v>
      </c>
      <c r="I230" s="42">
        <v>2.3261191457058714E-2</v>
      </c>
      <c r="J230" s="41">
        <v>2.5546905467061944</v>
      </c>
      <c r="K230" s="78">
        <v>148.23383399497044</v>
      </c>
      <c r="L230" s="41">
        <v>3.7437083483667521</v>
      </c>
      <c r="M230" s="41">
        <v>151.97222434731938</v>
      </c>
      <c r="N230" s="41">
        <v>4.4248823078988835</v>
      </c>
      <c r="O230" s="41">
        <v>210.7089944284912</v>
      </c>
      <c r="P230" s="41">
        <v>42.127358850130193</v>
      </c>
      <c r="Q230" s="78">
        <v>148.23383399497044</v>
      </c>
      <c r="R230" s="41">
        <v>3.7437083483667521</v>
      </c>
      <c r="S230" s="41"/>
      <c r="T230" s="87">
        <v>23.447334498750838</v>
      </c>
      <c r="U230" s="20">
        <v>428.08669526115324</v>
      </c>
      <c r="V230" s="21">
        <v>4.0900295092950758</v>
      </c>
      <c r="W230" s="21">
        <v>10.156462989984773</v>
      </c>
      <c r="X230" s="20">
        <v>2450.3133760988298</v>
      </c>
      <c r="Y230" s="20">
        <v>5.9730254707313497</v>
      </c>
      <c r="Z230" s="21">
        <v>7.1888615686294902E-3</v>
      </c>
      <c r="AA230" s="20">
        <v>12.617574502515774</v>
      </c>
      <c r="AB230" s="21">
        <v>0.18837153516470251</v>
      </c>
      <c r="AC230" s="19">
        <v>2.8666764195330181</v>
      </c>
      <c r="AD230" s="19">
        <v>6.0487168253935177</v>
      </c>
      <c r="AE230" s="21">
        <v>0.83950953293891128</v>
      </c>
      <c r="AF230" s="20">
        <v>35.073813262716612</v>
      </c>
      <c r="AG230" s="20">
        <v>15.511197034090435</v>
      </c>
      <c r="AH230" s="20">
        <v>173.31052888122193</v>
      </c>
      <c r="AI230" s="20">
        <v>70.904981298122919</v>
      </c>
      <c r="AJ230" s="20">
        <v>334.40085470327517</v>
      </c>
      <c r="AK230" s="20">
        <v>71.804483701684831</v>
      </c>
      <c r="AL230" s="20">
        <v>527.55925937159532</v>
      </c>
      <c r="AM230" s="20">
        <v>151.58299881364584</v>
      </c>
      <c r="AN230" s="20">
        <v>9996.0048832556404</v>
      </c>
      <c r="AO230" s="21">
        <v>2.1722530821621389</v>
      </c>
      <c r="AP230" s="20">
        <v>162.04163106114635</v>
      </c>
      <c r="AQ230" s="20">
        <v>340.50167373634611</v>
      </c>
      <c r="AR230" s="8"/>
    </row>
    <row r="231" spans="1:44" ht="15" customHeight="1">
      <c r="A231" s="39" t="s">
        <v>267</v>
      </c>
      <c r="B231" s="40">
        <v>804.75013750694006</v>
      </c>
      <c r="C231" s="40">
        <v>30622.718893910525</v>
      </c>
      <c r="D231" s="41">
        <v>1.8040681653895332</v>
      </c>
      <c r="E231" s="73">
        <v>19.62653281539265</v>
      </c>
      <c r="F231" s="41">
        <v>1.5131572207966384</v>
      </c>
      <c r="G231" s="42">
        <v>0.16358076104713953</v>
      </c>
      <c r="H231" s="41">
        <v>3.590356521859877</v>
      </c>
      <c r="I231" s="42">
        <v>2.3295045527924742E-2</v>
      </c>
      <c r="J231" s="41">
        <v>3.2559200203955787</v>
      </c>
      <c r="K231" s="78">
        <v>148.44710676864756</v>
      </c>
      <c r="L231" s="41">
        <v>4.7780941753435258</v>
      </c>
      <c r="M231" s="41">
        <v>153.83267859107468</v>
      </c>
      <c r="N231" s="41">
        <v>5.1251533861757679</v>
      </c>
      <c r="O231" s="41">
        <v>237.60897644434527</v>
      </c>
      <c r="P231" s="41">
        <v>34.89611659012543</v>
      </c>
      <c r="Q231" s="78">
        <v>148.44710676864756</v>
      </c>
      <c r="R231" s="41">
        <v>4.7780941753435258</v>
      </c>
      <c r="S231" s="41"/>
      <c r="T231" s="87">
        <v>0.71631105530903894</v>
      </c>
      <c r="U231" s="20">
        <v>414.47507403319304</v>
      </c>
      <c r="V231" s="21">
        <v>3.9942883033560652</v>
      </c>
      <c r="W231" s="21">
        <v>3.2807454215022132</v>
      </c>
      <c r="X231" s="20">
        <v>3465.6811816025229</v>
      </c>
      <c r="Y231" s="20">
        <v>10.232478251971388</v>
      </c>
      <c r="Z231" s="21">
        <v>4.3496217226044595E-3</v>
      </c>
      <c r="AA231" s="20">
        <v>21.471359073974266</v>
      </c>
      <c r="AB231" s="21">
        <v>0.21444579410857206</v>
      </c>
      <c r="AC231" s="19">
        <v>4.326907284188696</v>
      </c>
      <c r="AD231" s="19">
        <v>9.8627932742307678</v>
      </c>
      <c r="AE231" s="21">
        <v>0.91459745761206024</v>
      </c>
      <c r="AF231" s="20">
        <v>54.766614735849245</v>
      </c>
      <c r="AG231" s="20">
        <v>22.784994211879638</v>
      </c>
      <c r="AH231" s="20">
        <v>276.11418763643871</v>
      </c>
      <c r="AI231" s="20">
        <v>113.91716768413471</v>
      </c>
      <c r="AJ231" s="20">
        <v>486.2882665350636</v>
      </c>
      <c r="AK231" s="20">
        <v>105.79686014554531</v>
      </c>
      <c r="AL231" s="20">
        <v>728.8824596964497</v>
      </c>
      <c r="AM231" s="20">
        <v>208.61101706273121</v>
      </c>
      <c r="AN231" s="20">
        <v>11600.068607006868</v>
      </c>
      <c r="AO231" s="21">
        <v>3.6324830866339455</v>
      </c>
      <c r="AP231" s="20">
        <v>387.48065730975645</v>
      </c>
      <c r="AQ231" s="20">
        <v>706.60808509430478</v>
      </c>
      <c r="AR231" s="8"/>
    </row>
    <row r="232" spans="1:44" ht="15" customHeight="1">
      <c r="A232" s="39" t="s">
        <v>268</v>
      </c>
      <c r="B232" s="40">
        <v>712.16253093839396</v>
      </c>
      <c r="C232" s="40">
        <v>33711.492607258791</v>
      </c>
      <c r="D232" s="41">
        <v>3.0074824104694668</v>
      </c>
      <c r="E232" s="73">
        <v>19.160723085028597</v>
      </c>
      <c r="F232" s="41">
        <v>1.9087078166753357</v>
      </c>
      <c r="G232" s="42">
        <v>0.16788237119726759</v>
      </c>
      <c r="H232" s="41">
        <v>2.7834445182368119</v>
      </c>
      <c r="I232" s="42">
        <v>2.3340209152291579E-2</v>
      </c>
      <c r="J232" s="41">
        <v>2.025931355368447</v>
      </c>
      <c r="K232" s="78">
        <v>148.73161611442873</v>
      </c>
      <c r="L232" s="41">
        <v>2.978706184659174</v>
      </c>
      <c r="M232" s="41">
        <v>157.57949915530637</v>
      </c>
      <c r="N232" s="41">
        <v>4.0627564558650135</v>
      </c>
      <c r="O232" s="41">
        <v>292.77587506356991</v>
      </c>
      <c r="P232" s="41">
        <v>43.585007198612729</v>
      </c>
      <c r="Q232" s="78">
        <v>148.73161611442873</v>
      </c>
      <c r="R232" s="41">
        <v>2.978706184659174</v>
      </c>
      <c r="S232" s="41"/>
      <c r="T232" s="87">
        <v>2.9632795511865613</v>
      </c>
      <c r="U232" s="20">
        <v>776.92305181265226</v>
      </c>
      <c r="V232" s="21">
        <v>4.4619609937469233</v>
      </c>
      <c r="W232" s="21">
        <v>2.7172103555647782</v>
      </c>
      <c r="X232" s="20">
        <v>2574.004082488148</v>
      </c>
      <c r="Y232" s="20">
        <v>9.8661460568188453</v>
      </c>
      <c r="Z232" s="21">
        <v>2.9804527539284212E-3</v>
      </c>
      <c r="AA232" s="20">
        <v>13.194513325716347</v>
      </c>
      <c r="AB232" s="21">
        <v>6.828570112819661E-2</v>
      </c>
      <c r="AC232" s="19">
        <v>1.4610263208504264</v>
      </c>
      <c r="AD232" s="19">
        <v>4.3156940827964538</v>
      </c>
      <c r="AE232" s="21">
        <v>0.44566678215686495</v>
      </c>
      <c r="AF232" s="20">
        <v>30.844617442807262</v>
      </c>
      <c r="AG232" s="20">
        <v>13.668529494773258</v>
      </c>
      <c r="AH232" s="20">
        <v>173.17911378885631</v>
      </c>
      <c r="AI232" s="20">
        <v>76.362177527250992</v>
      </c>
      <c r="AJ232" s="20">
        <v>364.95465666465537</v>
      </c>
      <c r="AK232" s="20">
        <v>83.044128909757006</v>
      </c>
      <c r="AL232" s="20">
        <v>605.01967478494112</v>
      </c>
      <c r="AM232" s="20">
        <v>177.94667050470028</v>
      </c>
      <c r="AN232" s="20">
        <v>11319.403387247397</v>
      </c>
      <c r="AO232" s="21">
        <v>2.9431530261583894</v>
      </c>
      <c r="AP232" s="20">
        <v>181.71415092185129</v>
      </c>
      <c r="AQ232" s="20">
        <v>563.52620846014042</v>
      </c>
      <c r="AR232" s="8"/>
    </row>
    <row r="233" spans="1:44" ht="15" customHeight="1">
      <c r="A233" s="39" t="s">
        <v>269</v>
      </c>
      <c r="B233" s="40">
        <v>399.63773833323313</v>
      </c>
      <c r="C233" s="40">
        <v>881.74612763172649</v>
      </c>
      <c r="D233" s="41">
        <v>2.6986415913453508</v>
      </c>
      <c r="E233" s="73">
        <v>14.695969526350151</v>
      </c>
      <c r="F233" s="41">
        <v>5.196722321448676</v>
      </c>
      <c r="G233" s="42">
        <v>0.21897040591988198</v>
      </c>
      <c r="H233" s="41">
        <v>5.7791760373107701</v>
      </c>
      <c r="I233" s="42">
        <v>2.334916857184087E-2</v>
      </c>
      <c r="J233" s="41">
        <v>2.5284289161422158</v>
      </c>
      <c r="K233" s="78">
        <v>148.78805470239828</v>
      </c>
      <c r="L233" s="41">
        <v>3.7189178215885761</v>
      </c>
      <c r="M233" s="41">
        <v>201.05251851779926</v>
      </c>
      <c r="N233" s="41">
        <v>10.541531199786363</v>
      </c>
      <c r="O233" s="41">
        <v>869.04257413523476</v>
      </c>
      <c r="P233" s="41">
        <v>107.76704149152692</v>
      </c>
      <c r="Q233" s="78">
        <v>148.78805470239828</v>
      </c>
      <c r="R233" s="41">
        <v>3.7189178215885761</v>
      </c>
      <c r="S233" s="41"/>
      <c r="T233" s="87">
        <v>57.426190961630617</v>
      </c>
      <c r="U233" s="20">
        <v>3283.9937070133801</v>
      </c>
      <c r="V233" s="21">
        <v>4.392000007382669</v>
      </c>
      <c r="W233" s="21">
        <v>4.801028399184494</v>
      </c>
      <c r="X233" s="20">
        <v>1605.2917052866089</v>
      </c>
      <c r="Y233" s="20">
        <v>6.9491658006376271</v>
      </c>
      <c r="Z233" s="21">
        <v>6.6704035404270385</v>
      </c>
      <c r="AA233" s="20">
        <v>59.005480489583405</v>
      </c>
      <c r="AB233" s="21">
        <v>10.417771497325301</v>
      </c>
      <c r="AC233" s="19">
        <v>52.14329754818683</v>
      </c>
      <c r="AD233" s="19">
        <v>23.280389941561097</v>
      </c>
      <c r="AE233" s="21">
        <v>0.87018449153851574</v>
      </c>
      <c r="AF233" s="20">
        <v>44.180318950683763</v>
      </c>
      <c r="AG233" s="20">
        <v>12.912471511105469</v>
      </c>
      <c r="AH233" s="20">
        <v>125.59054025563854</v>
      </c>
      <c r="AI233" s="20">
        <v>47.174087021052948</v>
      </c>
      <c r="AJ233" s="20">
        <v>207.31393039012914</v>
      </c>
      <c r="AK233" s="20">
        <v>43.995612596449462</v>
      </c>
      <c r="AL233" s="20">
        <v>324.6413673213525</v>
      </c>
      <c r="AM233" s="20">
        <v>98.559481536422936</v>
      </c>
      <c r="AN233" s="20">
        <v>11048.494659036905</v>
      </c>
      <c r="AO233" s="21">
        <v>3.0621747231659064</v>
      </c>
      <c r="AP233" s="20">
        <v>96.104226209214076</v>
      </c>
      <c r="AQ233" s="20">
        <v>293.9973801643045</v>
      </c>
      <c r="AR233" s="8"/>
    </row>
    <row r="234" spans="1:44" ht="15" customHeight="1">
      <c r="A234" s="39" t="s">
        <v>270</v>
      </c>
      <c r="B234" s="40">
        <v>760.79998552373968</v>
      </c>
      <c r="C234" s="40">
        <v>3163.7142742613282</v>
      </c>
      <c r="D234" s="41">
        <v>2.1870452742232169</v>
      </c>
      <c r="E234" s="73">
        <v>15.010021179465173</v>
      </c>
      <c r="F234" s="41">
        <v>6.725476779052916</v>
      </c>
      <c r="G234" s="42">
        <v>0.21476306350834815</v>
      </c>
      <c r="H234" s="41">
        <v>6.9326045728629957</v>
      </c>
      <c r="I234" s="42">
        <v>2.3389915337593454E-2</v>
      </c>
      <c r="J234" s="41">
        <v>1.6819537027222056</v>
      </c>
      <c r="K234" s="78">
        <v>149.04472691892306</v>
      </c>
      <c r="L234" s="41">
        <v>2.4781054393722428</v>
      </c>
      <c r="M234" s="41">
        <v>197.54180668888196</v>
      </c>
      <c r="N234" s="41">
        <v>12.445607496991045</v>
      </c>
      <c r="O234" s="41">
        <v>825.06095137772445</v>
      </c>
      <c r="P234" s="41">
        <v>140.48715605298457</v>
      </c>
      <c r="Q234" s="78">
        <v>149.04472691892306</v>
      </c>
      <c r="R234" s="41">
        <v>2.4781054393722428</v>
      </c>
      <c r="S234" s="41"/>
      <c r="T234" s="87">
        <v>3.3178396371708123</v>
      </c>
      <c r="U234" s="20">
        <v>548.82474015579339</v>
      </c>
      <c r="V234" s="21">
        <v>4.3152120625703132</v>
      </c>
      <c r="W234" s="21">
        <v>4.8031773322865021</v>
      </c>
      <c r="X234" s="20">
        <v>2955.991210817388</v>
      </c>
      <c r="Y234" s="20">
        <v>12.372472442938296</v>
      </c>
      <c r="Z234" s="21">
        <v>7.8829368265555515E-3</v>
      </c>
      <c r="AA234" s="20">
        <v>18.645623224842417</v>
      </c>
      <c r="AB234" s="21">
        <v>0.15949758687005977</v>
      </c>
      <c r="AC234" s="19">
        <v>2.5659577039588339</v>
      </c>
      <c r="AD234" s="19">
        <v>6.7819191548882749</v>
      </c>
      <c r="AE234" s="21">
        <v>0.65084567143376948</v>
      </c>
      <c r="AF234" s="20">
        <v>42.583210124244317</v>
      </c>
      <c r="AG234" s="20">
        <v>18.234656463852012</v>
      </c>
      <c r="AH234" s="20">
        <v>231.31868455911473</v>
      </c>
      <c r="AI234" s="20">
        <v>93.500536835943478</v>
      </c>
      <c r="AJ234" s="20">
        <v>445.28762809646253</v>
      </c>
      <c r="AK234" s="20">
        <v>95.150228199288222</v>
      </c>
      <c r="AL234" s="20">
        <v>666.75911146271005</v>
      </c>
      <c r="AM234" s="20">
        <v>195.3230017389908</v>
      </c>
      <c r="AN234" s="20">
        <v>11369.514113060291</v>
      </c>
      <c r="AO234" s="21">
        <v>3.7788783251235261</v>
      </c>
      <c r="AP234" s="20">
        <v>275.05501784654615</v>
      </c>
      <c r="AQ234" s="20">
        <v>640.55249738090401</v>
      </c>
      <c r="AR234" s="8"/>
    </row>
    <row r="235" spans="1:44" ht="15" customHeight="1">
      <c r="A235" s="39" t="s">
        <v>259</v>
      </c>
      <c r="B235" s="40">
        <v>617.74865889744297</v>
      </c>
      <c r="C235" s="40">
        <v>8677.2372344772375</v>
      </c>
      <c r="D235" s="41">
        <v>2.1484721926749453</v>
      </c>
      <c r="E235" s="73">
        <v>19.715526988962306</v>
      </c>
      <c r="F235" s="41">
        <v>2.0792191994882785</v>
      </c>
      <c r="G235" s="42">
        <v>0.16434378623263129</v>
      </c>
      <c r="H235" s="41">
        <v>2.4492930091352005</v>
      </c>
      <c r="I235" s="42">
        <v>2.3509826969508738E-2</v>
      </c>
      <c r="J235" s="41">
        <v>1.2945592937667583</v>
      </c>
      <c r="K235" s="78">
        <v>149.80001554345696</v>
      </c>
      <c r="L235" s="41">
        <v>1.9168917187509891</v>
      </c>
      <c r="M235" s="41">
        <v>154.49830400510024</v>
      </c>
      <c r="N235" s="41">
        <v>3.5103016829310576</v>
      </c>
      <c r="O235" s="41">
        <v>227.189013973317</v>
      </c>
      <c r="P235" s="41">
        <v>48.050965671870983</v>
      </c>
      <c r="Q235" s="78">
        <v>149.80001554345696</v>
      </c>
      <c r="R235" s="41">
        <v>1.9168917187509891</v>
      </c>
      <c r="S235" s="41"/>
      <c r="T235" s="87">
        <v>4.0743958718494611</v>
      </c>
      <c r="U235" s="20">
        <v>403.09833267572861</v>
      </c>
      <c r="V235" s="21">
        <v>4.1812373360293336</v>
      </c>
      <c r="W235" s="21">
        <v>5.9173916426351196</v>
      </c>
      <c r="X235" s="20">
        <v>2014.5740209473227</v>
      </c>
      <c r="Y235" s="20">
        <v>9.1062700587777439</v>
      </c>
      <c r="Z235" s="21">
        <v>4.7095218473513006E-3</v>
      </c>
      <c r="AA235" s="20">
        <v>14.222751129230256</v>
      </c>
      <c r="AB235" s="21">
        <v>0.10735233075632172</v>
      </c>
      <c r="AC235" s="19">
        <v>1.892752250057127</v>
      </c>
      <c r="AD235" s="19">
        <v>4.1831192762195633</v>
      </c>
      <c r="AE235" s="21">
        <v>0.54091331736820114</v>
      </c>
      <c r="AF235" s="20">
        <v>27.03123193813008</v>
      </c>
      <c r="AG235" s="20">
        <v>11.650724608759775</v>
      </c>
      <c r="AH235" s="20">
        <v>146.01628043965292</v>
      </c>
      <c r="AI235" s="20">
        <v>58.23599283870049</v>
      </c>
      <c r="AJ235" s="20">
        <v>290.64920097201946</v>
      </c>
      <c r="AK235" s="20">
        <v>64.374646956017074</v>
      </c>
      <c r="AL235" s="20">
        <v>475.55850782833619</v>
      </c>
      <c r="AM235" s="20">
        <v>145.74277346377369</v>
      </c>
      <c r="AN235" s="20">
        <v>10175.725856987814</v>
      </c>
      <c r="AO235" s="21">
        <v>2.9954242654984795</v>
      </c>
      <c r="AP235" s="20">
        <v>166.10546149892022</v>
      </c>
      <c r="AQ235" s="20">
        <v>433.13550922458336</v>
      </c>
      <c r="AR235" s="8"/>
    </row>
    <row r="236" spans="1:44" ht="15" customHeight="1">
      <c r="A236" s="39" t="s">
        <v>271</v>
      </c>
      <c r="B236" s="40">
        <v>734.10974330755232</v>
      </c>
      <c r="C236" s="40">
        <v>11591.192132426926</v>
      </c>
      <c r="D236" s="41">
        <v>1.2664548111689256</v>
      </c>
      <c r="E236" s="73">
        <v>19.564052677896683</v>
      </c>
      <c r="F236" s="41">
        <v>1.5735337625015768</v>
      </c>
      <c r="G236" s="42">
        <v>0.16596240380860816</v>
      </c>
      <c r="H236" s="41">
        <v>4.4519775677621682</v>
      </c>
      <c r="I236" s="42">
        <v>2.3558969747946388E-2</v>
      </c>
      <c r="J236" s="41">
        <v>4.164624324248849</v>
      </c>
      <c r="K236" s="78">
        <v>150.10952610259207</v>
      </c>
      <c r="L236" s="41">
        <v>6.1792760325165546</v>
      </c>
      <c r="M236" s="41">
        <v>155.90886295025993</v>
      </c>
      <c r="N236" s="41">
        <v>6.4344860122980378</v>
      </c>
      <c r="O236" s="41">
        <v>244.98699441401527</v>
      </c>
      <c r="P236" s="41">
        <v>36.25712343133516</v>
      </c>
      <c r="Q236" s="78">
        <v>150.10952610259207</v>
      </c>
      <c r="R236" s="41">
        <v>6.1792760325165546</v>
      </c>
      <c r="S236" s="41"/>
      <c r="T236" s="87">
        <v>1.9039346698767776</v>
      </c>
      <c r="U236" s="20">
        <v>665.47088089062561</v>
      </c>
      <c r="V236" s="21">
        <v>4.0939099759404698</v>
      </c>
      <c r="W236" s="21">
        <v>6.3699967475759216</v>
      </c>
      <c r="X236" s="20">
        <v>2706.2763385505441</v>
      </c>
      <c r="Y236" s="20">
        <v>8.776695974428673</v>
      </c>
      <c r="Z236" s="21">
        <v>1.1654086535178798</v>
      </c>
      <c r="AA236" s="20">
        <v>26.078215483974645</v>
      </c>
      <c r="AB236" s="21">
        <v>1.2429092307846761</v>
      </c>
      <c r="AC236" s="19">
        <v>8.5020712413229251</v>
      </c>
      <c r="AD236" s="19">
        <v>8.974749920546893</v>
      </c>
      <c r="AE236" s="21">
        <v>0.93609347206512838</v>
      </c>
      <c r="AF236" s="20">
        <v>41.382003420739082</v>
      </c>
      <c r="AG236" s="20">
        <v>17.746868170046657</v>
      </c>
      <c r="AH236" s="20">
        <v>210.26110098194636</v>
      </c>
      <c r="AI236" s="20">
        <v>84.727918744942599</v>
      </c>
      <c r="AJ236" s="20">
        <v>388.38198047042891</v>
      </c>
      <c r="AK236" s="20">
        <v>83.582918373996208</v>
      </c>
      <c r="AL236" s="20">
        <v>584.53964268171956</v>
      </c>
      <c r="AM236" s="20">
        <v>173.01907815348784</v>
      </c>
      <c r="AN236" s="20">
        <v>10162.415232557203</v>
      </c>
      <c r="AO236" s="21">
        <v>3.0365217045676118</v>
      </c>
      <c r="AP236" s="20">
        <v>388.27910249146538</v>
      </c>
      <c r="AQ236" s="20">
        <v>548.08126978086295</v>
      </c>
      <c r="AR236" s="8"/>
    </row>
    <row r="237" spans="1:44" ht="15" customHeight="1">
      <c r="A237" s="39" t="s">
        <v>272</v>
      </c>
      <c r="B237" s="40">
        <v>682.91264359119077</v>
      </c>
      <c r="C237" s="40">
        <v>18730.687155616437</v>
      </c>
      <c r="D237" s="41">
        <v>2.1500885564157488</v>
      </c>
      <c r="E237" s="73">
        <v>19.008133716752901</v>
      </c>
      <c r="F237" s="41">
        <v>2.4137313335913122</v>
      </c>
      <c r="G237" s="42">
        <v>0.1709510850149733</v>
      </c>
      <c r="H237" s="41">
        <v>3.1078875797686236</v>
      </c>
      <c r="I237" s="42">
        <v>2.3577572797769598E-2</v>
      </c>
      <c r="J237" s="41">
        <v>1.9577707367614772</v>
      </c>
      <c r="K237" s="78">
        <v>150.22668776887289</v>
      </c>
      <c r="L237" s="41">
        <v>2.9070894861050078</v>
      </c>
      <c r="M237" s="41">
        <v>160.24400849483823</v>
      </c>
      <c r="N237" s="41">
        <v>4.6071388389189991</v>
      </c>
      <c r="O237" s="41">
        <v>310.98414088477847</v>
      </c>
      <c r="P237" s="41">
        <v>54.927410389728266</v>
      </c>
      <c r="Q237" s="78">
        <v>150.22668776887289</v>
      </c>
      <c r="R237" s="41">
        <v>2.9070894861050078</v>
      </c>
      <c r="S237" s="41"/>
      <c r="T237" s="87">
        <v>8.2981035557716645</v>
      </c>
      <c r="U237" s="20">
        <v>439.89365401254264</v>
      </c>
      <c r="V237" s="21">
        <v>4.444514627241249</v>
      </c>
      <c r="W237" s="21">
        <v>6.7860520017791073</v>
      </c>
      <c r="X237" s="20">
        <v>2278.3840191599093</v>
      </c>
      <c r="Y237" s="20">
        <v>13.951361465787528</v>
      </c>
      <c r="Z237" s="21">
        <v>1.2058877205297502E-2</v>
      </c>
      <c r="AA237" s="20">
        <v>18.189617349647182</v>
      </c>
      <c r="AB237" s="21">
        <v>0.13945724740852378</v>
      </c>
      <c r="AC237" s="19">
        <v>2.0302904301904658</v>
      </c>
      <c r="AD237" s="19">
        <v>4.7361306914966734</v>
      </c>
      <c r="AE237" s="21">
        <v>0.55125875477766773</v>
      </c>
      <c r="AF237" s="20">
        <v>29.714828760002391</v>
      </c>
      <c r="AG237" s="20">
        <v>12.843213643325102</v>
      </c>
      <c r="AH237" s="20">
        <v>163.61415318664507</v>
      </c>
      <c r="AI237" s="20">
        <v>68.56205748801321</v>
      </c>
      <c r="AJ237" s="20">
        <v>327.9952425196758</v>
      </c>
      <c r="AK237" s="20">
        <v>71.771218637484878</v>
      </c>
      <c r="AL237" s="20">
        <v>525.66770396450408</v>
      </c>
      <c r="AM237" s="20">
        <v>159.23019560860652</v>
      </c>
      <c r="AN237" s="20">
        <v>10972.695160905179</v>
      </c>
      <c r="AO237" s="21">
        <v>3.9033492851485407</v>
      </c>
      <c r="AP237" s="20">
        <v>217.21409530322023</v>
      </c>
      <c r="AQ237" s="20">
        <v>545.05699697231523</v>
      </c>
      <c r="AR237" s="8"/>
    </row>
    <row r="238" spans="1:44" ht="15" customHeight="1">
      <c r="A238" s="39" t="s">
        <v>273</v>
      </c>
      <c r="B238" s="40">
        <v>848.38688689998662</v>
      </c>
      <c r="C238" s="40">
        <v>1803.7166424471436</v>
      </c>
      <c r="D238" s="41">
        <v>2.2719613508734171</v>
      </c>
      <c r="E238" s="73">
        <v>9.2106145833534878</v>
      </c>
      <c r="F238" s="41">
        <v>8.5887363208438998</v>
      </c>
      <c r="G238" s="42">
        <v>0.36078367295881963</v>
      </c>
      <c r="H238" s="41">
        <v>8.9901549278143715</v>
      </c>
      <c r="I238" s="42">
        <v>2.4111445070311564E-2</v>
      </c>
      <c r="J238" s="41">
        <v>2.656406225922876</v>
      </c>
      <c r="K238" s="78">
        <v>153.58809844900887</v>
      </c>
      <c r="L238" s="41">
        <v>4.0317052259656947</v>
      </c>
      <c r="M238" s="41">
        <v>312.79967904545452</v>
      </c>
      <c r="N238" s="41">
        <v>24.206786423149794</v>
      </c>
      <c r="O238" s="41">
        <v>1774.7569408281952</v>
      </c>
      <c r="P238" s="41">
        <v>157.04310857064365</v>
      </c>
      <c r="Q238" s="78">
        <v>153.58809844900887</v>
      </c>
      <c r="R238" s="41">
        <v>4.0317052259656947</v>
      </c>
      <c r="S238" s="41"/>
      <c r="T238" s="87">
        <v>15.869178653061061</v>
      </c>
      <c r="U238" s="20">
        <v>745.28258643454058</v>
      </c>
      <c r="V238" s="21">
        <v>4.5087515106436467</v>
      </c>
      <c r="W238" s="21">
        <v>3.9224112900956647</v>
      </c>
      <c r="X238" s="20">
        <v>2724.3793473578348</v>
      </c>
      <c r="Y238" s="20">
        <v>16.953866914721996</v>
      </c>
      <c r="Z238" s="21">
        <v>0.6659032454060223</v>
      </c>
      <c r="AA238" s="20">
        <v>51.895515260033754</v>
      </c>
      <c r="AB238" s="21">
        <v>0.95216085747302581</v>
      </c>
      <c r="AC238" s="19">
        <v>5.8225998829838659</v>
      </c>
      <c r="AD238" s="19">
        <v>6.3432312261579424</v>
      </c>
      <c r="AE238" s="21">
        <v>0.91475300105896817</v>
      </c>
      <c r="AF238" s="20">
        <v>36.701612122095426</v>
      </c>
      <c r="AG238" s="20">
        <v>15.77192664408849</v>
      </c>
      <c r="AH238" s="20">
        <v>195.61006126016446</v>
      </c>
      <c r="AI238" s="20">
        <v>84.19505790896693</v>
      </c>
      <c r="AJ238" s="20">
        <v>403.57399841654541</v>
      </c>
      <c r="AK238" s="20">
        <v>86.793414127547535</v>
      </c>
      <c r="AL238" s="20">
        <v>650.35776286386238</v>
      </c>
      <c r="AM238" s="20">
        <v>197.42372322277095</v>
      </c>
      <c r="AN238" s="20">
        <v>11680.243039588384</v>
      </c>
      <c r="AO238" s="21">
        <v>4.9162391542705679</v>
      </c>
      <c r="AP238" s="20">
        <v>248.15789303205761</v>
      </c>
      <c r="AQ238" s="20">
        <v>657.21829976097229</v>
      </c>
      <c r="AR238" s="8"/>
    </row>
    <row r="239" spans="1:44" ht="15" customHeight="1">
      <c r="A239" s="39" t="s">
        <v>269</v>
      </c>
      <c r="B239" s="40">
        <v>982.10409619002246</v>
      </c>
      <c r="C239" s="40">
        <v>10273.52601650985</v>
      </c>
      <c r="D239" s="41">
        <v>2.4635983269772663</v>
      </c>
      <c r="E239" s="73">
        <v>18.792535052202417</v>
      </c>
      <c r="F239" s="41">
        <v>1.6171073475023998</v>
      </c>
      <c r="G239" s="42">
        <v>0.17743504554407249</v>
      </c>
      <c r="H239" s="41">
        <v>2.7597535262807815</v>
      </c>
      <c r="I239" s="42">
        <v>2.4194270155827275E-2</v>
      </c>
      <c r="J239" s="41">
        <v>2.2363370391050093</v>
      </c>
      <c r="K239" s="78">
        <v>154.10943157055007</v>
      </c>
      <c r="L239" s="41">
        <v>3.4055376545475156</v>
      </c>
      <c r="M239" s="41">
        <v>165.85102540184241</v>
      </c>
      <c r="N239" s="41">
        <v>4.2228451443854738</v>
      </c>
      <c r="O239" s="41">
        <v>336.88484614211501</v>
      </c>
      <c r="P239" s="41">
        <v>36.618947116096194</v>
      </c>
      <c r="Q239" s="78">
        <v>154.10943157055007</v>
      </c>
      <c r="R239" s="41">
        <v>3.4055376545475156</v>
      </c>
      <c r="S239" s="41"/>
      <c r="T239" s="87">
        <v>10.51768985678622</v>
      </c>
      <c r="U239" s="20">
        <v>455.73105479594989</v>
      </c>
      <c r="V239" s="21">
        <v>4.3864641044721635</v>
      </c>
      <c r="W239" s="21">
        <v>3.4617098629461798</v>
      </c>
      <c r="X239" s="20">
        <v>2556.4916044853894</v>
      </c>
      <c r="Y239" s="20">
        <v>20.180568922681388</v>
      </c>
      <c r="Z239" s="21">
        <v>0.16830473351376368</v>
      </c>
      <c r="AA239" s="20">
        <v>21.71959012970634</v>
      </c>
      <c r="AB239" s="21">
        <v>0.31091928373322236</v>
      </c>
      <c r="AC239" s="19">
        <v>2.7722812155910432</v>
      </c>
      <c r="AD239" s="19">
        <v>5.1261060700523142</v>
      </c>
      <c r="AE239" s="21">
        <v>0.44193104214588613</v>
      </c>
      <c r="AF239" s="20">
        <v>31.584494520632724</v>
      </c>
      <c r="AG239" s="20">
        <v>14.42980188743322</v>
      </c>
      <c r="AH239" s="20">
        <v>186.8480264718502</v>
      </c>
      <c r="AI239" s="20">
        <v>77.195794287831177</v>
      </c>
      <c r="AJ239" s="20">
        <v>369.72199675074444</v>
      </c>
      <c r="AK239" s="20">
        <v>84.699302394207862</v>
      </c>
      <c r="AL239" s="20">
        <v>585.79994586842338</v>
      </c>
      <c r="AM239" s="20">
        <v>176.16876921877238</v>
      </c>
      <c r="AN239" s="20">
        <v>11790.826854102221</v>
      </c>
      <c r="AO239" s="21">
        <v>6.6462099864311091</v>
      </c>
      <c r="AP239" s="20">
        <v>281.49485524024681</v>
      </c>
      <c r="AQ239" s="20">
        <v>756.8102651038264</v>
      </c>
      <c r="AR239" s="8"/>
    </row>
    <row r="240" spans="1:44" ht="15" customHeight="1">
      <c r="A240" s="39" t="s">
        <v>268</v>
      </c>
      <c r="B240" s="40">
        <v>520.22562624139005</v>
      </c>
      <c r="C240" s="40">
        <v>7174.3518990683224</v>
      </c>
      <c r="D240" s="41">
        <v>2.90984413336199</v>
      </c>
      <c r="E240" s="73">
        <v>7.4595810094672999</v>
      </c>
      <c r="F240" s="41">
        <v>6.3786140472244011</v>
      </c>
      <c r="G240" s="42">
        <v>0.46650693184089004</v>
      </c>
      <c r="H240" s="41">
        <v>6.7442677568252947</v>
      </c>
      <c r="I240" s="42">
        <v>2.524993650809142E-2</v>
      </c>
      <c r="J240" s="41">
        <v>2.1905319929881961</v>
      </c>
      <c r="K240" s="78">
        <v>160.75051321069216</v>
      </c>
      <c r="L240" s="41">
        <v>3.4777502255428772</v>
      </c>
      <c r="M240" s="41">
        <v>388.77325096866042</v>
      </c>
      <c r="N240" s="41">
        <v>21.78739669707349</v>
      </c>
      <c r="O240" s="41">
        <v>2150.989031227733</v>
      </c>
      <c r="P240" s="41">
        <v>111.50592990484381</v>
      </c>
      <c r="Q240" s="78">
        <v>160.75051321069216</v>
      </c>
      <c r="R240" s="41">
        <v>3.4777502255428772</v>
      </c>
      <c r="S240" s="41"/>
      <c r="T240" s="87">
        <v>1.4031232748620777</v>
      </c>
      <c r="U240" s="20">
        <v>409.42888052659146</v>
      </c>
      <c r="V240" s="21">
        <v>4.2089361903888589</v>
      </c>
      <c r="W240" s="21">
        <v>4.3804280534172948</v>
      </c>
      <c r="X240" s="20">
        <v>1933.7634771619939</v>
      </c>
      <c r="Y240" s="20">
        <v>8.0111914051219255</v>
      </c>
      <c r="Z240" s="21">
        <v>2.3965881777250888E-3</v>
      </c>
      <c r="AA240" s="20">
        <v>13.401731524028262</v>
      </c>
      <c r="AB240" s="21">
        <v>0.11809003484651452</v>
      </c>
      <c r="AC240" s="19">
        <v>1.7130919375889475</v>
      </c>
      <c r="AD240" s="19">
        <v>4.1074527192623789</v>
      </c>
      <c r="AE240" s="21">
        <v>0.45415551325959719</v>
      </c>
      <c r="AF240" s="20">
        <v>24.568336442032027</v>
      </c>
      <c r="AG240" s="20">
        <v>10.606184879081548</v>
      </c>
      <c r="AH240" s="20">
        <v>128.77254214968642</v>
      </c>
      <c r="AI240" s="20">
        <v>55.253222895054378</v>
      </c>
      <c r="AJ240" s="20">
        <v>247.82114305630012</v>
      </c>
      <c r="AK240" s="20">
        <v>56.610688268695775</v>
      </c>
      <c r="AL240" s="20">
        <v>423.51019758587398</v>
      </c>
      <c r="AM240" s="20">
        <v>122.60924038870724</v>
      </c>
      <c r="AN240" s="20">
        <v>10680.98087412928</v>
      </c>
      <c r="AO240" s="21">
        <v>2.622375557879336</v>
      </c>
      <c r="AP240" s="20">
        <v>135.63151693740346</v>
      </c>
      <c r="AQ240" s="20">
        <v>431.54514008159879</v>
      </c>
      <c r="AR240" s="8"/>
    </row>
    <row r="241" spans="1:44" ht="15" customHeight="1">
      <c r="A241" s="39" t="s">
        <v>263</v>
      </c>
      <c r="B241" s="40">
        <v>554.74865854313953</v>
      </c>
      <c r="C241" s="40">
        <v>4109.1260118521031</v>
      </c>
      <c r="D241" s="41">
        <v>2.3794083326278583</v>
      </c>
      <c r="E241" s="73">
        <v>13.346589583284333</v>
      </c>
      <c r="F241" s="41">
        <v>5.3943016007608913</v>
      </c>
      <c r="G241" s="42">
        <v>0.26458663694143236</v>
      </c>
      <c r="H241" s="41">
        <v>5.7582088396175308</v>
      </c>
      <c r="I241" s="42">
        <v>2.562276340501201E-2</v>
      </c>
      <c r="J241" s="41">
        <v>2.014566772454554</v>
      </c>
      <c r="K241" s="78">
        <v>163.0942926391844</v>
      </c>
      <c r="L241" s="41">
        <v>3.2444286204611927</v>
      </c>
      <c r="M241" s="41">
        <v>238.35639900749439</v>
      </c>
      <c r="N241" s="41">
        <v>12.233695154782779</v>
      </c>
      <c r="O241" s="41">
        <v>1065.6481251656478</v>
      </c>
      <c r="P241" s="41">
        <v>108.54233809127697</v>
      </c>
      <c r="Q241" s="78">
        <v>163.0942926391844</v>
      </c>
      <c r="R241" s="41">
        <v>3.2444286204611927</v>
      </c>
      <c r="S241" s="41"/>
      <c r="T241" s="87">
        <v>0.25752037224245189</v>
      </c>
      <c r="U241" s="20">
        <v>583.42438297924457</v>
      </c>
      <c r="V241" s="21">
        <v>4.2268902107936084</v>
      </c>
      <c r="W241" s="21">
        <v>5.3402247498479207</v>
      </c>
      <c r="X241" s="20">
        <v>2155.3225759096767</v>
      </c>
      <c r="Y241" s="20">
        <v>10.335936325090728</v>
      </c>
      <c r="Z241" s="21">
        <v>1.3539993159716204</v>
      </c>
      <c r="AA241" s="20">
        <v>21.550055440024085</v>
      </c>
      <c r="AB241" s="21">
        <v>1.0489775582064378</v>
      </c>
      <c r="AC241" s="19">
        <v>5.999503473254701</v>
      </c>
      <c r="AD241" s="19">
        <v>5.7406268716536051</v>
      </c>
      <c r="AE241" s="21">
        <v>0.62150595160024813</v>
      </c>
      <c r="AF241" s="20">
        <v>28.98451947370452</v>
      </c>
      <c r="AG241" s="20">
        <v>12.72809235381297</v>
      </c>
      <c r="AH241" s="20">
        <v>159.57358454940962</v>
      </c>
      <c r="AI241" s="20">
        <v>65.623186856742421</v>
      </c>
      <c r="AJ241" s="20">
        <v>315.59936644792384</v>
      </c>
      <c r="AK241" s="20">
        <v>71.0265455657579</v>
      </c>
      <c r="AL241" s="20">
        <v>515.62027938356755</v>
      </c>
      <c r="AM241" s="20">
        <v>151.36160764597039</v>
      </c>
      <c r="AN241" s="20">
        <v>10494.1365784884</v>
      </c>
      <c r="AO241" s="21">
        <v>3.5053827733015175</v>
      </c>
      <c r="AP241" s="20">
        <v>192.4583890652805</v>
      </c>
      <c r="AQ241" s="20">
        <v>465.77853572232328</v>
      </c>
      <c r="AR241" s="8"/>
    </row>
    <row r="242" spans="1:44" ht="15" customHeight="1">
      <c r="A242" s="39" t="s">
        <v>248</v>
      </c>
      <c r="B242" s="40">
        <v>827.03603150992205</v>
      </c>
      <c r="C242" s="40">
        <v>16423.583458774287</v>
      </c>
      <c r="D242" s="41">
        <v>1.8245924648662493</v>
      </c>
      <c r="E242" s="73">
        <v>6.3552219327269697</v>
      </c>
      <c r="F242" s="41">
        <v>8.5982241518098821</v>
      </c>
      <c r="G242" s="42">
        <v>0.59761227889379875</v>
      </c>
      <c r="H242" s="41">
        <v>8.8325741391184796</v>
      </c>
      <c r="I242" s="42">
        <v>2.7557383994288323E-2</v>
      </c>
      <c r="J242" s="41">
        <v>2.021115374801195</v>
      </c>
      <c r="K242" s="78">
        <v>175.24263657325011</v>
      </c>
      <c r="L242" s="41">
        <v>3.4941476865308232</v>
      </c>
      <c r="M242" s="41">
        <v>475.71730611495434</v>
      </c>
      <c r="N242" s="41">
        <v>33.560114000608763</v>
      </c>
      <c r="O242" s="41">
        <v>2426.6368744661299</v>
      </c>
      <c r="P242" s="41">
        <v>146.10210291818044</v>
      </c>
      <c r="Q242" s="78">
        <v>175.24263657325011</v>
      </c>
      <c r="R242" s="41">
        <v>3.4941476865308232</v>
      </c>
      <c r="S242" s="41"/>
      <c r="T242" s="87">
        <v>1.4698944653650423</v>
      </c>
      <c r="U242" s="20">
        <v>527.21001616655917</v>
      </c>
      <c r="V242" s="21">
        <v>5.5277076765431188</v>
      </c>
      <c r="W242" s="21">
        <v>8.4560850394094551</v>
      </c>
      <c r="X242" s="20">
        <v>3332.1126748174638</v>
      </c>
      <c r="Y242" s="20">
        <v>17.975564254582629</v>
      </c>
      <c r="Z242" s="21">
        <v>6.5251510889622446E-3</v>
      </c>
      <c r="AA242" s="20">
        <v>30.397016966335734</v>
      </c>
      <c r="AB242" s="21">
        <v>0.17619466489809893</v>
      </c>
      <c r="AC242" s="19">
        <v>2.9763932589861759</v>
      </c>
      <c r="AD242" s="19">
        <v>6.3318521584264893</v>
      </c>
      <c r="AE242" s="21">
        <v>0.82070803326662611</v>
      </c>
      <c r="AF242" s="20">
        <v>42.021460710388105</v>
      </c>
      <c r="AG242" s="20">
        <v>18.601585249674123</v>
      </c>
      <c r="AH242" s="20">
        <v>238.86919592051262</v>
      </c>
      <c r="AI242" s="20">
        <v>102.60700478759787</v>
      </c>
      <c r="AJ242" s="20">
        <v>492.2249943291859</v>
      </c>
      <c r="AK242" s="20">
        <v>106.4858539549726</v>
      </c>
      <c r="AL242" s="20">
        <v>719.63151199066999</v>
      </c>
      <c r="AM242" s="20">
        <v>213.60995592550287</v>
      </c>
      <c r="AN242" s="20">
        <v>10348.166346090809</v>
      </c>
      <c r="AO242" s="21">
        <v>4.1991186530521212</v>
      </c>
      <c r="AP242" s="20">
        <v>354.81132182980389</v>
      </c>
      <c r="AQ242" s="20">
        <v>696.41976667577023</v>
      </c>
      <c r="AR242" s="8"/>
    </row>
    <row r="243" spans="1:44" ht="15" customHeight="1">
      <c r="A243" s="39" t="s">
        <v>266</v>
      </c>
      <c r="B243" s="40">
        <v>1067.3697405558821</v>
      </c>
      <c r="C243" s="40">
        <v>15338.569648494105</v>
      </c>
      <c r="D243" s="41">
        <v>1.5192505319829532</v>
      </c>
      <c r="E243" s="73">
        <v>19.323918094583515</v>
      </c>
      <c r="F243" s="41">
        <v>1.5979371538023668</v>
      </c>
      <c r="G243" s="42">
        <v>0.202700745525388</v>
      </c>
      <c r="H243" s="41">
        <v>6.1438534542395473</v>
      </c>
      <c r="I243" s="42">
        <v>2.842093022960103E-2</v>
      </c>
      <c r="J243" s="41">
        <v>5.9324136841313759</v>
      </c>
      <c r="K243" s="78">
        <v>180.6578464391018</v>
      </c>
      <c r="L243" s="41">
        <v>10.568598619782506</v>
      </c>
      <c r="M243" s="41">
        <v>187.40889395408078</v>
      </c>
      <c r="N243" s="41">
        <v>10.514389161775867</v>
      </c>
      <c r="O243" s="41">
        <v>273.32981695513905</v>
      </c>
      <c r="P243" s="41">
        <v>36.597706280420454</v>
      </c>
      <c r="Q243" s="78">
        <v>180.6578464391018</v>
      </c>
      <c r="R243" s="41">
        <v>10.568598619782506</v>
      </c>
      <c r="S243" s="41"/>
      <c r="T243" s="87">
        <v>7.5118433889923084</v>
      </c>
      <c r="U243" s="20">
        <v>598.12014923979871</v>
      </c>
      <c r="V243" s="21">
        <v>4.2209077620947983</v>
      </c>
      <c r="W243" s="21">
        <v>2.9047449754145167</v>
      </c>
      <c r="X243" s="20">
        <v>4429.3931955273983</v>
      </c>
      <c r="Y243" s="20">
        <v>17.691170315122648</v>
      </c>
      <c r="Z243" s="21">
        <v>2.183487351538824E-2</v>
      </c>
      <c r="AA243" s="20">
        <v>32.181681345153102</v>
      </c>
      <c r="AB243" s="21">
        <v>0.31406327145075724</v>
      </c>
      <c r="AC243" s="19">
        <v>5.6615039831347156</v>
      </c>
      <c r="AD243" s="19">
        <v>12.545498157851469</v>
      </c>
      <c r="AE243" s="21">
        <v>0.86777078823737397</v>
      </c>
      <c r="AF243" s="20">
        <v>72.151300979048415</v>
      </c>
      <c r="AG243" s="20">
        <v>31.624707949852699</v>
      </c>
      <c r="AH243" s="20">
        <v>366.53050846037388</v>
      </c>
      <c r="AI243" s="20">
        <v>150.99918685925459</v>
      </c>
      <c r="AJ243" s="20">
        <v>681.64679481724022</v>
      </c>
      <c r="AK243" s="20">
        <v>143.88529640703103</v>
      </c>
      <c r="AL243" s="20">
        <v>899.44150543185879</v>
      </c>
      <c r="AM243" s="20">
        <v>252.14014008370754</v>
      </c>
      <c r="AN243" s="20">
        <v>12038.028927789652</v>
      </c>
      <c r="AO243" s="21">
        <v>4.8296284085299055</v>
      </c>
      <c r="AP243" s="20">
        <v>594.39559634826617</v>
      </c>
      <c r="AQ243" s="20">
        <v>848.87786038115951</v>
      </c>
      <c r="AR243" s="8"/>
    </row>
    <row r="244" spans="1:44" s="23" customFormat="1" ht="15" customHeight="1">
      <c r="A244" s="39" t="s">
        <v>251</v>
      </c>
      <c r="B244" s="40">
        <v>577.23017352000409</v>
      </c>
      <c r="C244" s="40">
        <v>1505.1906315463598</v>
      </c>
      <c r="D244" s="41">
        <v>3.6552764746909796</v>
      </c>
      <c r="E244" s="73">
        <v>7.4167433941480478</v>
      </c>
      <c r="F244" s="41">
        <v>15.597205363282178</v>
      </c>
      <c r="G244" s="42">
        <v>1.0352689148406906</v>
      </c>
      <c r="H244" s="41">
        <v>16.184556256403965</v>
      </c>
      <c r="I244" s="42">
        <v>5.5712696889504497E-2</v>
      </c>
      <c r="J244" s="41">
        <v>4.3205377063863724</v>
      </c>
      <c r="K244" s="78">
        <v>349.49931298986331</v>
      </c>
      <c r="L244" s="41">
        <v>14.69823527578265</v>
      </c>
      <c r="M244" s="41">
        <v>721.55958272737212</v>
      </c>
      <c r="N244" s="41">
        <v>83.781109457628759</v>
      </c>
      <c r="O244" s="41">
        <v>2161.0416457087567</v>
      </c>
      <c r="P244" s="41">
        <v>273.8488261728877</v>
      </c>
      <c r="Q244" s="78">
        <v>349.49931298986331</v>
      </c>
      <c r="R244" s="41">
        <v>14.69823527578265</v>
      </c>
      <c r="S244" s="41" t="s">
        <v>72</v>
      </c>
      <c r="T244" s="89">
        <v>4.3943526767605903</v>
      </c>
      <c r="U244" s="47">
        <v>670.03996394769808</v>
      </c>
      <c r="V244" s="48">
        <v>4.4482925328188037</v>
      </c>
      <c r="W244" s="48">
        <v>3.0325424043910285</v>
      </c>
      <c r="X244" s="47">
        <v>2118.4185592411104</v>
      </c>
      <c r="Y244" s="47">
        <v>9.0450680792989093</v>
      </c>
      <c r="Z244" s="48">
        <v>3.180083083403546E-3</v>
      </c>
      <c r="AA244" s="47">
        <v>12.306095299395528</v>
      </c>
      <c r="AB244" s="48">
        <v>9.7044388909075352E-2</v>
      </c>
      <c r="AC244" s="49">
        <v>1.4642512504763476</v>
      </c>
      <c r="AD244" s="49">
        <v>3.6820954301043973</v>
      </c>
      <c r="AE244" s="48">
        <v>0.3713981372361484</v>
      </c>
      <c r="AF244" s="47">
        <v>24.062546862959255</v>
      </c>
      <c r="AG244" s="47">
        <v>11.873006453258306</v>
      </c>
      <c r="AH244" s="47">
        <v>146.71563232381473</v>
      </c>
      <c r="AI244" s="47">
        <v>61.610087483860518</v>
      </c>
      <c r="AJ244" s="47">
        <v>306.72639304379322</v>
      </c>
      <c r="AK244" s="47">
        <v>65.591867603640011</v>
      </c>
      <c r="AL244" s="47">
        <v>493.9473278676366</v>
      </c>
      <c r="AM244" s="47">
        <v>144.55964403655284</v>
      </c>
      <c r="AN244" s="47">
        <v>12352.374642570743</v>
      </c>
      <c r="AO244" s="47">
        <v>3.7467285225881874</v>
      </c>
      <c r="AP244" s="47">
        <v>144.3209614758203</v>
      </c>
      <c r="AQ244" s="47">
        <v>511.51475009787032</v>
      </c>
    </row>
    <row r="245" spans="1:44" ht="15" customHeight="1">
      <c r="E245" s="75"/>
    </row>
    <row r="246" spans="1:44" s="12" customFormat="1" ht="15" customHeight="1">
      <c r="A246" s="295" t="s">
        <v>274</v>
      </c>
      <c r="B246" s="295"/>
      <c r="C246" s="295"/>
      <c r="D246" s="28"/>
      <c r="E246" s="296" t="s">
        <v>55</v>
      </c>
      <c r="F246" s="296"/>
      <c r="G246" s="296"/>
      <c r="H246" s="296"/>
      <c r="I246" s="296"/>
      <c r="J246" s="296"/>
      <c r="K246" s="296" t="s">
        <v>56</v>
      </c>
      <c r="L246" s="296"/>
      <c r="M246" s="296"/>
      <c r="N246" s="296"/>
      <c r="O246" s="296"/>
      <c r="P246" s="296"/>
      <c r="Q246" s="81"/>
      <c r="R246" s="46"/>
      <c r="S246" s="46"/>
      <c r="T246" s="85"/>
      <c r="U246" s="29"/>
      <c r="V246" s="30"/>
      <c r="W246" s="30"/>
      <c r="X246" s="29"/>
      <c r="Y246" s="29"/>
      <c r="Z246" s="30"/>
      <c r="AA246" s="29"/>
      <c r="AB246" s="30"/>
      <c r="AC246" s="31"/>
      <c r="AD246" s="31"/>
      <c r="AE246" s="30"/>
      <c r="AF246" s="29"/>
      <c r="AG246" s="29"/>
      <c r="AH246" s="29"/>
      <c r="AI246" s="29"/>
      <c r="AJ246" s="29"/>
      <c r="AK246" s="29"/>
      <c r="AL246" s="29"/>
      <c r="AM246" s="29"/>
      <c r="AN246" s="29"/>
      <c r="AO246" s="30"/>
      <c r="AP246" s="29"/>
      <c r="AQ246" s="29"/>
      <c r="AR246" s="50"/>
    </row>
    <row r="247" spans="1:44" s="10" customFormat="1" ht="15" customHeight="1">
      <c r="A247" s="10" t="s">
        <v>59</v>
      </c>
      <c r="B247" s="33" t="s">
        <v>60</v>
      </c>
      <c r="C247" s="33" t="s">
        <v>61</v>
      </c>
      <c r="D247" s="33" t="s">
        <v>62</v>
      </c>
      <c r="E247" s="72" t="s">
        <v>63</v>
      </c>
      <c r="F247" s="33" t="s">
        <v>64</v>
      </c>
      <c r="G247" s="33" t="s">
        <v>65</v>
      </c>
      <c r="H247" s="33" t="s">
        <v>64</v>
      </c>
      <c r="I247" s="33" t="s">
        <v>66</v>
      </c>
      <c r="J247" s="33" t="s">
        <v>64</v>
      </c>
      <c r="K247" s="72" t="s">
        <v>66</v>
      </c>
      <c r="L247" s="34" t="s">
        <v>67</v>
      </c>
      <c r="M247" s="33" t="s">
        <v>65</v>
      </c>
      <c r="N247" s="34" t="s">
        <v>67</v>
      </c>
      <c r="O247" s="33" t="s">
        <v>63</v>
      </c>
      <c r="P247" s="34" t="s">
        <v>67</v>
      </c>
      <c r="Q247" s="80" t="s">
        <v>68</v>
      </c>
      <c r="R247" s="33" t="s">
        <v>69</v>
      </c>
      <c r="S247" s="33" t="s">
        <v>70</v>
      </c>
      <c r="T247" s="86" t="s">
        <v>9</v>
      </c>
      <c r="U247" s="35" t="s">
        <v>10</v>
      </c>
      <c r="V247" s="36" t="s">
        <v>11</v>
      </c>
      <c r="W247" s="36" t="s">
        <v>12</v>
      </c>
      <c r="X247" s="35" t="s">
        <v>13</v>
      </c>
      <c r="Y247" s="35" t="s">
        <v>14</v>
      </c>
      <c r="Z247" s="36" t="s">
        <v>15</v>
      </c>
      <c r="AA247" s="35" t="s">
        <v>16</v>
      </c>
      <c r="AB247" s="36" t="s">
        <v>17</v>
      </c>
      <c r="AC247" s="37" t="s">
        <v>18</v>
      </c>
      <c r="AD247" s="37" t="s">
        <v>19</v>
      </c>
      <c r="AE247" s="36" t="s">
        <v>20</v>
      </c>
      <c r="AF247" s="35" t="s">
        <v>21</v>
      </c>
      <c r="AG247" s="35" t="s">
        <v>22</v>
      </c>
      <c r="AH247" s="35" t="s">
        <v>23</v>
      </c>
      <c r="AI247" s="35" t="s">
        <v>24</v>
      </c>
      <c r="AJ247" s="35" t="s">
        <v>25</v>
      </c>
      <c r="AK247" s="35" t="s">
        <v>26</v>
      </c>
      <c r="AL247" s="35" t="s">
        <v>27</v>
      </c>
      <c r="AM247" s="35" t="s">
        <v>28</v>
      </c>
      <c r="AN247" s="35" t="s">
        <v>29</v>
      </c>
      <c r="AO247" s="36" t="s">
        <v>30</v>
      </c>
      <c r="AP247" s="35" t="s">
        <v>31</v>
      </c>
      <c r="AQ247" s="35" t="s">
        <v>32</v>
      </c>
      <c r="AR247" s="38"/>
    </row>
    <row r="248" spans="1:44" ht="15" customHeight="1">
      <c r="A248" s="39" t="s">
        <v>275</v>
      </c>
      <c r="B248" s="40">
        <v>2535.6913453212928</v>
      </c>
      <c r="C248" s="40">
        <v>20506.567509737197</v>
      </c>
      <c r="D248" s="41">
        <v>4.4780282118657455</v>
      </c>
      <c r="E248" s="73">
        <v>21.114705060111358</v>
      </c>
      <c r="F248" s="41">
        <v>1.6734061856004467</v>
      </c>
      <c r="G248" s="42">
        <v>8.4060876947739255E-2</v>
      </c>
      <c r="H248" s="41">
        <v>3.4359407228839118</v>
      </c>
      <c r="I248" s="42">
        <v>1.2878541748990191E-2</v>
      </c>
      <c r="J248" s="41">
        <v>3.0008999298820651</v>
      </c>
      <c r="K248" s="78">
        <v>82.490369194186485</v>
      </c>
      <c r="L248" s="41">
        <v>2.4596825473116013</v>
      </c>
      <c r="M248" s="41">
        <v>81.95568968518171</v>
      </c>
      <c r="N248" s="41">
        <v>2.70530880613763</v>
      </c>
      <c r="O248" s="41">
        <v>66.398224144311797</v>
      </c>
      <c r="P248" s="41">
        <v>39.836573377838256</v>
      </c>
      <c r="Q248" s="78">
        <v>82.490369194186485</v>
      </c>
      <c r="R248" s="41">
        <v>2.4596825473116013</v>
      </c>
      <c r="S248" s="41" t="s">
        <v>72</v>
      </c>
      <c r="T248" s="90">
        <v>1.5290366376051443</v>
      </c>
      <c r="U248" s="51">
        <v>132.23207125181187</v>
      </c>
      <c r="V248" s="52">
        <v>3.5944957181194188</v>
      </c>
      <c r="W248" s="52">
        <v>2.2628194455130477</v>
      </c>
      <c r="X248" s="51">
        <v>1821.4915538290545</v>
      </c>
      <c r="Y248" s="51">
        <v>15.764784380277353</v>
      </c>
      <c r="Z248" s="52">
        <v>1.0574515932807407E-2</v>
      </c>
      <c r="AA248" s="51">
        <v>66.021177260969239</v>
      </c>
      <c r="AB248" s="52">
        <v>0.10914927782692915</v>
      </c>
      <c r="AC248" s="53">
        <v>1.3004091573401062</v>
      </c>
      <c r="AD248" s="53">
        <v>3.2108921808106721</v>
      </c>
      <c r="AE248" s="52">
        <v>0.92047239803387571</v>
      </c>
      <c r="AF248" s="51">
        <v>21.362528568256693</v>
      </c>
      <c r="AG248" s="51">
        <v>9.6896592446891425</v>
      </c>
      <c r="AH248" s="51">
        <v>119.42144570571689</v>
      </c>
      <c r="AI248" s="51">
        <v>51.988095890672597</v>
      </c>
      <c r="AJ248" s="51">
        <v>245.61115310159971</v>
      </c>
      <c r="AK248" s="51">
        <v>58.659438211886965</v>
      </c>
      <c r="AL248" s="51">
        <v>445.92798231226277</v>
      </c>
      <c r="AM248" s="51">
        <v>136.54584214707808</v>
      </c>
      <c r="AN248" s="51">
        <v>17910.707664356098</v>
      </c>
      <c r="AO248" s="52">
        <v>29.107332625985006</v>
      </c>
      <c r="AP248" s="51">
        <v>677.25940869107444</v>
      </c>
      <c r="AQ248" s="51">
        <v>2557.2638168853364</v>
      </c>
    </row>
    <row r="249" spans="1:44" ht="15" customHeight="1">
      <c r="A249" s="39" t="s">
        <v>276</v>
      </c>
      <c r="B249" s="40">
        <v>999.80365181135153</v>
      </c>
      <c r="C249" s="40">
        <v>2075.798271320909</v>
      </c>
      <c r="D249" s="41">
        <v>2.6898531586718235</v>
      </c>
      <c r="E249" s="73">
        <v>16.862921543167914</v>
      </c>
      <c r="F249" s="41">
        <v>4.9630082145606131</v>
      </c>
      <c r="G249" s="42">
        <v>0.11074537184147894</v>
      </c>
      <c r="H249" s="41">
        <v>7.3201227658844354</v>
      </c>
      <c r="I249" s="42">
        <v>1.3550214167985899E-2</v>
      </c>
      <c r="J249" s="41">
        <v>5.3807756661863788</v>
      </c>
      <c r="K249" s="78">
        <v>86.763777527411818</v>
      </c>
      <c r="L249" s="41">
        <v>4.6372878654197009</v>
      </c>
      <c r="M249" s="41">
        <v>106.64699815033229</v>
      </c>
      <c r="N249" s="41">
        <v>7.4108335702698014</v>
      </c>
      <c r="O249" s="41">
        <v>577.24918754921669</v>
      </c>
      <c r="P249" s="41">
        <v>107.92418039510085</v>
      </c>
      <c r="Q249" s="78">
        <v>86.763777527411818</v>
      </c>
      <c r="R249" s="41">
        <v>4.6372878654197009</v>
      </c>
      <c r="S249" s="41"/>
      <c r="T249" s="87">
        <v>669.13569622083651</v>
      </c>
      <c r="U249" s="20">
        <v>147.19921353813228</v>
      </c>
      <c r="V249" s="21">
        <v>3.204028389869177</v>
      </c>
      <c r="W249" s="21">
        <v>4.982732037777029</v>
      </c>
      <c r="X249" s="20">
        <v>828.79655162140978</v>
      </c>
      <c r="Y249" s="20">
        <v>6.5897869640738671</v>
      </c>
      <c r="Z249" s="21">
        <v>0.49670707440485268</v>
      </c>
      <c r="AA249" s="20">
        <v>40.711358083058279</v>
      </c>
      <c r="AB249" s="21">
        <v>0.40149040834007743</v>
      </c>
      <c r="AC249" s="19">
        <v>2.4212926327484769</v>
      </c>
      <c r="AD249" s="19">
        <v>2.2864501653303337</v>
      </c>
      <c r="AE249" s="21">
        <v>0.99923673601698648</v>
      </c>
      <c r="AF249" s="20">
        <v>11.686808113047679</v>
      </c>
      <c r="AG249" s="20">
        <v>4.9421527931114468</v>
      </c>
      <c r="AH249" s="20">
        <v>59.075776428120008</v>
      </c>
      <c r="AI249" s="20">
        <v>25.422452525921006</v>
      </c>
      <c r="AJ249" s="20">
        <v>116.93823383266894</v>
      </c>
      <c r="AK249" s="20">
        <v>26.786278285966731</v>
      </c>
      <c r="AL249" s="20">
        <v>215.98549129334231</v>
      </c>
      <c r="AM249" s="20">
        <v>64.759530397960177</v>
      </c>
      <c r="AN249" s="20">
        <v>11199.011202261147</v>
      </c>
      <c r="AO249" s="21">
        <v>8.6540774796331856</v>
      </c>
      <c r="AP249" s="20">
        <v>450.56530485704991</v>
      </c>
      <c r="AQ249" s="20">
        <v>1001.0573080238324</v>
      </c>
    </row>
    <row r="250" spans="1:44" ht="15" customHeight="1">
      <c r="A250" s="39" t="s">
        <v>277</v>
      </c>
      <c r="B250" s="40">
        <v>1523.9428489360193</v>
      </c>
      <c r="C250" s="40">
        <v>3360.3565285753566</v>
      </c>
      <c r="D250" s="41">
        <v>1.7694098603093507</v>
      </c>
      <c r="E250" s="73">
        <v>20.306462203295958</v>
      </c>
      <c r="F250" s="41">
        <v>2.2281728027766663</v>
      </c>
      <c r="G250" s="42">
        <v>9.3276403615087072E-2</v>
      </c>
      <c r="H250" s="41">
        <v>3.5510368109044874</v>
      </c>
      <c r="I250" s="42">
        <v>1.3743388219918329E-2</v>
      </c>
      <c r="J250" s="41">
        <v>2.764978913728835</v>
      </c>
      <c r="K250" s="78">
        <v>87.992292183892161</v>
      </c>
      <c r="L250" s="41">
        <v>2.416438960504621</v>
      </c>
      <c r="M250" s="41">
        <v>90.550908775966477</v>
      </c>
      <c r="N250" s="41">
        <v>3.0762967886061787</v>
      </c>
      <c r="O250" s="41">
        <v>158.4899134229849</v>
      </c>
      <c r="P250" s="41">
        <v>52.12544215341309</v>
      </c>
      <c r="Q250" s="78">
        <v>87.992292183892161</v>
      </c>
      <c r="R250" s="41">
        <v>2.416438960504621</v>
      </c>
      <c r="S250" s="41"/>
      <c r="T250" s="87">
        <v>39.615862399359393</v>
      </c>
      <c r="U250" s="20">
        <v>169.00137784113502</v>
      </c>
      <c r="V250" s="21">
        <v>3.7750512475850879</v>
      </c>
      <c r="W250" s="21">
        <v>3.8162898966144088</v>
      </c>
      <c r="X250" s="20">
        <v>1024.6764802506896</v>
      </c>
      <c r="Y250" s="20">
        <v>4.0223384834594738</v>
      </c>
      <c r="Z250" s="21">
        <v>0.20540471052305351</v>
      </c>
      <c r="AA250" s="20">
        <v>35.458979943755608</v>
      </c>
      <c r="AB250" s="21">
        <v>0.15910612350936829</v>
      </c>
      <c r="AC250" s="19">
        <v>1.2890024629264616</v>
      </c>
      <c r="AD250" s="19">
        <v>2.3423292213556182</v>
      </c>
      <c r="AE250" s="21">
        <v>1.1470978830714011</v>
      </c>
      <c r="AF250" s="20">
        <v>14.3488099538031</v>
      </c>
      <c r="AG250" s="20">
        <v>5.895751631369551</v>
      </c>
      <c r="AH250" s="20">
        <v>81.642738249297039</v>
      </c>
      <c r="AI250" s="20">
        <v>33.712939270179895</v>
      </c>
      <c r="AJ250" s="20">
        <v>157.62601484841841</v>
      </c>
      <c r="AK250" s="20">
        <v>37.067253856568051</v>
      </c>
      <c r="AL250" s="20">
        <v>298.73346759585411</v>
      </c>
      <c r="AM250" s="20">
        <v>89.201252204133965</v>
      </c>
      <c r="AN250" s="20">
        <v>11788.033331825689</v>
      </c>
      <c r="AO250" s="21">
        <v>1.6366468621755226</v>
      </c>
      <c r="AP250" s="20">
        <v>384.84816288039553</v>
      </c>
      <c r="AQ250" s="20">
        <v>1341.4043791328622</v>
      </c>
    </row>
    <row r="251" spans="1:44" ht="15" customHeight="1">
      <c r="A251" s="39" t="s">
        <v>278</v>
      </c>
      <c r="B251" s="40">
        <v>1391.5445503660862</v>
      </c>
      <c r="C251" s="40">
        <v>3860.6369058674495</v>
      </c>
      <c r="D251" s="41">
        <v>6.5723747471143712</v>
      </c>
      <c r="E251" s="73">
        <v>14.050856119734043</v>
      </c>
      <c r="F251" s="41">
        <v>7.4529709802580895</v>
      </c>
      <c r="G251" s="42">
        <v>0.13522708668372294</v>
      </c>
      <c r="H251" s="41">
        <v>8.51378357085194</v>
      </c>
      <c r="I251" s="42">
        <v>1.378650659181392E-2</v>
      </c>
      <c r="J251" s="41">
        <v>4.1155478686001441</v>
      </c>
      <c r="K251" s="78">
        <v>88.266476929429814</v>
      </c>
      <c r="L251" s="41">
        <v>3.6078928790802181</v>
      </c>
      <c r="M251" s="41">
        <v>128.78378158509602</v>
      </c>
      <c r="N251" s="41">
        <v>10.297892483084482</v>
      </c>
      <c r="O251" s="41">
        <v>961.4304984861343</v>
      </c>
      <c r="P251" s="41">
        <v>152.45415687337317</v>
      </c>
      <c r="Q251" s="78">
        <v>88.266476929429814</v>
      </c>
      <c r="R251" s="41">
        <v>3.6078928790802181</v>
      </c>
      <c r="S251" s="41"/>
      <c r="T251" s="87">
        <v>119.82851683180535</v>
      </c>
      <c r="U251" s="20">
        <v>77.04109103065619</v>
      </c>
      <c r="V251" s="21">
        <v>3.3093351004092759</v>
      </c>
      <c r="W251" s="21">
        <v>6.7040886309218584</v>
      </c>
      <c r="X251" s="20">
        <v>793.03298084403036</v>
      </c>
      <c r="Y251" s="20">
        <v>7.562411417555416</v>
      </c>
      <c r="Z251" s="21">
        <v>0.30444334550853369</v>
      </c>
      <c r="AA251" s="20">
        <v>29.089851209497674</v>
      </c>
      <c r="AB251" s="21">
        <v>0.24605546059183731</v>
      </c>
      <c r="AC251" s="19">
        <v>1.193145410667068</v>
      </c>
      <c r="AD251" s="19">
        <v>1.382773525337295</v>
      </c>
      <c r="AE251" s="21">
        <v>0.54177608446247438</v>
      </c>
      <c r="AF251" s="20">
        <v>9.7428345379480721</v>
      </c>
      <c r="AG251" s="20">
        <v>4.1955957817891072</v>
      </c>
      <c r="AH251" s="20">
        <v>48.381833348277226</v>
      </c>
      <c r="AI251" s="20">
        <v>20.664182453672812</v>
      </c>
      <c r="AJ251" s="20">
        <v>112.56163591383152</v>
      </c>
      <c r="AK251" s="20">
        <v>27.971053784865877</v>
      </c>
      <c r="AL251" s="20">
        <v>243.89031254309668</v>
      </c>
      <c r="AM251" s="20">
        <v>73.953338634505542</v>
      </c>
      <c r="AN251" s="20">
        <v>17819.44961896681</v>
      </c>
      <c r="AO251" s="21">
        <v>18.775862661782796</v>
      </c>
      <c r="AP251" s="20">
        <v>263.1114631683912</v>
      </c>
      <c r="AQ251" s="20">
        <v>1850.5826068625854</v>
      </c>
    </row>
    <row r="252" spans="1:44" ht="15" customHeight="1">
      <c r="A252" s="39" t="s">
        <v>279</v>
      </c>
      <c r="B252" s="40">
        <v>1015.9607306877515</v>
      </c>
      <c r="C252" s="40">
        <v>2906.6749332407207</v>
      </c>
      <c r="D252" s="41">
        <v>3.4332646407407239</v>
      </c>
      <c r="E252" s="73">
        <v>20.462009922860442</v>
      </c>
      <c r="F252" s="41">
        <v>2.1920369793504793</v>
      </c>
      <c r="G252" s="42">
        <v>9.6586060697584381E-2</v>
      </c>
      <c r="H252" s="41">
        <v>3.3531740460563664</v>
      </c>
      <c r="I252" s="42">
        <v>1.4340044495747878E-2</v>
      </c>
      <c r="J252" s="41">
        <v>2.5374692243071735</v>
      </c>
      <c r="K252" s="78">
        <v>91.785325081134147</v>
      </c>
      <c r="L252" s="41">
        <v>2.3125223329093387</v>
      </c>
      <c r="M252" s="41">
        <v>93.620117301301548</v>
      </c>
      <c r="N252" s="41">
        <v>2.998879407564111</v>
      </c>
      <c r="O252" s="41">
        <v>140.65096394225512</v>
      </c>
      <c r="P252" s="41">
        <v>51.468804599214174</v>
      </c>
      <c r="Q252" s="78">
        <v>91.785325081134147</v>
      </c>
      <c r="R252" s="41">
        <v>2.3125223329093387</v>
      </c>
      <c r="S252" s="41"/>
      <c r="T252" s="87">
        <v>9983.9227597602639</v>
      </c>
      <c r="U252" s="20">
        <v>201.48727208128852</v>
      </c>
      <c r="V252" s="21">
        <v>2.9925718144340023</v>
      </c>
      <c r="W252" s="21">
        <v>2.9497106116040461</v>
      </c>
      <c r="X252" s="20">
        <v>1136.9708352181528</v>
      </c>
      <c r="Y252" s="20">
        <v>6.1441456312054807</v>
      </c>
      <c r="Z252" s="21">
        <v>2.9290715144718357E-2</v>
      </c>
      <c r="AA252" s="20">
        <v>26.183572871986865</v>
      </c>
      <c r="AB252" s="21">
        <v>9.2088296791834723E-2</v>
      </c>
      <c r="AC252" s="19">
        <v>0.85629642692894803</v>
      </c>
      <c r="AD252" s="19">
        <v>1.7814337596335459</v>
      </c>
      <c r="AE252" s="21">
        <v>0.94325718389699953</v>
      </c>
      <c r="AF252" s="20">
        <v>11.612356657567641</v>
      </c>
      <c r="AG252" s="20">
        <v>4.9608967552445602</v>
      </c>
      <c r="AH252" s="20">
        <v>64.398582597894986</v>
      </c>
      <c r="AI252" s="20">
        <v>31.274442012507691</v>
      </c>
      <c r="AJ252" s="20">
        <v>163.08820492948925</v>
      </c>
      <c r="AK252" s="20">
        <v>41.876509131262225</v>
      </c>
      <c r="AL252" s="20">
        <v>315.34186983512819</v>
      </c>
      <c r="AM252" s="20">
        <v>112.35235877954531</v>
      </c>
      <c r="AN252" s="20">
        <v>7090.3483872605648</v>
      </c>
      <c r="AO252" s="21">
        <v>2.8192181025205354</v>
      </c>
      <c r="AP252" s="20">
        <v>321.7566650276118</v>
      </c>
      <c r="AQ252" s="20">
        <v>1063.152698904642</v>
      </c>
    </row>
    <row r="253" spans="1:44" ht="15" customHeight="1">
      <c r="A253" s="39" t="s">
        <v>280</v>
      </c>
      <c r="B253" s="40">
        <v>826.64289093866182</v>
      </c>
      <c r="C253" s="40">
        <v>3193.6190187361672</v>
      </c>
      <c r="D253" s="41">
        <v>9.8131882372398582</v>
      </c>
      <c r="E253" s="73">
        <v>19.988970346408461</v>
      </c>
      <c r="F253" s="41">
        <v>2.6503057114659305</v>
      </c>
      <c r="G253" s="42">
        <v>9.9366449358540471E-2</v>
      </c>
      <c r="H253" s="41">
        <v>4.212591020828091</v>
      </c>
      <c r="I253" s="42">
        <v>1.4411790811607631E-2</v>
      </c>
      <c r="J253" s="41">
        <v>3.2744163975481992</v>
      </c>
      <c r="K253" s="78">
        <v>92.241276824681378</v>
      </c>
      <c r="L253" s="41">
        <v>2.9988573279531678</v>
      </c>
      <c r="M253" s="41">
        <v>96.191357820842313</v>
      </c>
      <c r="N253" s="41">
        <v>3.866149108782956</v>
      </c>
      <c r="O253" s="41">
        <v>195.28538758499809</v>
      </c>
      <c r="P253" s="41">
        <v>61.609548436630547</v>
      </c>
      <c r="Q253" s="78">
        <v>92.241276824681378</v>
      </c>
      <c r="R253" s="41">
        <v>2.9988573279531678</v>
      </c>
      <c r="S253" s="41"/>
      <c r="T253" s="87">
        <v>3798.7616240008265</v>
      </c>
      <c r="U253" s="20">
        <v>39.895538622194316</v>
      </c>
      <c r="V253" s="21">
        <v>2.3880727688924175</v>
      </c>
      <c r="W253" s="21">
        <v>206.28129775141542</v>
      </c>
      <c r="X253" s="20">
        <v>176.04967671446005</v>
      </c>
      <c r="Y253" s="20">
        <v>2.7268572351067495</v>
      </c>
      <c r="Z253" s="21">
        <v>0.28321002480498775</v>
      </c>
      <c r="AA253" s="20">
        <v>9.9596875316814266</v>
      </c>
      <c r="AB253" s="21">
        <v>0.28779737324669485</v>
      </c>
      <c r="AC253" s="19">
        <v>1.0537138786545572</v>
      </c>
      <c r="AD253" s="19">
        <v>0.50229558664350893</v>
      </c>
      <c r="AE253" s="21">
        <v>0.26139471712803036</v>
      </c>
      <c r="AF253" s="20">
        <v>2.1653332502349576</v>
      </c>
      <c r="AG253" s="20">
        <v>0.76712202766308413</v>
      </c>
      <c r="AH253" s="20">
        <v>11.014892893693592</v>
      </c>
      <c r="AI253" s="20">
        <v>5.7207894730897824</v>
      </c>
      <c r="AJ253" s="20">
        <v>26.161594581675654</v>
      </c>
      <c r="AK253" s="20">
        <v>6.6910181379176121</v>
      </c>
      <c r="AL253" s="20">
        <v>73.044396908285194</v>
      </c>
      <c r="AM253" s="20">
        <v>20.092973025434031</v>
      </c>
      <c r="AN253" s="20">
        <v>10422.987050083764</v>
      </c>
      <c r="AO253" s="21">
        <v>1.171568417348571</v>
      </c>
      <c r="AP253" s="20">
        <v>76.024260891477311</v>
      </c>
      <c r="AQ253" s="20">
        <v>932.01074666937586</v>
      </c>
    </row>
    <row r="254" spans="1:44" ht="15" customHeight="1">
      <c r="A254" s="39" t="s">
        <v>281</v>
      </c>
      <c r="B254" s="40">
        <v>1433.4774751673715</v>
      </c>
      <c r="C254" s="40">
        <v>20806.999958133947</v>
      </c>
      <c r="D254" s="41">
        <v>2.5369015252152933</v>
      </c>
      <c r="E254" s="73">
        <v>20.063627737452194</v>
      </c>
      <c r="F254" s="41">
        <v>2.3434578697455883</v>
      </c>
      <c r="G254" s="42">
        <v>9.9360845758343933E-2</v>
      </c>
      <c r="H254" s="41">
        <v>4.1744275334251641</v>
      </c>
      <c r="I254" s="42">
        <v>1.4464802067724703E-2</v>
      </c>
      <c r="J254" s="41">
        <v>3.454569502057466</v>
      </c>
      <c r="K254" s="78">
        <v>92.578145527806399</v>
      </c>
      <c r="L254" s="41">
        <v>3.175321377078518</v>
      </c>
      <c r="M254" s="41">
        <v>96.186182280711051</v>
      </c>
      <c r="N254" s="41">
        <v>3.8309273135706405</v>
      </c>
      <c r="O254" s="41">
        <v>186.56944310924536</v>
      </c>
      <c r="P254" s="41">
        <v>54.571287258870441</v>
      </c>
      <c r="Q254" s="78">
        <v>92.578145527806399</v>
      </c>
      <c r="R254" s="41">
        <v>3.175321377078518</v>
      </c>
      <c r="S254" s="41"/>
      <c r="T254" s="87">
        <v>1.3603058741056766</v>
      </c>
      <c r="U254" s="20">
        <v>173.71287275880778</v>
      </c>
      <c r="V254" s="21">
        <v>3.9341376467222013</v>
      </c>
      <c r="W254" s="21">
        <v>3.1354809779918753</v>
      </c>
      <c r="X254" s="20">
        <v>2074.1396241521416</v>
      </c>
      <c r="Y254" s="20">
        <v>15.832861904670333</v>
      </c>
      <c r="Z254" s="21">
        <v>2.4593657543777691E-2</v>
      </c>
      <c r="AA254" s="20">
        <v>94.583558344034557</v>
      </c>
      <c r="AB254" s="21">
        <v>0.10133822626869313</v>
      </c>
      <c r="AC254" s="19">
        <v>1.3149906772366735</v>
      </c>
      <c r="AD254" s="19">
        <v>3.4038052275221862</v>
      </c>
      <c r="AE254" s="21">
        <v>1.3549373190734486</v>
      </c>
      <c r="AF254" s="20">
        <v>25.032393735012111</v>
      </c>
      <c r="AG254" s="20">
        <v>10.349738815693154</v>
      </c>
      <c r="AH254" s="20">
        <v>135.85840183382501</v>
      </c>
      <c r="AI254" s="20">
        <v>59.669435554148869</v>
      </c>
      <c r="AJ254" s="20">
        <v>298.3510106068552</v>
      </c>
      <c r="AK254" s="20">
        <v>72.433749609705188</v>
      </c>
      <c r="AL254" s="20">
        <v>517.28234899833092</v>
      </c>
      <c r="AM254" s="20">
        <v>156.79150534384607</v>
      </c>
      <c r="AN254" s="20">
        <v>14356.698488036018</v>
      </c>
      <c r="AO254" s="21">
        <v>19.047080504204022</v>
      </c>
      <c r="AP254" s="20">
        <v>764.078971183764</v>
      </c>
      <c r="AQ254" s="20">
        <v>1787.5397255363148</v>
      </c>
    </row>
    <row r="255" spans="1:44" ht="15" customHeight="1">
      <c r="A255" s="39" t="s">
        <v>282</v>
      </c>
      <c r="B255" s="40">
        <v>1395.9339899404997</v>
      </c>
      <c r="C255" s="40">
        <v>2168.0916022012016</v>
      </c>
      <c r="D255" s="41">
        <v>2.0292917527746908</v>
      </c>
      <c r="E255" s="73">
        <v>17.767653825780563</v>
      </c>
      <c r="F255" s="41">
        <v>4.6412789924181972</v>
      </c>
      <c r="G255" s="42">
        <v>0.11312468951059984</v>
      </c>
      <c r="H255" s="41">
        <v>5.632600377530669</v>
      </c>
      <c r="I255" s="42">
        <v>1.4583952418903262E-2</v>
      </c>
      <c r="J255" s="41">
        <v>3.1913502357930197</v>
      </c>
      <c r="K255" s="78">
        <v>93.335241692031843</v>
      </c>
      <c r="L255" s="41">
        <v>2.9571949402780575</v>
      </c>
      <c r="M255" s="41">
        <v>108.81971480617291</v>
      </c>
      <c r="N255" s="41">
        <v>5.8124225489408516</v>
      </c>
      <c r="O255" s="41">
        <v>462.56930363256294</v>
      </c>
      <c r="P255" s="41">
        <v>102.93712954784613</v>
      </c>
      <c r="Q255" s="78">
        <v>93.335241692031843</v>
      </c>
      <c r="R255" s="41">
        <v>2.9571949402780575</v>
      </c>
      <c r="S255" s="41"/>
      <c r="T255" s="87">
        <v>20.884942301185568</v>
      </c>
      <c r="U255" s="20">
        <v>195.46278644618386</v>
      </c>
      <c r="V255" s="21">
        <v>3.4028886120219641</v>
      </c>
      <c r="W255" s="21">
        <v>3.8215464084994077</v>
      </c>
      <c r="X255" s="20">
        <v>871.40049508765026</v>
      </c>
      <c r="Y255" s="20">
        <v>4.9290520269482201</v>
      </c>
      <c r="Z255" s="21">
        <v>2.8206277043770624E-2</v>
      </c>
      <c r="AA255" s="20">
        <v>40.65048664815636</v>
      </c>
      <c r="AB255" s="21">
        <v>0.21460570037051871</v>
      </c>
      <c r="AC255" s="19">
        <v>2.5587890330380638</v>
      </c>
      <c r="AD255" s="19">
        <v>3.3556654698067958</v>
      </c>
      <c r="AE255" s="21">
        <v>1.653803517534447</v>
      </c>
      <c r="AF255" s="20">
        <v>17.354046631403673</v>
      </c>
      <c r="AG255" s="20">
        <v>6.7420079259648436</v>
      </c>
      <c r="AH255" s="20">
        <v>73.472036762286322</v>
      </c>
      <c r="AI255" s="20">
        <v>28.147894691447018</v>
      </c>
      <c r="AJ255" s="20">
        <v>132.78864680441032</v>
      </c>
      <c r="AK255" s="20">
        <v>29.199716812717813</v>
      </c>
      <c r="AL255" s="20">
        <v>217.07269395317368</v>
      </c>
      <c r="AM255" s="20">
        <v>63.808728109638409</v>
      </c>
      <c r="AN255" s="20">
        <v>13389.849380096564</v>
      </c>
      <c r="AO255" s="21">
        <v>1.462044698511106</v>
      </c>
      <c r="AP255" s="20">
        <v>611.58090704419533</v>
      </c>
      <c r="AQ255" s="20">
        <v>1442.8726605181168</v>
      </c>
    </row>
    <row r="256" spans="1:44" ht="15" customHeight="1">
      <c r="A256" s="39" t="s">
        <v>283</v>
      </c>
      <c r="B256" s="40">
        <v>1023.4618560610062</v>
      </c>
      <c r="C256" s="40">
        <v>203505.52974471243</v>
      </c>
      <c r="D256" s="41">
        <v>4.0278906842889706</v>
      </c>
      <c r="E256" s="73">
        <v>20.503995879891779</v>
      </c>
      <c r="F256" s="41">
        <v>1.2978765369081879</v>
      </c>
      <c r="G256" s="42">
        <v>9.8692890936094374E-2</v>
      </c>
      <c r="H256" s="41">
        <v>2.4501235843806195</v>
      </c>
      <c r="I256" s="42">
        <v>1.4682909803571963E-2</v>
      </c>
      <c r="J256" s="41">
        <v>2.0781294650914663</v>
      </c>
      <c r="K256" s="78">
        <v>93.963961650292248</v>
      </c>
      <c r="L256" s="41">
        <v>1.9385303463973287</v>
      </c>
      <c r="M256" s="41">
        <v>95.569063584831952</v>
      </c>
      <c r="N256" s="41">
        <v>2.2347459502023526</v>
      </c>
      <c r="O256" s="41">
        <v>135.79816112783485</v>
      </c>
      <c r="P256" s="41">
        <v>30.499224893470569</v>
      </c>
      <c r="Q256" s="78">
        <v>93.963961650292248</v>
      </c>
      <c r="R256" s="41">
        <v>1.9385303463973287</v>
      </c>
      <c r="S256" s="41"/>
      <c r="T256" s="87">
        <v>2.6335855849496492</v>
      </c>
      <c r="U256" s="20">
        <v>96.351883900637375</v>
      </c>
      <c r="V256" s="21">
        <v>3.497932492644535</v>
      </c>
      <c r="W256" s="21">
        <v>2.3319395558169322</v>
      </c>
      <c r="X256" s="20">
        <v>871.87410630092893</v>
      </c>
      <c r="Y256" s="20">
        <v>3.8810710580023704</v>
      </c>
      <c r="Z256" s="21">
        <v>1.9109644992489277E-2</v>
      </c>
      <c r="AA256" s="20">
        <v>32.293444524173964</v>
      </c>
      <c r="AB256" s="21">
        <v>0.31451939173539711</v>
      </c>
      <c r="AC256" s="19">
        <v>3.4303466600750383</v>
      </c>
      <c r="AD256" s="19">
        <v>4.3609681176149966</v>
      </c>
      <c r="AE256" s="21">
        <v>1.9378897730330902</v>
      </c>
      <c r="AF256" s="20">
        <v>17.769304923764377</v>
      </c>
      <c r="AG256" s="20">
        <v>7.1485866547429131</v>
      </c>
      <c r="AH256" s="20">
        <v>69.911182271996026</v>
      </c>
      <c r="AI256" s="20">
        <v>28.66351782026538</v>
      </c>
      <c r="AJ256" s="20">
        <v>115.9281304469884</v>
      </c>
      <c r="AK256" s="20">
        <v>27.734636697784776</v>
      </c>
      <c r="AL256" s="20">
        <v>199.49238361906936</v>
      </c>
      <c r="AM256" s="20">
        <v>56.177637696596207</v>
      </c>
      <c r="AN256" s="20">
        <v>13586.875327136129</v>
      </c>
      <c r="AO256" s="21">
        <v>1.1452125098120318</v>
      </c>
      <c r="AP256" s="20">
        <v>335.20990416130587</v>
      </c>
      <c r="AQ256" s="20">
        <v>1143.5000439610139</v>
      </c>
    </row>
    <row r="257" spans="1:44" ht="15" customHeight="1">
      <c r="A257" s="39" t="s">
        <v>284</v>
      </c>
      <c r="B257" s="40">
        <v>4027.0403648246511</v>
      </c>
      <c r="C257" s="40">
        <v>22777.662885214635</v>
      </c>
      <c r="D257" s="41">
        <v>0.47270017986713359</v>
      </c>
      <c r="E257" s="73">
        <v>20.849586213636826</v>
      </c>
      <c r="F257" s="41">
        <v>1.2205666935559552</v>
      </c>
      <c r="G257" s="42">
        <v>9.7660137010924686E-2</v>
      </c>
      <c r="H257" s="41">
        <v>3.7983712344885352</v>
      </c>
      <c r="I257" s="42">
        <v>1.4774150676569868E-2</v>
      </c>
      <c r="J257" s="41">
        <v>3.5969210418873305</v>
      </c>
      <c r="K257" s="78">
        <v>94.543600874528892</v>
      </c>
      <c r="L257" s="41">
        <v>3.3758432871990109</v>
      </c>
      <c r="M257" s="41">
        <v>94.614170725857434</v>
      </c>
      <c r="N257" s="41">
        <v>3.4314557995405082</v>
      </c>
      <c r="O257" s="41">
        <v>96.382201828324924</v>
      </c>
      <c r="P257" s="41">
        <v>28.870492218285456</v>
      </c>
      <c r="Q257" s="78">
        <v>94.543600874528892</v>
      </c>
      <c r="R257" s="41">
        <v>3.3758432871990109</v>
      </c>
      <c r="S257" s="41"/>
      <c r="T257" s="87">
        <v>198.77815237854995</v>
      </c>
      <c r="U257" s="20">
        <v>383.70964896109473</v>
      </c>
      <c r="V257" s="21">
        <v>3.4361653489186463</v>
      </c>
      <c r="W257" s="21">
        <v>23.973824721938222</v>
      </c>
      <c r="X257" s="20">
        <v>3510.2956235383817</v>
      </c>
      <c r="Y257" s="20">
        <v>50.446078993245571</v>
      </c>
      <c r="Z257" s="21">
        <v>0.34547928863652438</v>
      </c>
      <c r="AA257" s="20">
        <v>426.36255374898627</v>
      </c>
      <c r="AB257" s="21">
        <v>3.2647464682396237</v>
      </c>
      <c r="AC257" s="19">
        <v>33.616780108967461</v>
      </c>
      <c r="AD257" s="19">
        <v>31.316349128421031</v>
      </c>
      <c r="AE257" s="21">
        <v>13.256228235627926</v>
      </c>
      <c r="AF257" s="20">
        <v>116.42816339010398</v>
      </c>
      <c r="AG257" s="20">
        <v>36.702849924897748</v>
      </c>
      <c r="AH257" s="20">
        <v>329.36004657346052</v>
      </c>
      <c r="AI257" s="20">
        <v>112.07322551992864</v>
      </c>
      <c r="AJ257" s="20">
        <v>423.08444787117634</v>
      </c>
      <c r="AK257" s="20">
        <v>80.518646764518692</v>
      </c>
      <c r="AL257" s="20">
        <v>500.15670992790587</v>
      </c>
      <c r="AM257" s="20">
        <v>130.00552684363788</v>
      </c>
      <c r="AN257" s="20">
        <v>6755.2638095550437</v>
      </c>
      <c r="AO257" s="21">
        <v>6.8753720361145652</v>
      </c>
      <c r="AP257" s="20">
        <v>9484.3662769031689</v>
      </c>
      <c r="AQ257" s="20">
        <v>3664.2210722505015</v>
      </c>
    </row>
    <row r="258" spans="1:44" ht="15" customHeight="1">
      <c r="A258" s="39" t="s">
        <v>285</v>
      </c>
      <c r="B258" s="40">
        <v>1492.3592330107592</v>
      </c>
      <c r="C258" s="40">
        <v>835.59669020995955</v>
      </c>
      <c r="D258" s="41">
        <v>1.8019301868658821</v>
      </c>
      <c r="E258" s="73">
        <v>12.905508558699466</v>
      </c>
      <c r="F258" s="41">
        <v>11.687576227390947</v>
      </c>
      <c r="G258" s="42">
        <v>0.15974551383693231</v>
      </c>
      <c r="H258" s="41">
        <v>12.260076300367995</v>
      </c>
      <c r="I258" s="42">
        <v>1.4958620635875592E-2</v>
      </c>
      <c r="J258" s="41">
        <v>3.7027061481801411</v>
      </c>
      <c r="K258" s="78">
        <v>95.715350951113265</v>
      </c>
      <c r="L258" s="41">
        <v>3.517877460095697</v>
      </c>
      <c r="M258" s="41">
        <v>150.48037409413863</v>
      </c>
      <c r="N258" s="41">
        <v>17.148666016796696</v>
      </c>
      <c r="O258" s="41">
        <v>1132.8484176546826</v>
      </c>
      <c r="P258" s="41">
        <v>233.44543916350841</v>
      </c>
      <c r="Q258" s="78">
        <v>95.715350951113265</v>
      </c>
      <c r="R258" s="41">
        <v>3.517877460095697</v>
      </c>
      <c r="S258" s="41"/>
      <c r="T258" s="87">
        <v>4489.8660781541148</v>
      </c>
      <c r="U258" s="20">
        <v>539.39281037852311</v>
      </c>
      <c r="V258" s="21">
        <v>4.0128493577477693</v>
      </c>
      <c r="W258" s="21">
        <v>6.1112910415615618</v>
      </c>
      <c r="X258" s="20">
        <v>2518.5702486847213</v>
      </c>
      <c r="Y258" s="20">
        <v>10.423711142758739</v>
      </c>
      <c r="Z258" s="21">
        <v>0.26967666835796189</v>
      </c>
      <c r="AA258" s="20">
        <v>71.779492529692178</v>
      </c>
      <c r="AB258" s="21">
        <v>0.47924762800491832</v>
      </c>
      <c r="AC258" s="19">
        <v>3.7719994571331492</v>
      </c>
      <c r="AD258" s="19">
        <v>5.480747975116393</v>
      </c>
      <c r="AE258" s="21">
        <v>2.8890309176678071</v>
      </c>
      <c r="AF258" s="20">
        <v>31.524670967345731</v>
      </c>
      <c r="AG258" s="20">
        <v>13.86327183808536</v>
      </c>
      <c r="AH258" s="20">
        <v>161.73138899031539</v>
      </c>
      <c r="AI258" s="20">
        <v>78.603140522387221</v>
      </c>
      <c r="AJ258" s="20">
        <v>374.84769134334408</v>
      </c>
      <c r="AK258" s="20">
        <v>85.176274859246362</v>
      </c>
      <c r="AL258" s="20">
        <v>519.36172350377956</v>
      </c>
      <c r="AM258" s="20">
        <v>176.41048350918444</v>
      </c>
      <c r="AN258" s="20">
        <v>7788.3530144104816</v>
      </c>
      <c r="AO258" s="21">
        <v>3.4696977941257101</v>
      </c>
      <c r="AP258" s="20">
        <v>1126.204140084797</v>
      </c>
      <c r="AQ258" s="20">
        <v>1562.5364267565008</v>
      </c>
    </row>
    <row r="259" spans="1:44" ht="15" customHeight="1">
      <c r="A259" s="39" t="s">
        <v>286</v>
      </c>
      <c r="B259" s="40">
        <v>4677.094333119544</v>
      </c>
      <c r="C259" s="40">
        <v>35548.119178746121</v>
      </c>
      <c r="D259" s="41">
        <v>0.41835721422915301</v>
      </c>
      <c r="E259" s="73">
        <v>20.1114909966557</v>
      </c>
      <c r="F259" s="41">
        <v>1.168032723452078</v>
      </c>
      <c r="G259" s="42">
        <v>0.10285548437596137</v>
      </c>
      <c r="H259" s="41">
        <v>3.0880519812718261</v>
      </c>
      <c r="I259" s="42">
        <v>1.5009266782642638E-2</v>
      </c>
      <c r="J259" s="41">
        <v>2.8586298459195398</v>
      </c>
      <c r="K259" s="78">
        <v>96.037017161578845</v>
      </c>
      <c r="L259" s="41">
        <v>2.7249944673721131</v>
      </c>
      <c r="M259" s="41">
        <v>99.408753796071267</v>
      </c>
      <c r="N259" s="41">
        <v>2.9243177492714025</v>
      </c>
      <c r="O259" s="41">
        <v>181.02031465261058</v>
      </c>
      <c r="P259" s="41">
        <v>27.219647451483624</v>
      </c>
      <c r="Q259" s="78">
        <v>96.037017161578845</v>
      </c>
      <c r="R259" s="41">
        <v>2.7249944673721131</v>
      </c>
      <c r="S259" s="41"/>
      <c r="T259" s="87">
        <v>136.6493327256722</v>
      </c>
      <c r="U259" s="20">
        <v>479.8438701476851</v>
      </c>
      <c r="V259" s="21">
        <v>4.072530995568715</v>
      </c>
      <c r="W259" s="21">
        <v>27.643615193681345</v>
      </c>
      <c r="X259" s="20">
        <v>4614.9994480139067</v>
      </c>
      <c r="Y259" s="20">
        <v>52.769110453407194</v>
      </c>
      <c r="Z259" s="21">
        <v>0.40616641853365071</v>
      </c>
      <c r="AA259" s="20">
        <v>460.47769661907262</v>
      </c>
      <c r="AB259" s="21">
        <v>4.8461009707327243</v>
      </c>
      <c r="AC259" s="19">
        <v>42.658501665732885</v>
      </c>
      <c r="AD259" s="19">
        <v>38.076947162263622</v>
      </c>
      <c r="AE259" s="21">
        <v>15.621884995948191</v>
      </c>
      <c r="AF259" s="20">
        <v>138.73196032856288</v>
      </c>
      <c r="AG259" s="20">
        <v>41.211101246608735</v>
      </c>
      <c r="AH259" s="20">
        <v>395.62706574524105</v>
      </c>
      <c r="AI259" s="20">
        <v>139.82887397781013</v>
      </c>
      <c r="AJ259" s="20">
        <v>562.66990663244633</v>
      </c>
      <c r="AK259" s="20">
        <v>100.32181817905806</v>
      </c>
      <c r="AL259" s="20">
        <v>609.71300508395188</v>
      </c>
      <c r="AM259" s="20">
        <v>170.86702815820837</v>
      </c>
      <c r="AN259" s="20">
        <v>7765.4604499408742</v>
      </c>
      <c r="AO259" s="21">
        <v>7.730634012596199</v>
      </c>
      <c r="AP259" s="20">
        <v>11629.209257701741</v>
      </c>
      <c r="AQ259" s="20">
        <v>3976.0401730085578</v>
      </c>
    </row>
    <row r="260" spans="1:44" ht="15" customHeight="1">
      <c r="A260" s="39" t="s">
        <v>287</v>
      </c>
      <c r="B260" s="40">
        <v>1879.2974611662557</v>
      </c>
      <c r="C260" s="40">
        <v>4393.4354847365184</v>
      </c>
      <c r="D260" s="41">
        <v>1.9118286598564251</v>
      </c>
      <c r="E260" s="73">
        <v>19.985968298389608</v>
      </c>
      <c r="F260" s="41">
        <v>1.9797488981299882</v>
      </c>
      <c r="G260" s="42">
        <v>0.10390194045824523</v>
      </c>
      <c r="H260" s="41">
        <v>3.300515717130176</v>
      </c>
      <c r="I260" s="42">
        <v>1.5067340648234321E-2</v>
      </c>
      <c r="J260" s="41">
        <v>2.6408328798650658</v>
      </c>
      <c r="K260" s="78">
        <v>96.405838899134054</v>
      </c>
      <c r="L260" s="41">
        <v>2.5269747280664987</v>
      </c>
      <c r="M260" s="41">
        <v>100.37175393339183</v>
      </c>
      <c r="N260" s="41">
        <v>3.1543238139870624</v>
      </c>
      <c r="O260" s="41">
        <v>195.63507773275342</v>
      </c>
      <c r="P260" s="41">
        <v>46.036968676983804</v>
      </c>
      <c r="Q260" s="78">
        <v>96.405838899134054</v>
      </c>
      <c r="R260" s="41">
        <v>2.5269747280664987</v>
      </c>
      <c r="S260" s="41"/>
      <c r="T260" s="87">
        <v>77.814032790270602</v>
      </c>
      <c r="U260" s="20">
        <v>154.86649991516759</v>
      </c>
      <c r="V260" s="21">
        <v>3.7620240304169372</v>
      </c>
      <c r="W260" s="21">
        <v>4.8851139798973877</v>
      </c>
      <c r="X260" s="20">
        <v>1275.2331586065891</v>
      </c>
      <c r="Y260" s="20">
        <v>8.4990971546741729</v>
      </c>
      <c r="Z260" s="21">
        <v>0.38170530639051625</v>
      </c>
      <c r="AA260" s="20">
        <v>70.439213994374725</v>
      </c>
      <c r="AB260" s="21">
        <v>0.51041635738275615</v>
      </c>
      <c r="AC260" s="19">
        <v>3.8033017245731098</v>
      </c>
      <c r="AD260" s="19">
        <v>4.809103133253533</v>
      </c>
      <c r="AE260" s="21">
        <v>2.2853635146687488</v>
      </c>
      <c r="AF260" s="20">
        <v>24.069889125497188</v>
      </c>
      <c r="AG260" s="20">
        <v>8.058440484478183</v>
      </c>
      <c r="AH260" s="20">
        <v>93.215190105218312</v>
      </c>
      <c r="AI260" s="20">
        <v>35.137428172704489</v>
      </c>
      <c r="AJ260" s="20">
        <v>164.53460532269952</v>
      </c>
      <c r="AK260" s="20">
        <v>34.443374121772877</v>
      </c>
      <c r="AL260" s="20">
        <v>241.23098088253184</v>
      </c>
      <c r="AM260" s="20">
        <v>73.735644736619776</v>
      </c>
      <c r="AN260" s="20">
        <v>13125.608727012936</v>
      </c>
      <c r="AO260" s="21">
        <v>1.9611924706557871</v>
      </c>
      <c r="AP260" s="20">
        <v>1263.7592825934335</v>
      </c>
      <c r="AQ260" s="20">
        <v>1714.061751486227</v>
      </c>
      <c r="AR260" s="8"/>
    </row>
    <row r="261" spans="1:44" ht="15" customHeight="1">
      <c r="A261" s="39" t="s">
        <v>288</v>
      </c>
      <c r="B261" s="40">
        <v>767.37210292690099</v>
      </c>
      <c r="C261" s="40">
        <v>4323.8419316343943</v>
      </c>
      <c r="D261" s="41">
        <v>1.7206974976295357</v>
      </c>
      <c r="E261" s="73">
        <v>21.774595167940202</v>
      </c>
      <c r="F261" s="41">
        <v>2.669180590430507</v>
      </c>
      <c r="G261" s="42">
        <v>9.8066067170866161E-2</v>
      </c>
      <c r="H261" s="41">
        <v>3.3053658212629529</v>
      </c>
      <c r="I261" s="42">
        <v>1.5493752085021344E-2</v>
      </c>
      <c r="J261" s="41">
        <v>1.94959436500067</v>
      </c>
      <c r="K261" s="78">
        <v>99.113292305744295</v>
      </c>
      <c r="L261" s="41">
        <v>1.9175284934871684</v>
      </c>
      <c r="M261" s="41">
        <v>94.989604246777489</v>
      </c>
      <c r="N261" s="41">
        <v>2.9973743877349648</v>
      </c>
      <c r="O261" s="41" t="s">
        <v>194</v>
      </c>
      <c r="P261" s="41" t="s">
        <v>194</v>
      </c>
      <c r="Q261" s="78">
        <v>99.113292305744295</v>
      </c>
      <c r="R261" s="41">
        <v>1.9175284934871684</v>
      </c>
      <c r="S261" s="41"/>
      <c r="T261" s="87">
        <v>37.135965200938791</v>
      </c>
      <c r="U261" s="20">
        <v>188.06951057482055</v>
      </c>
      <c r="V261" s="21">
        <v>3.9653872888119284</v>
      </c>
      <c r="W261" s="21">
        <v>2.6911345346251472</v>
      </c>
      <c r="X261" s="20">
        <v>919.48819230919196</v>
      </c>
      <c r="Y261" s="20">
        <v>2.7378653028860658</v>
      </c>
      <c r="Z261" s="21">
        <v>5.1826692766047504E-3</v>
      </c>
      <c r="AA261" s="20">
        <v>22.815156221898356</v>
      </c>
      <c r="AB261" s="21">
        <v>5.9199658651893777E-2</v>
      </c>
      <c r="AC261" s="19">
        <v>0.71212911357107667</v>
      </c>
      <c r="AD261" s="19">
        <v>1.6918208318348118</v>
      </c>
      <c r="AE261" s="21">
        <v>0.99768735215517956</v>
      </c>
      <c r="AF261" s="20">
        <v>11.871720047979373</v>
      </c>
      <c r="AG261" s="20">
        <v>5.266822910577929</v>
      </c>
      <c r="AH261" s="20">
        <v>66.510703218775291</v>
      </c>
      <c r="AI261" s="20">
        <v>29.525834549895936</v>
      </c>
      <c r="AJ261" s="20">
        <v>153.01487999114386</v>
      </c>
      <c r="AK261" s="20">
        <v>36.498054305399378</v>
      </c>
      <c r="AL261" s="20">
        <v>275.18137637595134</v>
      </c>
      <c r="AM261" s="20">
        <v>88.920636552292436</v>
      </c>
      <c r="AN261" s="20">
        <v>11631.313131105715</v>
      </c>
      <c r="AO261" s="21">
        <v>1.0166486203222982</v>
      </c>
      <c r="AP261" s="20">
        <v>281.74429393278325</v>
      </c>
      <c r="AQ261" s="20">
        <v>607.1852251219583</v>
      </c>
      <c r="AR261" s="8"/>
    </row>
    <row r="262" spans="1:44" ht="15" customHeight="1">
      <c r="A262" s="39" t="s">
        <v>289</v>
      </c>
      <c r="B262" s="40">
        <v>1312.159425588145</v>
      </c>
      <c r="C262" s="40">
        <v>5722.9684136635278</v>
      </c>
      <c r="D262" s="41">
        <v>1.0061873716102139</v>
      </c>
      <c r="E262" s="73">
        <v>20.765884377208295</v>
      </c>
      <c r="F262" s="41">
        <v>1.9241669538608317</v>
      </c>
      <c r="G262" s="42">
        <v>0.10331062705214737</v>
      </c>
      <c r="H262" s="41">
        <v>3.7475207368609809</v>
      </c>
      <c r="I262" s="42">
        <v>1.556622069584806E-2</v>
      </c>
      <c r="J262" s="41">
        <v>3.2158192124049818</v>
      </c>
      <c r="K262" s="78">
        <v>99.573310903963716</v>
      </c>
      <c r="L262" s="41">
        <v>3.1774944638974176</v>
      </c>
      <c r="M262" s="41">
        <v>99.827710613851821</v>
      </c>
      <c r="N262" s="41">
        <v>3.5630583472736248</v>
      </c>
      <c r="O262" s="41">
        <v>105.88411654862912</v>
      </c>
      <c r="P262" s="41">
        <v>45.456587078270232</v>
      </c>
      <c r="Q262" s="78">
        <v>99.573310903963716</v>
      </c>
      <c r="R262" s="41">
        <v>3.1774944638974176</v>
      </c>
      <c r="S262" s="41"/>
      <c r="T262" s="87">
        <v>2371.7115021521886</v>
      </c>
      <c r="U262" s="20">
        <v>372.43485592131202</v>
      </c>
      <c r="V262" s="21">
        <v>4.7238610076660192</v>
      </c>
      <c r="W262" s="21">
        <v>7.2490539761179091</v>
      </c>
      <c r="X262" s="20">
        <v>3222.3459682079447</v>
      </c>
      <c r="Y262" s="20">
        <v>11.619592710479123</v>
      </c>
      <c r="Z262" s="21">
        <v>6.7284049385400724E-2</v>
      </c>
      <c r="AA262" s="20">
        <v>112.8524461247532</v>
      </c>
      <c r="AB262" s="21">
        <v>0.50329021813734631</v>
      </c>
      <c r="AC262" s="19">
        <v>5.1732918342123959</v>
      </c>
      <c r="AD262" s="19">
        <v>8.249877014372542</v>
      </c>
      <c r="AE262" s="21">
        <v>4.4032404496504256</v>
      </c>
      <c r="AF262" s="20">
        <v>48.768553832899023</v>
      </c>
      <c r="AG262" s="20">
        <v>21.924066735771554</v>
      </c>
      <c r="AH262" s="20">
        <v>240.78866191129134</v>
      </c>
      <c r="AI262" s="20">
        <v>105.8114773251279</v>
      </c>
      <c r="AJ262" s="20">
        <v>472.00595460848399</v>
      </c>
      <c r="AK262" s="20">
        <v>96.72363097952578</v>
      </c>
      <c r="AL262" s="20">
        <v>605.86694444064346</v>
      </c>
      <c r="AM262" s="20">
        <v>171.75017921529613</v>
      </c>
      <c r="AN262" s="20">
        <v>8910.9199812298684</v>
      </c>
      <c r="AO262" s="21">
        <v>2.5719957607399704</v>
      </c>
      <c r="AP262" s="20">
        <v>1706.4712953395333</v>
      </c>
      <c r="AQ262" s="20">
        <v>1547.1853705582287</v>
      </c>
      <c r="AR262" s="8"/>
    </row>
    <row r="263" spans="1:44" ht="15" customHeight="1">
      <c r="A263" s="39" t="s">
        <v>290</v>
      </c>
      <c r="B263" s="40">
        <v>1725.9359587382207</v>
      </c>
      <c r="C263" s="40">
        <v>822.0545683705235</v>
      </c>
      <c r="D263" s="41">
        <v>1.089884296522954</v>
      </c>
      <c r="E263" s="73">
        <v>12.835203025879071</v>
      </c>
      <c r="F263" s="41">
        <v>8.364270909808468</v>
      </c>
      <c r="G263" s="42">
        <v>0.16848246596655586</v>
      </c>
      <c r="H263" s="41">
        <v>8.8702336545707023</v>
      </c>
      <c r="I263" s="42">
        <v>1.5690804360626219E-2</v>
      </c>
      <c r="J263" s="41">
        <v>2.9529675301314335</v>
      </c>
      <c r="K263" s="78">
        <v>100.36407041355451</v>
      </c>
      <c r="L263" s="41">
        <v>2.940766850398262</v>
      </c>
      <c r="M263" s="41">
        <v>158.10110097261705</v>
      </c>
      <c r="N263" s="41">
        <v>12.987368515724043</v>
      </c>
      <c r="O263" s="41">
        <v>1143.7510653386512</v>
      </c>
      <c r="P263" s="41">
        <v>166.52719473698727</v>
      </c>
      <c r="Q263" s="78">
        <v>100.36407041355451</v>
      </c>
      <c r="R263" s="41">
        <v>2.940766850398262</v>
      </c>
      <c r="S263" s="41"/>
      <c r="T263" s="87">
        <v>2021.744285991286</v>
      </c>
      <c r="U263" s="20">
        <v>337.88550727013507</v>
      </c>
      <c r="V263" s="21">
        <v>4.3332952637311957</v>
      </c>
      <c r="W263" s="21">
        <v>10.59445120291212</v>
      </c>
      <c r="X263" s="20">
        <v>2731.3739263618172</v>
      </c>
      <c r="Y263" s="20">
        <v>6.7561871165729217</v>
      </c>
      <c r="Z263" s="21">
        <v>0.29181236407123989</v>
      </c>
      <c r="AA263" s="20">
        <v>82.255355779562336</v>
      </c>
      <c r="AB263" s="21">
        <v>0.39964764895210952</v>
      </c>
      <c r="AC263" s="19">
        <v>3.5434498179041642</v>
      </c>
      <c r="AD263" s="19">
        <v>6.6957261068683351</v>
      </c>
      <c r="AE263" s="21">
        <v>3.4715964862398381</v>
      </c>
      <c r="AF263" s="20">
        <v>38.858896392251168</v>
      </c>
      <c r="AG263" s="20">
        <v>16.579511732354099</v>
      </c>
      <c r="AH263" s="20">
        <v>192.02352875348979</v>
      </c>
      <c r="AI263" s="20">
        <v>81.805431981221048</v>
      </c>
      <c r="AJ263" s="20">
        <v>400.4970440060498</v>
      </c>
      <c r="AK263" s="20">
        <v>85.295168213964374</v>
      </c>
      <c r="AL263" s="20">
        <v>560.38236701225776</v>
      </c>
      <c r="AM263" s="20">
        <v>184.9971297731276</v>
      </c>
      <c r="AN263" s="20">
        <v>8657.2018709066142</v>
      </c>
      <c r="AO263" s="21">
        <v>2.0347358367005528</v>
      </c>
      <c r="AP263" s="20">
        <v>1344.5293302890595</v>
      </c>
      <c r="AQ263" s="20">
        <v>1451.8651903029672</v>
      </c>
      <c r="AR263" s="8"/>
    </row>
    <row r="264" spans="1:44" ht="15" customHeight="1">
      <c r="A264" s="39" t="s">
        <v>291</v>
      </c>
      <c r="B264" s="40">
        <v>2296.3144593884822</v>
      </c>
      <c r="C264" s="40">
        <v>15307.950482326258</v>
      </c>
      <c r="D264" s="41">
        <v>0.93109206204289208</v>
      </c>
      <c r="E264" s="73">
        <v>20.81239227841148</v>
      </c>
      <c r="F264" s="41">
        <v>1.7973648596718035</v>
      </c>
      <c r="G264" s="42">
        <v>0.10498222911904892</v>
      </c>
      <c r="H264" s="41">
        <v>3.2629405384217263</v>
      </c>
      <c r="I264" s="42">
        <v>1.5853514255461606E-2</v>
      </c>
      <c r="J264" s="41">
        <v>2.7232812044467281</v>
      </c>
      <c r="K264" s="78">
        <v>101.39667931730095</v>
      </c>
      <c r="L264" s="41">
        <v>2.739713693670268</v>
      </c>
      <c r="M264" s="41">
        <v>101.36493130445338</v>
      </c>
      <c r="N264" s="41">
        <v>3.1477552582165487</v>
      </c>
      <c r="O264" s="41">
        <v>100.61832065873264</v>
      </c>
      <c r="P264" s="41">
        <v>42.510957201844938</v>
      </c>
      <c r="Q264" s="78">
        <v>101.39667931730095</v>
      </c>
      <c r="R264" s="41">
        <v>2.739713693670268</v>
      </c>
      <c r="S264" s="41"/>
      <c r="T264" s="87">
        <v>18.264294103919894</v>
      </c>
      <c r="U264" s="20">
        <v>452.66196176644178</v>
      </c>
      <c r="V264" s="21">
        <v>5.1413778262775436</v>
      </c>
      <c r="W264" s="21">
        <v>8.8878571508083049</v>
      </c>
      <c r="X264" s="20">
        <v>4586.2993319366296</v>
      </c>
      <c r="Y264" s="20">
        <v>16.317612710744832</v>
      </c>
      <c r="Z264" s="21">
        <v>4.1678945793724664E-2</v>
      </c>
      <c r="AA264" s="20">
        <v>158.31912732969573</v>
      </c>
      <c r="AB264" s="21">
        <v>0.59951839072628921</v>
      </c>
      <c r="AC264" s="19">
        <v>7.1716592775591952</v>
      </c>
      <c r="AD264" s="19">
        <v>12.544114865684001</v>
      </c>
      <c r="AE264" s="21">
        <v>6.205722889719028</v>
      </c>
      <c r="AF264" s="20">
        <v>74.955890750129385</v>
      </c>
      <c r="AG264" s="20">
        <v>28.410333995187909</v>
      </c>
      <c r="AH264" s="20">
        <v>330.08841267022495</v>
      </c>
      <c r="AI264" s="20">
        <v>138.08880295532919</v>
      </c>
      <c r="AJ264" s="20">
        <v>590.37383954640052</v>
      </c>
      <c r="AK264" s="20">
        <v>128.30116708572749</v>
      </c>
      <c r="AL264" s="20">
        <v>771.49019377417085</v>
      </c>
      <c r="AM264" s="20">
        <v>230.5934504941128</v>
      </c>
      <c r="AN264" s="20">
        <v>9148.5800714270208</v>
      </c>
      <c r="AO264" s="21">
        <v>3.1484904331953296</v>
      </c>
      <c r="AP264" s="20">
        <v>2148.8358003628928</v>
      </c>
      <c r="AQ264" s="20">
        <v>2065.0399499580867</v>
      </c>
      <c r="AR264" s="8"/>
    </row>
    <row r="265" spans="1:44" ht="15" customHeight="1">
      <c r="A265" s="39" t="s">
        <v>292</v>
      </c>
      <c r="B265" s="40">
        <v>502.0782985425526</v>
      </c>
      <c r="C265" s="40">
        <v>8426.3512496732328</v>
      </c>
      <c r="D265" s="41">
        <v>2.4692653302537084</v>
      </c>
      <c r="E265" s="73">
        <v>19.229069634386569</v>
      </c>
      <c r="F265" s="41">
        <v>2.867397067460876</v>
      </c>
      <c r="G265" s="42">
        <v>0.11415154527285198</v>
      </c>
      <c r="H265" s="41">
        <v>4.0449031228794485</v>
      </c>
      <c r="I265" s="42">
        <v>1.5926774146890886E-2</v>
      </c>
      <c r="J265" s="41">
        <v>2.8529415225336612</v>
      </c>
      <c r="K265" s="78">
        <v>101.86155596364887</v>
      </c>
      <c r="L265" s="41">
        <v>2.883211621301335</v>
      </c>
      <c r="M265" s="41">
        <v>109.75597228220606</v>
      </c>
      <c r="N265" s="41">
        <v>4.2080224640136521</v>
      </c>
      <c r="O265" s="41">
        <v>284.61533321118333</v>
      </c>
      <c r="P265" s="41">
        <v>65.583114704235925</v>
      </c>
      <c r="Q265" s="78">
        <v>101.86155596364887</v>
      </c>
      <c r="R265" s="41">
        <v>2.883211621301335</v>
      </c>
      <c r="S265" s="41"/>
      <c r="T265" s="87">
        <v>1015.3998812706508</v>
      </c>
      <c r="U265" s="20">
        <v>65.393983901227415</v>
      </c>
      <c r="V265" s="21">
        <v>3.0643527533455805</v>
      </c>
      <c r="W265" s="21">
        <v>2.4386205652224322</v>
      </c>
      <c r="X265" s="20">
        <v>539.89588234674318</v>
      </c>
      <c r="Y265" s="20">
        <v>1.6873718945492555</v>
      </c>
      <c r="Z265" s="21">
        <v>8.0620879785366792E-2</v>
      </c>
      <c r="AA265" s="20">
        <v>17.815244684660644</v>
      </c>
      <c r="AB265" s="21">
        <v>0.10914927782692915</v>
      </c>
      <c r="AC265" s="19">
        <v>0.83694510969970337</v>
      </c>
      <c r="AD265" s="19">
        <v>1.4690531593200036</v>
      </c>
      <c r="AE265" s="21">
        <v>0.74385829743462406</v>
      </c>
      <c r="AF265" s="20">
        <v>7.5026828201918185</v>
      </c>
      <c r="AG265" s="20">
        <v>3.3162528838883518</v>
      </c>
      <c r="AH265" s="20">
        <v>37.699998883606199</v>
      </c>
      <c r="AI265" s="20">
        <v>16.861370850247354</v>
      </c>
      <c r="AJ265" s="20">
        <v>82.425792173708103</v>
      </c>
      <c r="AK265" s="20">
        <v>19.355882521187201</v>
      </c>
      <c r="AL265" s="20">
        <v>150.05918648269412</v>
      </c>
      <c r="AM265" s="20">
        <v>46.101781947661323</v>
      </c>
      <c r="AN265" s="20">
        <v>9470.7110048678696</v>
      </c>
      <c r="AO265" s="21">
        <v>0.66813557611441476</v>
      </c>
      <c r="AP265" s="20">
        <v>184.56454448696633</v>
      </c>
      <c r="AQ265" s="20">
        <v>385.03245767059201</v>
      </c>
      <c r="AR265" s="8"/>
    </row>
    <row r="266" spans="1:44" ht="15" customHeight="1">
      <c r="A266" s="39" t="s">
        <v>293</v>
      </c>
      <c r="B266" s="40">
        <v>1765.4983482287528</v>
      </c>
      <c r="C266" s="40">
        <v>595.5817278674707</v>
      </c>
      <c r="D266" s="41">
        <v>2.7549310891243115</v>
      </c>
      <c r="E266" s="73">
        <v>8.2671547467518884</v>
      </c>
      <c r="F266" s="41">
        <v>14.007157685721266</v>
      </c>
      <c r="G266" s="42">
        <v>0.26933728515993627</v>
      </c>
      <c r="H266" s="41">
        <v>14.855942875579812</v>
      </c>
      <c r="I266" s="42">
        <v>1.6156240135591599E-2</v>
      </c>
      <c r="J266" s="41">
        <v>4.9496032456986105</v>
      </c>
      <c r="K266" s="78">
        <v>103.31743429122056</v>
      </c>
      <c r="L266" s="41">
        <v>5.0730424229013877</v>
      </c>
      <c r="M266" s="41">
        <v>242.16372195251679</v>
      </c>
      <c r="N266" s="41">
        <v>32.0179470591697</v>
      </c>
      <c r="O266" s="41">
        <v>1969.6488570332597</v>
      </c>
      <c r="P266" s="41">
        <v>250.99909845434036</v>
      </c>
      <c r="Q266" s="78">
        <v>103.31743429122056</v>
      </c>
      <c r="R266" s="41">
        <v>5.0730424229013877</v>
      </c>
      <c r="S266" s="41"/>
      <c r="T266" s="87">
        <v>2735.7302381838708</v>
      </c>
      <c r="U266" s="20">
        <v>246.7654000122775</v>
      </c>
      <c r="V266" s="21">
        <v>4.0130857914337508</v>
      </c>
      <c r="W266" s="21">
        <v>5.5119479872103572</v>
      </c>
      <c r="X266" s="20">
        <v>1955.5602972539734</v>
      </c>
      <c r="Y266" s="20">
        <v>6.5703270168508228</v>
      </c>
      <c r="Z266" s="21">
        <v>0.45169551994391538</v>
      </c>
      <c r="AA266" s="20">
        <v>62.347028559214188</v>
      </c>
      <c r="AB266" s="21">
        <v>0.40336207375766048</v>
      </c>
      <c r="AC266" s="19">
        <v>3.2061094921270197</v>
      </c>
      <c r="AD266" s="19">
        <v>4.616230606428454</v>
      </c>
      <c r="AE266" s="21">
        <v>2.5078649857055013</v>
      </c>
      <c r="AF266" s="20">
        <v>25.87275210132665</v>
      </c>
      <c r="AG266" s="20">
        <v>10.671918897824554</v>
      </c>
      <c r="AH266" s="20">
        <v>123.97007099885595</v>
      </c>
      <c r="AI266" s="20">
        <v>59.893873236195837</v>
      </c>
      <c r="AJ266" s="20">
        <v>267.46046451403822</v>
      </c>
      <c r="AK266" s="20">
        <v>62.480590690692466</v>
      </c>
      <c r="AL266" s="20">
        <v>420.63191989945801</v>
      </c>
      <c r="AM266" s="20">
        <v>128.64343087620861</v>
      </c>
      <c r="AN266" s="20">
        <v>8201.7017317581885</v>
      </c>
      <c r="AO266" s="21">
        <v>1.5168229774436048</v>
      </c>
      <c r="AP266" s="20">
        <v>910.68398340263059</v>
      </c>
      <c r="AQ266" s="20">
        <v>1700.135066283847</v>
      </c>
      <c r="AR266" s="8"/>
    </row>
    <row r="267" spans="1:44" ht="15" customHeight="1">
      <c r="A267" s="39" t="s">
        <v>294</v>
      </c>
      <c r="B267" s="40">
        <v>2818.6213068867673</v>
      </c>
      <c r="C267" s="40">
        <v>13098.129144618679</v>
      </c>
      <c r="D267" s="41">
        <v>0.50395668797891713</v>
      </c>
      <c r="E267" s="73">
        <v>19.541642792711585</v>
      </c>
      <c r="F267" s="41">
        <v>1.7554990629935809</v>
      </c>
      <c r="G267" s="42">
        <v>0.11605217653543913</v>
      </c>
      <c r="H267" s="41">
        <v>4.7375720011337519</v>
      </c>
      <c r="I267" s="42">
        <v>1.6455160202962244E-2</v>
      </c>
      <c r="J267" s="41">
        <v>4.4003194776919461</v>
      </c>
      <c r="K267" s="78">
        <v>105.21348050564841</v>
      </c>
      <c r="L267" s="41">
        <v>4.5921532994304499</v>
      </c>
      <c r="M267" s="41">
        <v>111.48663860910816</v>
      </c>
      <c r="N267" s="41">
        <v>5.0021652938892345</v>
      </c>
      <c r="O267" s="41">
        <v>247.63623688731147</v>
      </c>
      <c r="P267" s="41">
        <v>40.41825912755391</v>
      </c>
      <c r="Q267" s="78">
        <v>105.21348050564841</v>
      </c>
      <c r="R267" s="41">
        <v>4.5921532994304499</v>
      </c>
      <c r="S267" s="41"/>
      <c r="T267" s="87">
        <v>216.9866131013944</v>
      </c>
      <c r="U267" s="20">
        <v>763.30207347068256</v>
      </c>
      <c r="V267" s="21">
        <v>3.867609145313994</v>
      </c>
      <c r="W267" s="21">
        <v>17.231592983467475</v>
      </c>
      <c r="X267" s="20">
        <v>6984.170401292472</v>
      </c>
      <c r="Y267" s="20">
        <v>30.812658871652999</v>
      </c>
      <c r="Z267" s="21">
        <v>2.2247954874483353</v>
      </c>
      <c r="AA267" s="20">
        <v>314.67594271223606</v>
      </c>
      <c r="AB267" s="21">
        <v>4.0529297783048142</v>
      </c>
      <c r="AC267" s="19">
        <v>38.75577562932115</v>
      </c>
      <c r="AD267" s="19">
        <v>41.552013663063818</v>
      </c>
      <c r="AE267" s="21">
        <v>18.159444145540029</v>
      </c>
      <c r="AF267" s="20">
        <v>199.09466752490391</v>
      </c>
      <c r="AG267" s="20">
        <v>68.311460102561185</v>
      </c>
      <c r="AH267" s="20">
        <v>596.67671028593179</v>
      </c>
      <c r="AI267" s="20">
        <v>216.57305922569023</v>
      </c>
      <c r="AJ267" s="20">
        <v>807.57068102184473</v>
      </c>
      <c r="AK267" s="20">
        <v>149.99180031321302</v>
      </c>
      <c r="AL267" s="20">
        <v>867.71374788970934</v>
      </c>
      <c r="AM267" s="20">
        <v>259.68992207742519</v>
      </c>
      <c r="AN267" s="20">
        <v>6078.9672899002417</v>
      </c>
      <c r="AO267" s="21">
        <v>3.5604154098441492</v>
      </c>
      <c r="AP267" s="20">
        <v>6455.7759530680878</v>
      </c>
      <c r="AQ267" s="20">
        <v>2720.588245307722</v>
      </c>
      <c r="AR267" s="8"/>
    </row>
    <row r="268" spans="1:44" ht="15" customHeight="1">
      <c r="A268" s="39" t="s">
        <v>295</v>
      </c>
      <c r="B268" s="40">
        <v>987.27512162213065</v>
      </c>
      <c r="C268" s="40">
        <v>2600.9971389651741</v>
      </c>
      <c r="D268" s="41">
        <v>1.0115862269819207</v>
      </c>
      <c r="E268" s="73">
        <v>19.967951223223132</v>
      </c>
      <c r="F268" s="41">
        <v>4.1285056366209965</v>
      </c>
      <c r="G268" s="42">
        <v>0.11382106955730593</v>
      </c>
      <c r="H268" s="41">
        <v>4.9028976563831952</v>
      </c>
      <c r="I268" s="42">
        <v>1.6490883508165521E-2</v>
      </c>
      <c r="J268" s="41">
        <v>2.6445881791606967</v>
      </c>
      <c r="K268" s="78">
        <v>105.44003567864875</v>
      </c>
      <c r="L268" s="41">
        <v>2.7657741955680279</v>
      </c>
      <c r="M268" s="41">
        <v>109.45474825341351</v>
      </c>
      <c r="N268" s="41">
        <v>5.0873732952343644</v>
      </c>
      <c r="O268" s="41">
        <v>197.70232923918951</v>
      </c>
      <c r="P268" s="41">
        <v>95.955017905258643</v>
      </c>
      <c r="Q268" s="78">
        <v>105.44003567864875</v>
      </c>
      <c r="R268" s="41">
        <v>2.7657741955680279</v>
      </c>
      <c r="S268" s="41"/>
      <c r="T268" s="87">
        <v>567.0153563386848</v>
      </c>
      <c r="U268" s="20">
        <v>798.02205918184256</v>
      </c>
      <c r="V268" s="21">
        <v>4.020592700428347</v>
      </c>
      <c r="W268" s="21">
        <v>6.8573532111702802</v>
      </c>
      <c r="X268" s="20">
        <v>2063.0387676588721</v>
      </c>
      <c r="Y268" s="20">
        <v>9.8147195838161529</v>
      </c>
      <c r="Z268" s="21">
        <v>0.20766036446001426</v>
      </c>
      <c r="AA268" s="20">
        <v>83.200523471755133</v>
      </c>
      <c r="AB268" s="21">
        <v>0.4311335417104471</v>
      </c>
      <c r="AC268" s="19">
        <v>3.9708947145299778</v>
      </c>
      <c r="AD268" s="19">
        <v>6.7195304738385726</v>
      </c>
      <c r="AE268" s="21">
        <v>2.9947114247602946</v>
      </c>
      <c r="AF268" s="20">
        <v>37.388388217791423</v>
      </c>
      <c r="AG268" s="20">
        <v>13.447334303030868</v>
      </c>
      <c r="AH268" s="20">
        <v>158.58733342270355</v>
      </c>
      <c r="AI268" s="20">
        <v>62.089602568651699</v>
      </c>
      <c r="AJ268" s="20">
        <v>282.08884207673958</v>
      </c>
      <c r="AK268" s="20">
        <v>66.150148777008894</v>
      </c>
      <c r="AL268" s="20">
        <v>445.57570064043716</v>
      </c>
      <c r="AM268" s="20">
        <v>140.01633257384182</v>
      </c>
      <c r="AN268" s="20">
        <v>10068.624749207911</v>
      </c>
      <c r="AO268" s="21">
        <v>2.1045155501979278</v>
      </c>
      <c r="AP268" s="20">
        <v>701.15737334501603</v>
      </c>
      <c r="AQ268" s="20">
        <v>798.36327951488568</v>
      </c>
      <c r="AR268" s="8"/>
    </row>
    <row r="269" spans="1:44" ht="15" customHeight="1">
      <c r="A269" s="39" t="s">
        <v>296</v>
      </c>
      <c r="B269" s="40">
        <v>3087.6128268378266</v>
      </c>
      <c r="C269" s="40">
        <v>10352.039993245977</v>
      </c>
      <c r="D269" s="41">
        <v>12.570350207042051</v>
      </c>
      <c r="E269" s="73">
        <v>21.11827586632652</v>
      </c>
      <c r="F269" s="41">
        <v>1.2423223755629573</v>
      </c>
      <c r="G269" s="42">
        <v>0.10941902942577635</v>
      </c>
      <c r="H269" s="41">
        <v>3.8564212164368072</v>
      </c>
      <c r="I269" s="42">
        <v>1.6766370979823277E-2</v>
      </c>
      <c r="J269" s="41">
        <v>3.6508382207048773</v>
      </c>
      <c r="K269" s="78">
        <v>107.18689417502155</v>
      </c>
      <c r="L269" s="41">
        <v>3.8808668628469505</v>
      </c>
      <c r="M269" s="41">
        <v>105.43380351378438</v>
      </c>
      <c r="N269" s="41">
        <v>3.8620128617030502</v>
      </c>
      <c r="O269" s="41">
        <v>65.98918798525483</v>
      </c>
      <c r="P269" s="41">
        <v>29.586105813885506</v>
      </c>
      <c r="Q269" s="78">
        <v>107.18689417502155</v>
      </c>
      <c r="R269" s="41">
        <v>3.8808668628469505</v>
      </c>
      <c r="S269" s="41"/>
      <c r="T269" s="87">
        <v>0.33007741179494027</v>
      </c>
      <c r="U269" s="20">
        <v>45.695832068328997</v>
      </c>
      <c r="V269" s="21">
        <v>3.4932803924848508</v>
      </c>
      <c r="W269" s="21">
        <v>1.3617101232908726</v>
      </c>
      <c r="X269" s="20">
        <v>486.78932283849099</v>
      </c>
      <c r="Y269" s="20">
        <v>2.3149916968531259</v>
      </c>
      <c r="Z269" s="21">
        <v>6.7063406678451653E-3</v>
      </c>
      <c r="AA269" s="20">
        <v>14.146532422233459</v>
      </c>
      <c r="AB269" s="21">
        <v>1.6533390055767174E-2</v>
      </c>
      <c r="AC269" s="19">
        <v>0.26634484154856114</v>
      </c>
      <c r="AD269" s="19">
        <v>0.55842876097083682</v>
      </c>
      <c r="AE269" s="21">
        <v>0.29338644014372073</v>
      </c>
      <c r="AF269" s="20">
        <v>4.4883092477635609</v>
      </c>
      <c r="AG269" s="20">
        <v>2.342130785821388</v>
      </c>
      <c r="AH269" s="20">
        <v>30.507222111652617</v>
      </c>
      <c r="AI269" s="20">
        <v>13.51049401577116</v>
      </c>
      <c r="AJ269" s="20">
        <v>77.639549185360039</v>
      </c>
      <c r="AK269" s="20">
        <v>19.058078424794939</v>
      </c>
      <c r="AL269" s="20">
        <v>180.10255355479902</v>
      </c>
      <c r="AM269" s="20">
        <v>53.744278046773125</v>
      </c>
      <c r="AN269" s="20">
        <v>15045.972064118067</v>
      </c>
      <c r="AO269" s="21">
        <v>1.8146182245027473</v>
      </c>
      <c r="AP269" s="20">
        <v>151.35617013512584</v>
      </c>
      <c r="AQ269" s="20">
        <v>2416.8613544012492</v>
      </c>
      <c r="AR269" s="8"/>
    </row>
    <row r="270" spans="1:44" ht="15" customHeight="1">
      <c r="A270" s="39" t="s">
        <v>297</v>
      </c>
      <c r="B270" s="40">
        <v>1748.8615452126135</v>
      </c>
      <c r="C270" s="40">
        <v>19002.562330723795</v>
      </c>
      <c r="D270" s="41">
        <v>1.0661124831199127</v>
      </c>
      <c r="E270" s="73">
        <v>18.162363174322476</v>
      </c>
      <c r="F270" s="41">
        <v>2.016017670096109</v>
      </c>
      <c r="G270" s="42">
        <v>0.12867619093695135</v>
      </c>
      <c r="H270" s="41">
        <v>3.0914552891500247</v>
      </c>
      <c r="I270" s="42">
        <v>1.6957362586601167E-2</v>
      </c>
      <c r="J270" s="41">
        <v>2.343665624331662</v>
      </c>
      <c r="K270" s="78">
        <v>108.3976889215199</v>
      </c>
      <c r="L270" s="41">
        <v>2.5192393962809874</v>
      </c>
      <c r="M270" s="41">
        <v>122.90748187231905</v>
      </c>
      <c r="N270" s="41">
        <v>3.5786853169281088</v>
      </c>
      <c r="O270" s="41">
        <v>413.62150855961426</v>
      </c>
      <c r="P270" s="41">
        <v>45.074154193319458</v>
      </c>
      <c r="Q270" s="78">
        <v>108.3976889215199</v>
      </c>
      <c r="R270" s="41">
        <v>2.5192393962809874</v>
      </c>
      <c r="S270" s="41"/>
      <c r="T270" s="87">
        <v>4.4351699643144178</v>
      </c>
      <c r="U270" s="20">
        <v>440.79691266323806</v>
      </c>
      <c r="V270" s="21">
        <v>4.4409575522954308</v>
      </c>
      <c r="W270" s="21">
        <v>6.9536017563749049</v>
      </c>
      <c r="X270" s="20">
        <v>3532.7542536382889</v>
      </c>
      <c r="Y270" s="20">
        <v>13.274481955290485</v>
      </c>
      <c r="Z270" s="21">
        <v>1.8430453242549473E-2</v>
      </c>
      <c r="AA270" s="20">
        <v>122.31102687309033</v>
      </c>
      <c r="AB270" s="21">
        <v>0.42697187639112782</v>
      </c>
      <c r="AC270" s="19">
        <v>6.503154417480018</v>
      </c>
      <c r="AD270" s="19">
        <v>9.4532579281004541</v>
      </c>
      <c r="AE270" s="21">
        <v>4.7881610121839087</v>
      </c>
      <c r="AF270" s="20">
        <v>56.31292292510615</v>
      </c>
      <c r="AG270" s="20">
        <v>22.066134261998474</v>
      </c>
      <c r="AH270" s="20">
        <v>258.1467144093678</v>
      </c>
      <c r="AI270" s="20">
        <v>105.96770120627438</v>
      </c>
      <c r="AJ270" s="20">
        <v>482.9253286240193</v>
      </c>
      <c r="AK270" s="20">
        <v>107.702380703911</v>
      </c>
      <c r="AL270" s="20">
        <v>629.80442560298252</v>
      </c>
      <c r="AM270" s="20">
        <v>203.32937194975241</v>
      </c>
      <c r="AN270" s="20">
        <v>6357.6309436066012</v>
      </c>
      <c r="AO270" s="21">
        <v>2.9044010219693241</v>
      </c>
      <c r="AP270" s="20">
        <v>1563.7509087472456</v>
      </c>
      <c r="AQ270" s="20">
        <v>1730.0797072345108</v>
      </c>
      <c r="AR270" s="8"/>
    </row>
    <row r="271" spans="1:44" ht="15" customHeight="1">
      <c r="A271" s="39" t="s">
        <v>298</v>
      </c>
      <c r="B271" s="40">
        <v>1714.97004355841</v>
      </c>
      <c r="C271" s="40">
        <v>32827.461366833144</v>
      </c>
      <c r="D271" s="41">
        <v>0.7587156656859575</v>
      </c>
      <c r="E271" s="73">
        <v>20.057082317321171</v>
      </c>
      <c r="F271" s="41">
        <v>1.4320612713065093</v>
      </c>
      <c r="G271" s="42">
        <v>0.11652786211286324</v>
      </c>
      <c r="H271" s="41">
        <v>2.7317483547998096</v>
      </c>
      <c r="I271" s="42">
        <v>1.6958416214331369E-2</v>
      </c>
      <c r="J271" s="41">
        <v>2.3262952497856868</v>
      </c>
      <c r="K271" s="78">
        <v>108.40436778287169</v>
      </c>
      <c r="L271" s="41">
        <v>2.5007205118560023</v>
      </c>
      <c r="M271" s="41">
        <v>111.91932462523535</v>
      </c>
      <c r="N271" s="41">
        <v>2.8948895018461158</v>
      </c>
      <c r="O271" s="41">
        <v>187.32834199418699</v>
      </c>
      <c r="P271" s="41">
        <v>33.334731981368023</v>
      </c>
      <c r="Q271" s="78">
        <v>108.40436778287169</v>
      </c>
      <c r="R271" s="41">
        <v>2.5007205118560023</v>
      </c>
      <c r="S271" s="41"/>
      <c r="T271" s="87">
        <v>120.56994745498505</v>
      </c>
      <c r="U271" s="20">
        <v>416.17530514101776</v>
      </c>
      <c r="V271" s="21">
        <v>4.8636045060719999</v>
      </c>
      <c r="W271" s="21">
        <v>8.7174535222298761</v>
      </c>
      <c r="X271" s="20">
        <v>3905.6094889704254</v>
      </c>
      <c r="Y271" s="20">
        <v>15.575816022204256</v>
      </c>
      <c r="Z271" s="21">
        <v>7.3404999168574292E-2</v>
      </c>
      <c r="AA271" s="20">
        <v>140.36397356234141</v>
      </c>
      <c r="AB271" s="21">
        <v>0.7624616796670729</v>
      </c>
      <c r="AC271" s="19">
        <v>7.6823148382707647</v>
      </c>
      <c r="AD271" s="19">
        <v>12.054651698503067</v>
      </c>
      <c r="AE271" s="21">
        <v>5.9746297996103026</v>
      </c>
      <c r="AF271" s="20">
        <v>68.092194414102764</v>
      </c>
      <c r="AG271" s="20">
        <v>25.966195864699628</v>
      </c>
      <c r="AH271" s="20">
        <v>301.67172729571132</v>
      </c>
      <c r="AI271" s="20">
        <v>124.07870968472099</v>
      </c>
      <c r="AJ271" s="20">
        <v>538.15120145143123</v>
      </c>
      <c r="AK271" s="20">
        <v>108.79546751236489</v>
      </c>
      <c r="AL271" s="20">
        <v>643.102182141198</v>
      </c>
      <c r="AM271" s="20">
        <v>182.06154322653148</v>
      </c>
      <c r="AN271" s="20">
        <v>8991.2676299177801</v>
      </c>
      <c r="AO271" s="21">
        <v>2.8928043044851899</v>
      </c>
      <c r="AP271" s="20">
        <v>2015.8875597255312</v>
      </c>
      <c r="AQ271" s="20">
        <v>1603.873336216725</v>
      </c>
      <c r="AR271" s="8"/>
    </row>
    <row r="272" spans="1:44" ht="15" customHeight="1">
      <c r="A272" s="39" t="s">
        <v>299</v>
      </c>
      <c r="B272" s="40">
        <v>2389.6225281731372</v>
      </c>
      <c r="C272" s="40">
        <v>22448.776904462356</v>
      </c>
      <c r="D272" s="41">
        <v>0.53450905289840434</v>
      </c>
      <c r="E272" s="73">
        <v>19.444815030831744</v>
      </c>
      <c r="F272" s="41">
        <v>1.647071399032729</v>
      </c>
      <c r="G272" s="42">
        <v>0.12891453954656013</v>
      </c>
      <c r="H272" s="41">
        <v>3.7259946518609737</v>
      </c>
      <c r="I272" s="42">
        <v>1.8188357105410724E-2</v>
      </c>
      <c r="J272" s="41">
        <v>3.3421837101190217</v>
      </c>
      <c r="K272" s="78">
        <v>116.19614916458416</v>
      </c>
      <c r="L272" s="41">
        <v>3.8486987698451287</v>
      </c>
      <c r="M272" s="41">
        <v>123.12188312458798</v>
      </c>
      <c r="N272" s="41">
        <v>4.3203168012621447</v>
      </c>
      <c r="O272" s="41">
        <v>259.02472215578433</v>
      </c>
      <c r="P272" s="41">
        <v>37.830432241738222</v>
      </c>
      <c r="Q272" s="78">
        <v>116.19614916458416</v>
      </c>
      <c r="R272" s="41">
        <v>3.8486987698451287</v>
      </c>
      <c r="S272" s="41" t="s">
        <v>72</v>
      </c>
      <c r="T272" s="87">
        <v>302.17712805283395</v>
      </c>
      <c r="U272" s="20">
        <v>512.77951285517725</v>
      </c>
      <c r="V272" s="21">
        <v>4.5698212289499098</v>
      </c>
      <c r="W272" s="21">
        <v>12.821157973138853</v>
      </c>
      <c r="X272" s="20">
        <v>4616.4440002574729</v>
      </c>
      <c r="Y272" s="20">
        <v>22.911624472899028</v>
      </c>
      <c r="Z272" s="21">
        <v>0.1832273274664597</v>
      </c>
      <c r="AA272" s="20">
        <v>205.25489568960296</v>
      </c>
      <c r="AB272" s="21">
        <v>1.6830328077670575</v>
      </c>
      <c r="AC272" s="19">
        <v>15.294643032878909</v>
      </c>
      <c r="AD272" s="19">
        <v>16.642537166839542</v>
      </c>
      <c r="AE272" s="21">
        <v>7.3921806232772003</v>
      </c>
      <c r="AF272" s="20">
        <v>72.526138732253969</v>
      </c>
      <c r="AG272" s="20">
        <v>27.069055664597109</v>
      </c>
      <c r="AH272" s="20">
        <v>327.89873882882438</v>
      </c>
      <c r="AI272" s="20">
        <v>130.64057262579126</v>
      </c>
      <c r="AJ272" s="20">
        <v>596.61141581223399</v>
      </c>
      <c r="AK272" s="20">
        <v>120.5450389096895</v>
      </c>
      <c r="AL272" s="20">
        <v>740.66009606163368</v>
      </c>
      <c r="AM272" s="20">
        <v>234.05018819489212</v>
      </c>
      <c r="AN272" s="20">
        <v>6603.5016524742186</v>
      </c>
      <c r="AO272" s="21">
        <v>4.6603015080000487</v>
      </c>
      <c r="AP272" s="20">
        <v>3516.5485150672907</v>
      </c>
      <c r="AQ272" s="20">
        <v>2209.2693249311465</v>
      </c>
      <c r="AR272" s="8"/>
    </row>
    <row r="273" spans="1:44" ht="15" customHeight="1">
      <c r="A273" s="39" t="s">
        <v>300</v>
      </c>
      <c r="B273" s="40">
        <v>768.14421820425412</v>
      </c>
      <c r="C273" s="40">
        <v>238.27661614268158</v>
      </c>
      <c r="D273" s="41">
        <v>14.289424731528436</v>
      </c>
      <c r="E273" s="73">
        <v>7.1130792109342504</v>
      </c>
      <c r="F273" s="41">
        <v>9.5981073163206645</v>
      </c>
      <c r="G273" s="42">
        <v>0.36066587425955543</v>
      </c>
      <c r="H273" s="41">
        <v>10.151856112731318</v>
      </c>
      <c r="I273" s="42">
        <v>1.8614460399717533E-2</v>
      </c>
      <c r="J273" s="41">
        <v>3.3070407433220361</v>
      </c>
      <c r="K273" s="78">
        <v>118.89335513457715</v>
      </c>
      <c r="L273" s="41">
        <v>3.8958158306145947</v>
      </c>
      <c r="M273" s="41">
        <v>312.71177677063514</v>
      </c>
      <c r="N273" s="41">
        <v>27.329631791610666</v>
      </c>
      <c r="O273" s="41">
        <v>2233.6707750862497</v>
      </c>
      <c r="P273" s="41">
        <v>166.50839549988495</v>
      </c>
      <c r="Q273" s="78">
        <v>118.89335513457715</v>
      </c>
      <c r="R273" s="41">
        <v>3.8958158306145947</v>
      </c>
      <c r="S273" s="41" t="s">
        <v>72</v>
      </c>
      <c r="T273" s="87">
        <v>13989.895507602025</v>
      </c>
      <c r="U273" s="20">
        <v>48.835494796048039</v>
      </c>
      <c r="V273" s="21">
        <v>1.5515422980604328</v>
      </c>
      <c r="W273" s="21">
        <v>1031.4772126650478</v>
      </c>
      <c r="X273" s="20">
        <v>164.42401723111027</v>
      </c>
      <c r="Y273" s="20">
        <v>2.083851913364601</v>
      </c>
      <c r="Z273" s="21">
        <v>0.14891694239340486</v>
      </c>
      <c r="AA273" s="20">
        <v>7.6910231960652657</v>
      </c>
      <c r="AB273" s="21">
        <v>0.14244902394361941</v>
      </c>
      <c r="AC273" s="19">
        <v>0.50507001921816219</v>
      </c>
      <c r="AD273" s="19">
        <v>0.30791742614337636</v>
      </c>
      <c r="AE273" s="21">
        <v>0.1621143997334191</v>
      </c>
      <c r="AF273" s="20">
        <v>2.2390546834539622</v>
      </c>
      <c r="AG273" s="20">
        <v>0.79383485571362111</v>
      </c>
      <c r="AH273" s="20">
        <v>10.492465121484356</v>
      </c>
      <c r="AI273" s="20">
        <v>5.0668798469268355</v>
      </c>
      <c r="AJ273" s="20">
        <v>24.535647607349453</v>
      </c>
      <c r="AK273" s="20">
        <v>5.9855277493757324</v>
      </c>
      <c r="AL273" s="20">
        <v>59.289467142800071</v>
      </c>
      <c r="AM273" s="20">
        <v>16.980991208583291</v>
      </c>
      <c r="AN273" s="20">
        <v>8170.4559648202876</v>
      </c>
      <c r="AO273" s="21">
        <v>1.4993429679279719</v>
      </c>
      <c r="AP273" s="20">
        <v>72.039310028910094</v>
      </c>
      <c r="AQ273" s="20">
        <v>886.02927779934919</v>
      </c>
      <c r="AR273" s="8"/>
    </row>
    <row r="274" spans="1:44" ht="15" customHeight="1">
      <c r="A274" s="39" t="s">
        <v>301</v>
      </c>
      <c r="B274" s="40">
        <v>986.65370615742881</v>
      </c>
      <c r="C274" s="40">
        <v>166.78810090338203</v>
      </c>
      <c r="D274" s="41">
        <v>1.5259710347750424</v>
      </c>
      <c r="E274" s="73">
        <v>5.5985784987686928</v>
      </c>
      <c r="F274" s="41">
        <v>3.6579827564824243</v>
      </c>
      <c r="G274" s="42">
        <v>0.51266156473205959</v>
      </c>
      <c r="H274" s="41">
        <v>5.0525359006572499</v>
      </c>
      <c r="I274" s="42">
        <v>2.0825540657771178E-2</v>
      </c>
      <c r="J274" s="41">
        <v>3.4852949919207146</v>
      </c>
      <c r="K274" s="78">
        <v>132.87125564694409</v>
      </c>
      <c r="L274" s="41">
        <v>4.5835563889239666</v>
      </c>
      <c r="M274" s="41">
        <v>420.23732027781506</v>
      </c>
      <c r="N274" s="41">
        <v>17.388845915575786</v>
      </c>
      <c r="O274" s="41">
        <v>2639.3356583263153</v>
      </c>
      <c r="P274" s="41">
        <v>60.76533193617388</v>
      </c>
      <c r="Q274" s="78">
        <v>132.87125564694409</v>
      </c>
      <c r="R274" s="41">
        <v>4.5835563889239666</v>
      </c>
      <c r="S274" s="41" t="s">
        <v>72</v>
      </c>
      <c r="T274" s="87">
        <v>214.41564358384213</v>
      </c>
      <c r="U274" s="20">
        <v>252.46477300496164</v>
      </c>
      <c r="V274" s="21">
        <v>3.7010298164675368</v>
      </c>
      <c r="W274" s="21">
        <v>9.4843403404557893</v>
      </c>
      <c r="X274" s="20">
        <v>1443.3985133623712</v>
      </c>
      <c r="Y274" s="20">
        <v>5.4052467894251288</v>
      </c>
      <c r="Z274" s="21">
        <v>0.37303717485454119</v>
      </c>
      <c r="AA274" s="20">
        <v>47.827233533590828</v>
      </c>
      <c r="AB274" s="21">
        <v>0.42330803713740339</v>
      </c>
      <c r="AC274" s="19">
        <v>2.4367396705445561</v>
      </c>
      <c r="AD274" s="19">
        <v>3.2513502211074297</v>
      </c>
      <c r="AE274" s="21">
        <v>1.730838846297218</v>
      </c>
      <c r="AF274" s="20">
        <v>21.323977985302225</v>
      </c>
      <c r="AG274" s="20">
        <v>8.6535250515317088</v>
      </c>
      <c r="AH274" s="20">
        <v>107.03581410491172</v>
      </c>
      <c r="AI274" s="20">
        <v>44.276860587526514</v>
      </c>
      <c r="AJ274" s="20">
        <v>204.96404445184865</v>
      </c>
      <c r="AK274" s="20">
        <v>50.398004336258097</v>
      </c>
      <c r="AL274" s="20">
        <v>331.12196077590158</v>
      </c>
      <c r="AM274" s="20">
        <v>103.36509075697121</v>
      </c>
      <c r="AN274" s="20">
        <v>7984.3048019933667</v>
      </c>
      <c r="AO274" s="21">
        <v>1.771203349147503</v>
      </c>
      <c r="AP274" s="20">
        <v>539.2567114954212</v>
      </c>
      <c r="AQ274" s="20">
        <v>919.89379299632037</v>
      </c>
      <c r="AR274" s="8"/>
    </row>
    <row r="275" spans="1:44" ht="15" customHeight="1">
      <c r="A275" s="39" t="s">
        <v>302</v>
      </c>
      <c r="B275" s="40">
        <v>1583.4998187980289</v>
      </c>
      <c r="C275" s="40">
        <v>146.09980501770445</v>
      </c>
      <c r="D275" s="41">
        <v>1.9310676437051779</v>
      </c>
      <c r="E275" s="73">
        <v>3.6346009903129488</v>
      </c>
      <c r="F275" s="41">
        <v>33.524102148115645</v>
      </c>
      <c r="G275" s="42">
        <v>0.83353500259156832</v>
      </c>
      <c r="H275" s="41">
        <v>34.004102901507999</v>
      </c>
      <c r="I275" s="42">
        <v>2.1982057363806564E-2</v>
      </c>
      <c r="J275" s="41">
        <v>5.6932933614080303</v>
      </c>
      <c r="K275" s="78">
        <v>140.17041245385821</v>
      </c>
      <c r="L275" s="41">
        <v>7.8941804741204891</v>
      </c>
      <c r="M275" s="41">
        <v>615.57171034592716</v>
      </c>
      <c r="N275" s="41">
        <v>158.23100211841216</v>
      </c>
      <c r="O275" s="41">
        <v>3334.8400918211992</v>
      </c>
      <c r="P275" s="41">
        <v>542.79126443988935</v>
      </c>
      <c r="Q275" s="78">
        <v>140.17041245385821</v>
      </c>
      <c r="R275" s="41">
        <v>7.8941804741204891</v>
      </c>
      <c r="S275" s="41" t="s">
        <v>72</v>
      </c>
      <c r="T275" s="87">
        <v>1588.0081099833239</v>
      </c>
      <c r="U275" s="20">
        <v>286.17627010124363</v>
      </c>
      <c r="V275" s="21">
        <v>4.2063852770575183</v>
      </c>
      <c r="W275" s="21">
        <v>7.2611379114857177</v>
      </c>
      <c r="X275" s="20">
        <v>2269.2067989724146</v>
      </c>
      <c r="Y275" s="20">
        <v>7.293442906039183</v>
      </c>
      <c r="Z275" s="21">
        <v>0.12130715968677089</v>
      </c>
      <c r="AA275" s="20">
        <v>70.370423031523217</v>
      </c>
      <c r="AB275" s="21">
        <v>0.36076903911968905</v>
      </c>
      <c r="AC275" s="19">
        <v>3.3254753711766289</v>
      </c>
      <c r="AD275" s="19">
        <v>5.4913215328514298</v>
      </c>
      <c r="AE275" s="21">
        <v>2.9480576527930573</v>
      </c>
      <c r="AF275" s="20">
        <v>34.991503424379069</v>
      </c>
      <c r="AG275" s="20">
        <v>13.267637694072004</v>
      </c>
      <c r="AH275" s="20">
        <v>159.69855223881967</v>
      </c>
      <c r="AI275" s="20">
        <v>70.610281479730219</v>
      </c>
      <c r="AJ275" s="20">
        <v>312.35200778214715</v>
      </c>
      <c r="AK275" s="20">
        <v>65.503049160017042</v>
      </c>
      <c r="AL275" s="20">
        <v>445.77904547228655</v>
      </c>
      <c r="AM275" s="20">
        <v>129.97344522276725</v>
      </c>
      <c r="AN275" s="20">
        <v>8144.8756314504999</v>
      </c>
      <c r="AO275" s="21">
        <v>2.0362439565007446</v>
      </c>
      <c r="AP275" s="20">
        <v>931.40946355219626</v>
      </c>
      <c r="AQ275" s="20">
        <v>1484.7319431189319</v>
      </c>
      <c r="AR275" s="8"/>
    </row>
    <row r="276" spans="1:44" ht="15" customHeight="1">
      <c r="E276" s="75"/>
    </row>
    <row r="277" spans="1:44" s="12" customFormat="1" ht="15" customHeight="1">
      <c r="A277" s="295" t="s">
        <v>303</v>
      </c>
      <c r="B277" s="295"/>
      <c r="C277" s="295"/>
      <c r="D277" s="28"/>
      <c r="E277" s="296" t="s">
        <v>55</v>
      </c>
      <c r="F277" s="296"/>
      <c r="G277" s="296"/>
      <c r="H277" s="296"/>
      <c r="I277" s="296"/>
      <c r="J277" s="296"/>
      <c r="K277" s="296" t="s">
        <v>56</v>
      </c>
      <c r="L277" s="296"/>
      <c r="M277" s="296"/>
      <c r="N277" s="296"/>
      <c r="O277" s="296"/>
      <c r="P277" s="296"/>
      <c r="Q277" s="81"/>
      <c r="R277" s="46"/>
      <c r="S277" s="46"/>
      <c r="T277" s="85"/>
      <c r="U277" s="29"/>
      <c r="V277" s="30"/>
      <c r="W277" s="30"/>
      <c r="X277" s="29"/>
      <c r="Y277" s="29"/>
      <c r="Z277" s="30"/>
      <c r="AA277" s="29"/>
      <c r="AB277" s="30"/>
      <c r="AC277" s="31"/>
      <c r="AD277" s="31"/>
      <c r="AE277" s="30"/>
      <c r="AF277" s="29"/>
      <c r="AG277" s="29"/>
      <c r="AH277" s="29"/>
      <c r="AI277" s="29"/>
      <c r="AJ277" s="29"/>
      <c r="AK277" s="29"/>
      <c r="AL277" s="29"/>
      <c r="AM277" s="29"/>
      <c r="AN277" s="29"/>
      <c r="AO277" s="30"/>
      <c r="AP277" s="29"/>
      <c r="AQ277" s="29"/>
      <c r="AR277" s="50"/>
    </row>
    <row r="278" spans="1:44" s="10" customFormat="1" ht="15" customHeight="1">
      <c r="A278" s="10" t="s">
        <v>59</v>
      </c>
      <c r="B278" s="33" t="s">
        <v>60</v>
      </c>
      <c r="C278" s="33" t="s">
        <v>61</v>
      </c>
      <c r="D278" s="33" t="s">
        <v>62</v>
      </c>
      <c r="E278" s="72" t="s">
        <v>63</v>
      </c>
      <c r="F278" s="33" t="s">
        <v>64</v>
      </c>
      <c r="G278" s="33" t="s">
        <v>65</v>
      </c>
      <c r="H278" s="33" t="s">
        <v>64</v>
      </c>
      <c r="I278" s="33" t="s">
        <v>66</v>
      </c>
      <c r="J278" s="33" t="s">
        <v>64</v>
      </c>
      <c r="K278" s="72" t="s">
        <v>66</v>
      </c>
      <c r="L278" s="34" t="s">
        <v>67</v>
      </c>
      <c r="M278" s="33" t="s">
        <v>65</v>
      </c>
      <c r="N278" s="34" t="s">
        <v>67</v>
      </c>
      <c r="O278" s="33" t="s">
        <v>63</v>
      </c>
      <c r="P278" s="34" t="s">
        <v>67</v>
      </c>
      <c r="Q278" s="80" t="s">
        <v>68</v>
      </c>
      <c r="R278" s="33" t="s">
        <v>69</v>
      </c>
      <c r="S278" s="33" t="s">
        <v>70</v>
      </c>
      <c r="T278" s="86" t="s">
        <v>9</v>
      </c>
      <c r="U278" s="35" t="s">
        <v>10</v>
      </c>
      <c r="V278" s="36" t="s">
        <v>11</v>
      </c>
      <c r="W278" s="36" t="s">
        <v>12</v>
      </c>
      <c r="X278" s="35" t="s">
        <v>13</v>
      </c>
      <c r="Y278" s="35" t="s">
        <v>14</v>
      </c>
      <c r="Z278" s="36" t="s">
        <v>15</v>
      </c>
      <c r="AA278" s="35" t="s">
        <v>16</v>
      </c>
      <c r="AB278" s="36" t="s">
        <v>17</v>
      </c>
      <c r="AC278" s="37" t="s">
        <v>18</v>
      </c>
      <c r="AD278" s="37" t="s">
        <v>19</v>
      </c>
      <c r="AE278" s="36" t="s">
        <v>20</v>
      </c>
      <c r="AF278" s="35" t="s">
        <v>21</v>
      </c>
      <c r="AG278" s="35" t="s">
        <v>22</v>
      </c>
      <c r="AH278" s="35" t="s">
        <v>23</v>
      </c>
      <c r="AI278" s="35" t="s">
        <v>24</v>
      </c>
      <c r="AJ278" s="35" t="s">
        <v>25</v>
      </c>
      <c r="AK278" s="35" t="s">
        <v>26</v>
      </c>
      <c r="AL278" s="35" t="s">
        <v>27</v>
      </c>
      <c r="AM278" s="35" t="s">
        <v>28</v>
      </c>
      <c r="AN278" s="35" t="s">
        <v>29</v>
      </c>
      <c r="AO278" s="36" t="s">
        <v>30</v>
      </c>
      <c r="AP278" s="35" t="s">
        <v>31</v>
      </c>
      <c r="AQ278" s="35" t="s">
        <v>32</v>
      </c>
      <c r="AR278" s="38"/>
    </row>
    <row r="279" spans="1:44" ht="15" customHeight="1">
      <c r="A279" s="39" t="s">
        <v>304</v>
      </c>
      <c r="B279" s="40">
        <v>152.32653742702672</v>
      </c>
      <c r="C279" s="40">
        <v>945.89520641932484</v>
      </c>
      <c r="D279" s="41">
        <v>1.7143686116527255</v>
      </c>
      <c r="E279" s="73">
        <v>28.734095209515875</v>
      </c>
      <c r="F279" s="41">
        <v>6.5359220098476767</v>
      </c>
      <c r="G279" s="42">
        <v>0.10035644592402582</v>
      </c>
      <c r="H279" s="41">
        <v>7.4291385555565999</v>
      </c>
      <c r="I279" s="42">
        <v>2.0923317893408715E-2</v>
      </c>
      <c r="J279" s="41">
        <v>3.5318300014080952</v>
      </c>
      <c r="K279" s="78">
        <v>133.48867982851675</v>
      </c>
      <c r="L279" s="41">
        <v>4.6661156967692961</v>
      </c>
      <c r="M279" s="41">
        <v>97.105314579124425</v>
      </c>
      <c r="N279" s="41">
        <v>6.8799755643955365</v>
      </c>
      <c r="O279" s="41" t="s">
        <v>194</v>
      </c>
      <c r="P279" s="41" t="s">
        <v>194</v>
      </c>
      <c r="Q279" s="78">
        <v>133.48867982851675</v>
      </c>
      <c r="R279" s="41">
        <v>4.6661156967692961</v>
      </c>
      <c r="S279" s="41" t="s">
        <v>72</v>
      </c>
      <c r="T279" s="90">
        <v>0.30017421136139916</v>
      </c>
      <c r="U279" s="51">
        <v>318.62081910178432</v>
      </c>
      <c r="V279" s="52">
        <v>3.5442486867877672</v>
      </c>
      <c r="W279" s="52">
        <v>16.957368210187251</v>
      </c>
      <c r="X279" s="51">
        <v>1180.1387728759207</v>
      </c>
      <c r="Y279" s="51">
        <v>3.1895669062256933</v>
      </c>
      <c r="Z279" s="52">
        <v>0</v>
      </c>
      <c r="AA279" s="51">
        <v>6.8</v>
      </c>
      <c r="AB279" s="52">
        <v>0.1275</v>
      </c>
      <c r="AC279" s="53">
        <v>1.7</v>
      </c>
      <c r="AD279" s="53">
        <v>2.5499999999999998</v>
      </c>
      <c r="AE279" s="52">
        <v>0.187</v>
      </c>
      <c r="AF279" s="51">
        <v>11.9</v>
      </c>
      <c r="AG279" s="51">
        <v>4.25</v>
      </c>
      <c r="AH279" s="51">
        <v>34</v>
      </c>
      <c r="AI279" s="51">
        <v>14.45</v>
      </c>
      <c r="AJ279" s="51">
        <v>68.849999999999994</v>
      </c>
      <c r="AK279" s="51">
        <v>17.849999999999998</v>
      </c>
      <c r="AL279" s="51">
        <v>149.08768964750874</v>
      </c>
      <c r="AM279" s="51">
        <v>41.708359703061092</v>
      </c>
      <c r="AN279" s="51">
        <v>8965.5897674015487</v>
      </c>
      <c r="AO279" s="52">
        <v>1.0096959073942877</v>
      </c>
      <c r="AP279" s="51">
        <v>96.05543841290816</v>
      </c>
      <c r="AQ279" s="51">
        <v>173.94160034480791</v>
      </c>
    </row>
    <row r="280" spans="1:44" ht="15" customHeight="1">
      <c r="A280" s="39" t="s">
        <v>305</v>
      </c>
      <c r="B280" s="40">
        <v>317.33130401227004</v>
      </c>
      <c r="C280" s="40">
        <v>3770.9163626983291</v>
      </c>
      <c r="D280" s="41">
        <v>1.3081110305119112</v>
      </c>
      <c r="E280" s="73">
        <v>21.886986063338465</v>
      </c>
      <c r="F280" s="41">
        <v>2.9630882811423827</v>
      </c>
      <c r="G280" s="42">
        <v>0.14001240399195833</v>
      </c>
      <c r="H280" s="41">
        <v>4.146617214466084</v>
      </c>
      <c r="I280" s="42">
        <v>2.2235158430318584E-2</v>
      </c>
      <c r="J280" s="41">
        <v>2.9007830255748446</v>
      </c>
      <c r="K280" s="78">
        <v>141.76671474541735</v>
      </c>
      <c r="L280" s="41">
        <v>4.0674565552996711</v>
      </c>
      <c r="M280" s="41">
        <v>133.0549251580546</v>
      </c>
      <c r="N280" s="41">
        <v>5.1711191828885319</v>
      </c>
      <c r="O280" s="41" t="s">
        <v>194</v>
      </c>
      <c r="P280" s="41" t="s">
        <v>194</v>
      </c>
      <c r="Q280" s="78">
        <v>141.76671474541735</v>
      </c>
      <c r="R280" s="41">
        <v>4.0674565552996711</v>
      </c>
      <c r="S280" s="41"/>
      <c r="T280" s="87">
        <v>1.0865018624269951</v>
      </c>
      <c r="U280" s="20">
        <v>236.49981985333216</v>
      </c>
      <c r="V280" s="21">
        <v>3.521231137318797</v>
      </c>
      <c r="W280" s="21">
        <v>10.227341246437993</v>
      </c>
      <c r="X280" s="20">
        <v>2346.4393524358993</v>
      </c>
      <c r="Y280" s="20">
        <v>3.6880111319658693</v>
      </c>
      <c r="Z280" s="21">
        <v>8.5000000000000006E-3</v>
      </c>
      <c r="AA280" s="20">
        <v>11.9</v>
      </c>
      <c r="AB280" s="21">
        <v>0.39100000000000001</v>
      </c>
      <c r="AC280" s="19">
        <v>4.25</v>
      </c>
      <c r="AD280" s="19">
        <v>5.95</v>
      </c>
      <c r="AE280" s="21">
        <v>0.40799999999999997</v>
      </c>
      <c r="AF280" s="20">
        <v>26.349999999999998</v>
      </c>
      <c r="AG280" s="20">
        <v>9.35</v>
      </c>
      <c r="AH280" s="20">
        <v>75.649999999999991</v>
      </c>
      <c r="AI280" s="20">
        <v>31.45</v>
      </c>
      <c r="AJ280" s="20">
        <v>138.54999999999998</v>
      </c>
      <c r="AK280" s="20">
        <v>35.699999999999996</v>
      </c>
      <c r="AL280" s="20">
        <v>269.91330874692818</v>
      </c>
      <c r="AM280" s="20">
        <v>79.51333416986752</v>
      </c>
      <c r="AN280" s="20">
        <v>10662.434503640923</v>
      </c>
      <c r="AO280" s="21">
        <v>1.3822561507668214</v>
      </c>
      <c r="AP280" s="20">
        <v>271.99240828350571</v>
      </c>
      <c r="AQ280" s="20">
        <v>373.95139111721812</v>
      </c>
    </row>
    <row r="281" spans="1:44" ht="15" customHeight="1">
      <c r="A281" s="39" t="s">
        <v>306</v>
      </c>
      <c r="B281" s="40">
        <v>321.52504784232991</v>
      </c>
      <c r="C281" s="40">
        <v>2811.2113928728268</v>
      </c>
      <c r="D281" s="41">
        <v>1.2189665066356246</v>
      </c>
      <c r="E281" s="73">
        <v>22.456144789391288</v>
      </c>
      <c r="F281" s="41">
        <v>3.4155771274867956</v>
      </c>
      <c r="G281" s="42">
        <v>0.13698668715697868</v>
      </c>
      <c r="H281" s="41">
        <v>4.2718244545021671</v>
      </c>
      <c r="I281" s="42">
        <v>2.232036628222436E-2</v>
      </c>
      <c r="J281" s="41">
        <v>2.5656026692127893</v>
      </c>
      <c r="K281" s="78">
        <v>142.30402967634643</v>
      </c>
      <c r="L281" s="41">
        <v>3.6109539846469119</v>
      </c>
      <c r="M281" s="41">
        <v>130.35640549818706</v>
      </c>
      <c r="N281" s="41">
        <v>5.2260086768178411</v>
      </c>
      <c r="O281" s="41" t="s">
        <v>194</v>
      </c>
      <c r="P281" s="41" t="s">
        <v>194</v>
      </c>
      <c r="Q281" s="78">
        <v>142.30402967634643</v>
      </c>
      <c r="R281" s="41">
        <v>3.6109539846469119</v>
      </c>
      <c r="S281" s="41"/>
      <c r="T281" s="87">
        <v>3.7853261218161136</v>
      </c>
      <c r="U281" s="20">
        <v>373.42958348296605</v>
      </c>
      <c r="V281" s="21">
        <v>3.7826936506378934</v>
      </c>
      <c r="W281" s="21">
        <v>10.911432967502114</v>
      </c>
      <c r="X281" s="20">
        <v>2691.0101664451595</v>
      </c>
      <c r="Y281" s="20">
        <v>4.8066903954156572</v>
      </c>
      <c r="Z281" s="21">
        <v>8.5000000000000006E-3</v>
      </c>
      <c r="AA281" s="20">
        <v>11.9</v>
      </c>
      <c r="AB281" s="21">
        <v>0.32300000000000001</v>
      </c>
      <c r="AC281" s="19">
        <v>3.4</v>
      </c>
      <c r="AD281" s="19">
        <v>5.0999999999999996</v>
      </c>
      <c r="AE281" s="21">
        <v>0.374</v>
      </c>
      <c r="AF281" s="20">
        <v>23.8</v>
      </c>
      <c r="AG281" s="20">
        <v>10.199999999999999</v>
      </c>
      <c r="AH281" s="20">
        <v>78.2</v>
      </c>
      <c r="AI281" s="20">
        <v>35.699999999999996</v>
      </c>
      <c r="AJ281" s="20">
        <v>153</v>
      </c>
      <c r="AK281" s="20">
        <v>38.25</v>
      </c>
      <c r="AL281" s="20">
        <v>299.66756134611904</v>
      </c>
      <c r="AM281" s="20">
        <v>86.580096417504862</v>
      </c>
      <c r="AN281" s="20">
        <v>10933.56635036823</v>
      </c>
      <c r="AO281" s="21">
        <v>1.3590464676910139</v>
      </c>
      <c r="AP281" s="20">
        <v>252.31406099091143</v>
      </c>
      <c r="AQ281" s="20">
        <v>327.86473354691788</v>
      </c>
    </row>
    <row r="282" spans="1:44" ht="15" customHeight="1">
      <c r="A282" s="39" t="s">
        <v>307</v>
      </c>
      <c r="B282" s="40">
        <v>217.35973979485357</v>
      </c>
      <c r="C282" s="40">
        <v>4806.2946966740828</v>
      </c>
      <c r="D282" s="41">
        <v>1.1850822996100756</v>
      </c>
      <c r="E282" s="73">
        <v>21.815335319725918</v>
      </c>
      <c r="F282" s="41">
        <v>3.3660869323107967</v>
      </c>
      <c r="G282" s="42">
        <v>0.14137335073087534</v>
      </c>
      <c r="H282" s="41">
        <v>4.6449481691984813</v>
      </c>
      <c r="I282" s="42">
        <v>2.237779024428432E-2</v>
      </c>
      <c r="J282" s="41">
        <v>3.200781507486385</v>
      </c>
      <c r="K282" s="78">
        <v>142.66611602374354</v>
      </c>
      <c r="L282" s="41">
        <v>4.5162720821134883</v>
      </c>
      <c r="M282" s="41">
        <v>134.26636642014006</v>
      </c>
      <c r="N282" s="41">
        <v>5.8419172125920085</v>
      </c>
      <c r="O282" s="41" t="s">
        <v>194</v>
      </c>
      <c r="P282" s="41" t="s">
        <v>194</v>
      </c>
      <c r="Q282" s="78">
        <v>142.66611602374354</v>
      </c>
      <c r="R282" s="41">
        <v>4.5162720821134883</v>
      </c>
      <c r="S282" s="41"/>
      <c r="T282" s="87">
        <v>0.24656605539360049</v>
      </c>
      <c r="U282" s="20">
        <v>213.60004083584528</v>
      </c>
      <c r="V282" s="21">
        <v>3.7678078448359384</v>
      </c>
      <c r="W282" s="21">
        <v>12.491588775874062</v>
      </c>
      <c r="X282" s="20">
        <v>2079.4532229536794</v>
      </c>
      <c r="Y282" s="20">
        <v>2.9016009363295265</v>
      </c>
      <c r="Z282" s="21">
        <v>0</v>
      </c>
      <c r="AA282" s="20">
        <v>10.199999999999999</v>
      </c>
      <c r="AB282" s="21">
        <v>0.23800000000000002</v>
      </c>
      <c r="AC282" s="19">
        <v>3.4</v>
      </c>
      <c r="AD282" s="19">
        <v>5.0999999999999996</v>
      </c>
      <c r="AE282" s="21">
        <v>0.39949999999999997</v>
      </c>
      <c r="AF282" s="20">
        <v>24.65</v>
      </c>
      <c r="AG282" s="20">
        <v>8.5</v>
      </c>
      <c r="AH282" s="20">
        <v>68</v>
      </c>
      <c r="AI282" s="20">
        <v>29.75</v>
      </c>
      <c r="AJ282" s="20">
        <v>119</v>
      </c>
      <c r="AK282" s="20">
        <v>28.9</v>
      </c>
      <c r="AL282" s="20">
        <v>223.51127616061675</v>
      </c>
      <c r="AM282" s="20">
        <v>62.4476851053643</v>
      </c>
      <c r="AN282" s="20">
        <v>10915.64006818726</v>
      </c>
      <c r="AO282" s="21">
        <v>1.0390547606250362</v>
      </c>
      <c r="AP282" s="20">
        <v>173.30963603641547</v>
      </c>
      <c r="AQ282" s="20">
        <v>223.32872503877357</v>
      </c>
    </row>
    <row r="283" spans="1:44" ht="15" customHeight="1">
      <c r="A283" s="39" t="s">
        <v>308</v>
      </c>
      <c r="B283" s="40">
        <v>211.79422206726579</v>
      </c>
      <c r="C283" s="40">
        <v>1745.2361832583806</v>
      </c>
      <c r="D283" s="41">
        <v>1.3683120061060705</v>
      </c>
      <c r="E283" s="73">
        <v>24.924164586340371</v>
      </c>
      <c r="F283" s="41">
        <v>5.2495252834170536</v>
      </c>
      <c r="G283" s="42">
        <v>0.12378540352806078</v>
      </c>
      <c r="H283" s="41">
        <v>6.4534458709301079</v>
      </c>
      <c r="I283" s="42">
        <v>2.238606712320378E-2</v>
      </c>
      <c r="J283" s="41">
        <v>3.7535913346806895</v>
      </c>
      <c r="K283" s="78">
        <v>142.71830414263795</v>
      </c>
      <c r="L283" s="41">
        <v>5.2981978294240264</v>
      </c>
      <c r="M283" s="41">
        <v>118.49805667410257</v>
      </c>
      <c r="N283" s="41">
        <v>7.2179679206877196</v>
      </c>
      <c r="O283" s="41" t="s">
        <v>194</v>
      </c>
      <c r="P283" s="41" t="s">
        <v>194</v>
      </c>
      <c r="Q283" s="78">
        <v>142.71830414263795</v>
      </c>
      <c r="R283" s="41">
        <v>5.2981978294240264</v>
      </c>
      <c r="S283" s="41"/>
      <c r="T283" s="87">
        <v>0.68138390732528176</v>
      </c>
      <c r="U283" s="20">
        <v>249.71403158530049</v>
      </c>
      <c r="V283" s="21">
        <v>3.5884148931116884</v>
      </c>
      <c r="W283" s="21">
        <v>12.507922228512889</v>
      </c>
      <c r="X283" s="20">
        <v>2025.6462514076204</v>
      </c>
      <c r="Y283" s="20">
        <v>3.4038909026300006</v>
      </c>
      <c r="Z283" s="21">
        <v>8.5000000000000006E-3</v>
      </c>
      <c r="AA283" s="20">
        <v>10.199999999999999</v>
      </c>
      <c r="AB283" s="21">
        <v>0.28900000000000003</v>
      </c>
      <c r="AC283" s="19">
        <v>3.4</v>
      </c>
      <c r="AD283" s="19">
        <v>5.0999999999999996</v>
      </c>
      <c r="AE283" s="21">
        <v>0.38250000000000001</v>
      </c>
      <c r="AF283" s="20">
        <v>22.099999999999998</v>
      </c>
      <c r="AG283" s="20">
        <v>7.6499999999999995</v>
      </c>
      <c r="AH283" s="20">
        <v>63.75</v>
      </c>
      <c r="AI283" s="20">
        <v>26.349999999999998</v>
      </c>
      <c r="AJ283" s="20">
        <v>119</v>
      </c>
      <c r="AK283" s="20">
        <v>28.9</v>
      </c>
      <c r="AL283" s="20">
        <v>229.94053536952188</v>
      </c>
      <c r="AM283" s="20">
        <v>63.455752377518579</v>
      </c>
      <c r="AN283" s="20">
        <v>10392.527265950486</v>
      </c>
      <c r="AO283" s="21">
        <v>1.3001588946506499</v>
      </c>
      <c r="AP283" s="20">
        <v>184.8151998752827</v>
      </c>
      <c r="AQ283" s="20">
        <v>255.35332871165153</v>
      </c>
    </row>
    <row r="284" spans="1:44" ht="15" customHeight="1">
      <c r="A284" s="39" t="s">
        <v>309</v>
      </c>
      <c r="B284" s="40">
        <v>476.67203472728005</v>
      </c>
      <c r="C284" s="40">
        <v>12663.485075299252</v>
      </c>
      <c r="D284" s="41">
        <v>1.1802576447309632</v>
      </c>
      <c r="E284" s="73">
        <v>21.314929403507094</v>
      </c>
      <c r="F284" s="41">
        <v>1.9855918570215165</v>
      </c>
      <c r="G284" s="42">
        <v>0.14595234579548308</v>
      </c>
      <c r="H284" s="41">
        <v>3.2969996233792926</v>
      </c>
      <c r="I284" s="42">
        <v>2.2572659606058462E-2</v>
      </c>
      <c r="J284" s="41">
        <v>2.632039417237714</v>
      </c>
      <c r="K284" s="78">
        <v>143.89471168120232</v>
      </c>
      <c r="L284" s="41">
        <v>3.7454085619818756</v>
      </c>
      <c r="M284" s="41">
        <v>138.33176052439762</v>
      </c>
      <c r="N284" s="41">
        <v>4.2637907442705654</v>
      </c>
      <c r="O284" s="41">
        <v>43.897871548918474</v>
      </c>
      <c r="P284" s="41">
        <v>47.452659779303431</v>
      </c>
      <c r="Q284" s="78">
        <v>143.89471168120232</v>
      </c>
      <c r="R284" s="41">
        <v>3.7454085619818756</v>
      </c>
      <c r="S284" s="41"/>
      <c r="T284" s="87">
        <v>0.10053472420030847</v>
      </c>
      <c r="U284" s="20">
        <v>305.24958650986531</v>
      </c>
      <c r="V284" s="21">
        <v>3.4807576609209128</v>
      </c>
      <c r="W284" s="21">
        <v>11.341379387888866</v>
      </c>
      <c r="X284" s="20">
        <v>3152.9109618286711</v>
      </c>
      <c r="Y284" s="20">
        <v>5.5972984064523219</v>
      </c>
      <c r="Z284" s="21">
        <v>1.7000000000000001E-2</v>
      </c>
      <c r="AA284" s="20">
        <v>13.6</v>
      </c>
      <c r="AB284" s="21">
        <v>0.38250000000000001</v>
      </c>
      <c r="AC284" s="19">
        <v>4.25</v>
      </c>
      <c r="AD284" s="19">
        <v>5.95</v>
      </c>
      <c r="AE284" s="21">
        <v>0.48449999999999993</v>
      </c>
      <c r="AF284" s="20">
        <v>28.9</v>
      </c>
      <c r="AG284" s="20">
        <v>11.049999999999999</v>
      </c>
      <c r="AH284" s="20">
        <v>93.5</v>
      </c>
      <c r="AI284" s="20">
        <v>42.5</v>
      </c>
      <c r="AJ284" s="20">
        <v>192.95</v>
      </c>
      <c r="AK284" s="20">
        <v>46.75</v>
      </c>
      <c r="AL284" s="20">
        <v>353.74083873553747</v>
      </c>
      <c r="AM284" s="20">
        <v>106.80536925906479</v>
      </c>
      <c r="AN284" s="20">
        <v>11162.252473022969</v>
      </c>
      <c r="AO284" s="21">
        <v>2.0067654581144456</v>
      </c>
      <c r="AP284" s="20">
        <v>415.33706194906011</v>
      </c>
      <c r="AQ284" s="20">
        <v>521.73272638970593</v>
      </c>
    </row>
    <row r="285" spans="1:44" ht="15" customHeight="1">
      <c r="A285" s="39" t="s">
        <v>310</v>
      </c>
      <c r="B285" s="40">
        <v>167.12799802751431</v>
      </c>
      <c r="C285" s="40">
        <v>2258.1137456358219</v>
      </c>
      <c r="D285" s="41">
        <v>1.1913735334574032</v>
      </c>
      <c r="E285" s="73">
        <v>22.244927576963772</v>
      </c>
      <c r="F285" s="41">
        <v>3.3277578727430606</v>
      </c>
      <c r="G285" s="42">
        <v>0.14029753593754712</v>
      </c>
      <c r="H285" s="41">
        <v>4.9529008385052951</v>
      </c>
      <c r="I285" s="42">
        <v>2.2644815891432357E-2</v>
      </c>
      <c r="J285" s="41">
        <v>3.6684130433285498</v>
      </c>
      <c r="K285" s="78">
        <v>144.34957705090306</v>
      </c>
      <c r="L285" s="41">
        <v>5.2364927060922355</v>
      </c>
      <c r="M285" s="41">
        <v>133.30885392618586</v>
      </c>
      <c r="N285" s="41">
        <v>6.1876647788766306</v>
      </c>
      <c r="O285" s="41" t="s">
        <v>194</v>
      </c>
      <c r="P285" s="41" t="s">
        <v>194</v>
      </c>
      <c r="Q285" s="78">
        <v>144.34957705090306</v>
      </c>
      <c r="R285" s="41">
        <v>5.2364927060922355</v>
      </c>
      <c r="S285" s="41"/>
      <c r="T285" s="87">
        <v>1.0271999111476935</v>
      </c>
      <c r="U285" s="20">
        <v>263.12418829919699</v>
      </c>
      <c r="V285" s="21">
        <v>3.5235641028248517</v>
      </c>
      <c r="W285" s="21">
        <v>20.126219141257732</v>
      </c>
      <c r="X285" s="20">
        <v>2249.7154025559785</v>
      </c>
      <c r="Y285" s="20">
        <v>3.3552670756108438</v>
      </c>
      <c r="Z285" s="21">
        <v>1.7000000000000001E-2</v>
      </c>
      <c r="AA285" s="20">
        <v>7.6499999999999995</v>
      </c>
      <c r="AB285" s="21">
        <v>0.40799999999999997</v>
      </c>
      <c r="AC285" s="19">
        <v>4.25</v>
      </c>
      <c r="AD285" s="19">
        <v>5.0999999999999996</v>
      </c>
      <c r="AE285" s="21">
        <v>0.442</v>
      </c>
      <c r="AF285" s="20">
        <v>24.65</v>
      </c>
      <c r="AG285" s="20">
        <v>9.35</v>
      </c>
      <c r="AH285" s="20">
        <v>73.95</v>
      </c>
      <c r="AI285" s="20">
        <v>31.45</v>
      </c>
      <c r="AJ285" s="20">
        <v>121.55</v>
      </c>
      <c r="AK285" s="20">
        <v>31.45</v>
      </c>
      <c r="AL285" s="20">
        <v>222.29728674271311</v>
      </c>
      <c r="AM285" s="20">
        <v>72.575576928052911</v>
      </c>
      <c r="AN285" s="20">
        <v>9229.7383037071213</v>
      </c>
      <c r="AO285" s="21">
        <v>1.1916924370917654</v>
      </c>
      <c r="AP285" s="20">
        <v>143.16745618903153</v>
      </c>
      <c r="AQ285" s="20">
        <v>185.54428475456504</v>
      </c>
    </row>
    <row r="286" spans="1:44" ht="15" customHeight="1">
      <c r="A286" s="39" t="s">
        <v>311</v>
      </c>
      <c r="B286" s="40">
        <v>197.09562021600917</v>
      </c>
      <c r="C286" s="40">
        <v>17458.0961092529</v>
      </c>
      <c r="D286" s="41">
        <v>1.0360482847255363</v>
      </c>
      <c r="E286" s="73">
        <v>21.711844553384328</v>
      </c>
      <c r="F286" s="41">
        <v>3.1817364289366985</v>
      </c>
      <c r="G286" s="42">
        <v>0.14441207571523892</v>
      </c>
      <c r="H286" s="41">
        <v>4.329992849423947</v>
      </c>
      <c r="I286" s="42">
        <v>2.2750344939492347E-2</v>
      </c>
      <c r="J286" s="41">
        <v>2.9369016620989634</v>
      </c>
      <c r="K286" s="78">
        <v>145.01476289437232</v>
      </c>
      <c r="L286" s="41">
        <v>4.2113954489055914</v>
      </c>
      <c r="M286" s="41">
        <v>136.96607010587664</v>
      </c>
      <c r="N286" s="41">
        <v>5.5480771359191863</v>
      </c>
      <c r="O286" s="41" t="s">
        <v>194</v>
      </c>
      <c r="P286" s="41" t="s">
        <v>194</v>
      </c>
      <c r="Q286" s="78">
        <v>145.01476289437232</v>
      </c>
      <c r="R286" s="41">
        <v>4.2113954489055914</v>
      </c>
      <c r="S286" s="41"/>
      <c r="T286" s="87">
        <v>0.79827930823710425</v>
      </c>
      <c r="U286" s="20">
        <v>254.77673390502395</v>
      </c>
      <c r="V286" s="21">
        <v>3.881005819777831</v>
      </c>
      <c r="W286" s="21">
        <v>21.807218338566795</v>
      </c>
      <c r="X286" s="20">
        <v>2179.6048838779921</v>
      </c>
      <c r="Y286" s="20">
        <v>3.6261932939974275</v>
      </c>
      <c r="Z286" s="21">
        <v>2.5499999999999998E-2</v>
      </c>
      <c r="AA286" s="20">
        <v>8.5</v>
      </c>
      <c r="AB286" s="21">
        <v>0.34849999999999998</v>
      </c>
      <c r="AC286" s="19">
        <v>4.25</v>
      </c>
      <c r="AD286" s="19">
        <v>5.0999999999999996</v>
      </c>
      <c r="AE286" s="21">
        <v>0.442</v>
      </c>
      <c r="AF286" s="20">
        <v>26.349999999999998</v>
      </c>
      <c r="AG286" s="20">
        <v>9.35</v>
      </c>
      <c r="AH286" s="20">
        <v>68.849999999999994</v>
      </c>
      <c r="AI286" s="20">
        <v>28.9</v>
      </c>
      <c r="AJ286" s="20">
        <v>119.85</v>
      </c>
      <c r="AK286" s="20">
        <v>29.75</v>
      </c>
      <c r="AL286" s="20">
        <v>238.9357902119647</v>
      </c>
      <c r="AM286" s="20">
        <v>64.086599050483869</v>
      </c>
      <c r="AN286" s="20">
        <v>10565.868502205492</v>
      </c>
      <c r="AO286" s="21">
        <v>0.9464705013414626</v>
      </c>
      <c r="AP286" s="20">
        <v>161.8576957971114</v>
      </c>
      <c r="AQ286" s="20">
        <v>178.25455326371693</v>
      </c>
    </row>
    <row r="287" spans="1:44" ht="15" customHeight="1">
      <c r="A287" s="39" t="s">
        <v>312</v>
      </c>
      <c r="B287" s="40">
        <v>247.11073516784236</v>
      </c>
      <c r="C287" s="40">
        <v>19330.004698569021</v>
      </c>
      <c r="D287" s="41">
        <v>1.0565585712384287</v>
      </c>
      <c r="E287" s="73">
        <v>20.122167204929131</v>
      </c>
      <c r="F287" s="41">
        <v>2.9195837371873252</v>
      </c>
      <c r="G287" s="42">
        <v>0.15589965191684926</v>
      </c>
      <c r="H287" s="41">
        <v>4.1033669722816706</v>
      </c>
      <c r="I287" s="42">
        <v>2.2761855050508574E-2</v>
      </c>
      <c r="J287" s="41">
        <v>2.8833403043628643</v>
      </c>
      <c r="K287" s="78">
        <v>145.08731092698173</v>
      </c>
      <c r="L287" s="41">
        <v>4.1366359223880806</v>
      </c>
      <c r="M287" s="41">
        <v>147.10764094227275</v>
      </c>
      <c r="N287" s="41">
        <v>5.6195264007903774</v>
      </c>
      <c r="O287" s="41">
        <v>179.78330351300775</v>
      </c>
      <c r="P287" s="41">
        <v>68.063389657837973</v>
      </c>
      <c r="Q287" s="78">
        <v>145.08731092698173</v>
      </c>
      <c r="R287" s="41">
        <v>4.1366359223880806</v>
      </c>
      <c r="S287" s="41"/>
      <c r="T287" s="87">
        <v>20.115328823505859</v>
      </c>
      <c r="U287" s="20">
        <v>261.63964276761214</v>
      </c>
      <c r="V287" s="21">
        <v>3.7221961011268405</v>
      </c>
      <c r="W287" s="21">
        <v>18.03126024756261</v>
      </c>
      <c r="X287" s="20">
        <v>2672.6132094439527</v>
      </c>
      <c r="Y287" s="20">
        <v>4.4008580715365957</v>
      </c>
      <c r="Z287" s="21">
        <v>2.5499999999999998E-2</v>
      </c>
      <c r="AA287" s="20">
        <v>11.049999999999999</v>
      </c>
      <c r="AB287" s="21">
        <v>0.34849999999999998</v>
      </c>
      <c r="AC287" s="19">
        <v>4.25</v>
      </c>
      <c r="AD287" s="19">
        <v>5.95</v>
      </c>
      <c r="AE287" s="21">
        <v>0.49299999999999994</v>
      </c>
      <c r="AF287" s="20">
        <v>29.75</v>
      </c>
      <c r="AG287" s="20">
        <v>11.049999999999999</v>
      </c>
      <c r="AH287" s="20">
        <v>81.599999999999994</v>
      </c>
      <c r="AI287" s="20">
        <v>37.4</v>
      </c>
      <c r="AJ287" s="20">
        <v>146.19999999999999</v>
      </c>
      <c r="AK287" s="20">
        <v>36.549999999999997</v>
      </c>
      <c r="AL287" s="20">
        <v>271.42012350708086</v>
      </c>
      <c r="AM287" s="20">
        <v>77.919315934175529</v>
      </c>
      <c r="AN287" s="20">
        <v>10941.359444583211</v>
      </c>
      <c r="AO287" s="21">
        <v>0.93656522657154162</v>
      </c>
      <c r="AP287" s="20">
        <v>231.83209166662689</v>
      </c>
      <c r="AQ287" s="20">
        <v>235.80005929631164</v>
      </c>
    </row>
    <row r="288" spans="1:44" ht="15" customHeight="1">
      <c r="A288" s="39" t="s">
        <v>313</v>
      </c>
      <c r="B288" s="40">
        <v>634.78494479398535</v>
      </c>
      <c r="C288" s="40">
        <v>6323.9221087510605</v>
      </c>
      <c r="D288" s="41">
        <v>1.0367307823088168</v>
      </c>
      <c r="E288" s="73">
        <v>20.759158087452121</v>
      </c>
      <c r="F288" s="41">
        <v>1.7319718689914319</v>
      </c>
      <c r="G288" s="42">
        <v>0.15167611337687192</v>
      </c>
      <c r="H288" s="41">
        <v>2.5281271112856181</v>
      </c>
      <c r="I288" s="42">
        <v>2.2846237234659669E-2</v>
      </c>
      <c r="J288" s="41">
        <v>1.8416568995987528</v>
      </c>
      <c r="K288" s="78">
        <v>145.61914545676126</v>
      </c>
      <c r="L288" s="41">
        <v>2.6517421062901008</v>
      </c>
      <c r="M288" s="41">
        <v>143.39074088501539</v>
      </c>
      <c r="N288" s="41">
        <v>3.3807826724040666</v>
      </c>
      <c r="O288" s="41">
        <v>106.6953595750025</v>
      </c>
      <c r="P288" s="41">
        <v>40.922301634626294</v>
      </c>
      <c r="Q288" s="78">
        <v>145.61914545676126</v>
      </c>
      <c r="R288" s="41">
        <v>2.6517421062901008</v>
      </c>
      <c r="S288" s="41"/>
      <c r="T288" s="87">
        <v>0.34516276921626915</v>
      </c>
      <c r="U288" s="20">
        <v>313.81566624893264</v>
      </c>
      <c r="V288" s="21">
        <v>3.6170370202483979</v>
      </c>
      <c r="W288" s="21">
        <v>8.8298945408273593</v>
      </c>
      <c r="X288" s="20">
        <v>3966.8366385641857</v>
      </c>
      <c r="Y288" s="20">
        <v>6.8353310406713623</v>
      </c>
      <c r="Z288" s="21">
        <v>8.5000000000000006E-3</v>
      </c>
      <c r="AA288" s="20">
        <v>19.55</v>
      </c>
      <c r="AB288" s="21">
        <v>0.442</v>
      </c>
      <c r="AC288" s="19">
        <v>5.0999999999999996</v>
      </c>
      <c r="AD288" s="19">
        <v>6.8</v>
      </c>
      <c r="AE288" s="21">
        <v>0.54400000000000004</v>
      </c>
      <c r="AF288" s="20">
        <v>38.25</v>
      </c>
      <c r="AG288" s="20">
        <v>15.299999999999999</v>
      </c>
      <c r="AH288" s="20">
        <v>124.1</v>
      </c>
      <c r="AI288" s="20">
        <v>51</v>
      </c>
      <c r="AJ288" s="20">
        <v>226.1</v>
      </c>
      <c r="AK288" s="20">
        <v>56.1</v>
      </c>
      <c r="AL288" s="20">
        <v>422.78271052890517</v>
      </c>
      <c r="AM288" s="20">
        <v>126.56489494940823</v>
      </c>
      <c r="AN288" s="20">
        <v>11652.757257313175</v>
      </c>
      <c r="AO288" s="21">
        <v>2.1618580759209571</v>
      </c>
      <c r="AP288" s="20">
        <v>560.90742916407214</v>
      </c>
      <c r="AQ288" s="20">
        <v>607.10434655310314</v>
      </c>
    </row>
    <row r="289" spans="1:44" ht="15" customHeight="1">
      <c r="A289" s="39" t="s">
        <v>314</v>
      </c>
      <c r="B289" s="40">
        <v>288.25900926617282</v>
      </c>
      <c r="C289" s="40">
        <v>1671.0827755798316</v>
      </c>
      <c r="D289" s="41">
        <v>1.1369394315486938</v>
      </c>
      <c r="E289" s="73">
        <v>24.390436304531843</v>
      </c>
      <c r="F289" s="41">
        <v>3.2995692688948912</v>
      </c>
      <c r="G289" s="42">
        <v>0.12918660317893366</v>
      </c>
      <c r="H289" s="41">
        <v>4.4086983309285745</v>
      </c>
      <c r="I289" s="42">
        <v>2.2862557076147236E-2</v>
      </c>
      <c r="J289" s="41">
        <v>2.9239465817447545</v>
      </c>
      <c r="K289" s="78">
        <v>145.72199925287325</v>
      </c>
      <c r="L289" s="41">
        <v>4.2130365131614127</v>
      </c>
      <c r="M289" s="41">
        <v>123.36655666717604</v>
      </c>
      <c r="N289" s="41">
        <v>5.1214830372591749</v>
      </c>
      <c r="O289" s="41" t="s">
        <v>194</v>
      </c>
      <c r="P289" s="41" t="s">
        <v>194</v>
      </c>
      <c r="Q289" s="78">
        <v>145.72199925287325</v>
      </c>
      <c r="R289" s="41">
        <v>4.2130365131614127</v>
      </c>
      <c r="S289" s="41"/>
      <c r="T289" s="87">
        <v>0.33818755433909348</v>
      </c>
      <c r="U289" s="20">
        <v>246.72254416080685</v>
      </c>
      <c r="V289" s="21">
        <v>3.5331878890781474</v>
      </c>
      <c r="W289" s="21">
        <v>11.462782658550823</v>
      </c>
      <c r="X289" s="20">
        <v>2720.3132110197575</v>
      </c>
      <c r="Y289" s="20">
        <v>4.2810489091041459</v>
      </c>
      <c r="Z289" s="21">
        <v>8.5000000000000006E-3</v>
      </c>
      <c r="AA289" s="20">
        <v>11.9</v>
      </c>
      <c r="AB289" s="21">
        <v>0.35699999999999998</v>
      </c>
      <c r="AC289" s="19">
        <v>4.25</v>
      </c>
      <c r="AD289" s="19">
        <v>5.95</v>
      </c>
      <c r="AE289" s="21">
        <v>0.442</v>
      </c>
      <c r="AF289" s="20">
        <v>28.9</v>
      </c>
      <c r="AG289" s="20">
        <v>11.049999999999999</v>
      </c>
      <c r="AH289" s="20">
        <v>81.599999999999994</v>
      </c>
      <c r="AI289" s="20">
        <v>34.85</v>
      </c>
      <c r="AJ289" s="20">
        <v>142.79999999999998</v>
      </c>
      <c r="AK289" s="20">
        <v>37.4</v>
      </c>
      <c r="AL289" s="20">
        <v>286.56058730999547</v>
      </c>
      <c r="AM289" s="20">
        <v>78.732039657831535</v>
      </c>
      <c r="AN289" s="20">
        <v>11454.71209322894</v>
      </c>
      <c r="AO289" s="21">
        <v>1.3279963341750358</v>
      </c>
      <c r="AP289" s="20">
        <v>253.61658623237386</v>
      </c>
      <c r="AQ289" s="20">
        <v>308.90659881456378</v>
      </c>
    </row>
    <row r="290" spans="1:44" ht="15" customHeight="1">
      <c r="A290" s="39" t="s">
        <v>315</v>
      </c>
      <c r="B290" s="40">
        <v>340.92254886205757</v>
      </c>
      <c r="C290" s="40">
        <v>4734.431163193547</v>
      </c>
      <c r="D290" s="41">
        <v>0.90110875785814004</v>
      </c>
      <c r="E290" s="73">
        <v>21.709059108501911</v>
      </c>
      <c r="F290" s="41">
        <v>2.4180729291467919</v>
      </c>
      <c r="G290" s="42">
        <v>0.14523128244136521</v>
      </c>
      <c r="H290" s="41">
        <v>3.4640744877668177</v>
      </c>
      <c r="I290" s="42">
        <v>2.287646564303536E-2</v>
      </c>
      <c r="J290" s="41">
        <v>2.4804707952573026</v>
      </c>
      <c r="K290" s="78">
        <v>145.80965499179857</v>
      </c>
      <c r="L290" s="41">
        <v>3.5761696205120188</v>
      </c>
      <c r="M290" s="41">
        <v>137.69265371057068</v>
      </c>
      <c r="N290" s="41">
        <v>4.4605344344308975</v>
      </c>
      <c r="O290" s="41" t="s">
        <v>194</v>
      </c>
      <c r="P290" s="41" t="s">
        <v>194</v>
      </c>
      <c r="Q290" s="78">
        <v>145.80965499179857</v>
      </c>
      <c r="R290" s="41">
        <v>3.5761696205120188</v>
      </c>
      <c r="S290" s="41"/>
      <c r="T290" s="87">
        <v>1.4215676585222023</v>
      </c>
      <c r="U290" s="20">
        <v>478.49031755216129</v>
      </c>
      <c r="V290" s="21">
        <v>3.6968975638993085</v>
      </c>
      <c r="W290" s="21">
        <v>26.176422483962956</v>
      </c>
      <c r="X290" s="20">
        <v>4275.1726274214743</v>
      </c>
      <c r="Y290" s="20">
        <v>8.6034879415904495</v>
      </c>
      <c r="Z290" s="21">
        <v>4.2500000000000003E-2</v>
      </c>
      <c r="AA290" s="20">
        <v>9.35</v>
      </c>
      <c r="AB290" s="21">
        <v>0.39949999999999997</v>
      </c>
      <c r="AC290" s="19">
        <v>3.4</v>
      </c>
      <c r="AD290" s="19">
        <v>6.8</v>
      </c>
      <c r="AE290" s="21">
        <v>0.60349999999999993</v>
      </c>
      <c r="AF290" s="20">
        <v>42.5</v>
      </c>
      <c r="AG290" s="20">
        <v>17</v>
      </c>
      <c r="AH290" s="20">
        <v>131.75</v>
      </c>
      <c r="AI290" s="20">
        <v>55.25</v>
      </c>
      <c r="AJ290" s="20">
        <v>227.79999999999998</v>
      </c>
      <c r="AK290" s="20">
        <v>55.25</v>
      </c>
      <c r="AL290" s="20">
        <v>408.76156939339393</v>
      </c>
      <c r="AM290" s="20">
        <v>115.64460635572308</v>
      </c>
      <c r="AN290" s="20">
        <v>9811.3829225009395</v>
      </c>
      <c r="AO290" s="21">
        <v>2.6234331719693422</v>
      </c>
      <c r="AP290" s="20">
        <v>425.6341627233798</v>
      </c>
      <c r="AQ290" s="20">
        <v>370.51280518403308</v>
      </c>
    </row>
    <row r="291" spans="1:44" ht="15" customHeight="1">
      <c r="A291" s="39" t="s">
        <v>316</v>
      </c>
      <c r="B291" s="40">
        <v>382.29628201029021</v>
      </c>
      <c r="C291" s="40">
        <v>5509.435813840726</v>
      </c>
      <c r="D291" s="41">
        <v>0.99524087589315757</v>
      </c>
      <c r="E291" s="73">
        <v>20.864450803440583</v>
      </c>
      <c r="F291" s="41">
        <v>2.4623258784796693</v>
      </c>
      <c r="G291" s="42">
        <v>0.15117687054314696</v>
      </c>
      <c r="H291" s="41">
        <v>3.6102008119298006</v>
      </c>
      <c r="I291" s="42">
        <v>2.2886535902376985E-2</v>
      </c>
      <c r="J291" s="41">
        <v>2.640170670738526</v>
      </c>
      <c r="K291" s="78">
        <v>145.87311988249041</v>
      </c>
      <c r="L291" s="41">
        <v>3.8080519033934479</v>
      </c>
      <c r="M291" s="41">
        <v>142.95048462523175</v>
      </c>
      <c r="N291" s="41">
        <v>4.8140192221022033</v>
      </c>
      <c r="O291" s="41">
        <v>94.704198673890915</v>
      </c>
      <c r="P291" s="41">
        <v>58.320718141974595</v>
      </c>
      <c r="Q291" s="78">
        <v>145.87311988249041</v>
      </c>
      <c r="R291" s="41">
        <v>3.8080519033934479</v>
      </c>
      <c r="S291" s="41"/>
      <c r="T291" s="87">
        <v>0.43200892874584979</v>
      </c>
      <c r="U291" s="20">
        <v>341.16088625731498</v>
      </c>
      <c r="V291" s="21">
        <v>3.687169781739843</v>
      </c>
      <c r="W291" s="21">
        <v>16.48367794376901</v>
      </c>
      <c r="X291" s="20">
        <v>3844.2182120710831</v>
      </c>
      <c r="Y291" s="20">
        <v>6.5954139116650738</v>
      </c>
      <c r="Z291" s="21">
        <v>1.7000000000000001E-2</v>
      </c>
      <c r="AA291" s="20">
        <v>14.45</v>
      </c>
      <c r="AB291" s="21">
        <v>0.49299999999999994</v>
      </c>
      <c r="AC291" s="19">
        <v>5.0999999999999996</v>
      </c>
      <c r="AD291" s="19">
        <v>6.8</v>
      </c>
      <c r="AE291" s="21">
        <v>0.58649999999999991</v>
      </c>
      <c r="AF291" s="20">
        <v>39.1</v>
      </c>
      <c r="AG291" s="20">
        <v>15.299999999999999</v>
      </c>
      <c r="AH291" s="20">
        <v>121.55</v>
      </c>
      <c r="AI291" s="20">
        <v>52.699999999999996</v>
      </c>
      <c r="AJ291" s="20">
        <v>222.7</v>
      </c>
      <c r="AK291" s="20">
        <v>54.4</v>
      </c>
      <c r="AL291" s="20">
        <v>396.43017441975815</v>
      </c>
      <c r="AM291" s="20">
        <v>110.6483987192436</v>
      </c>
      <c r="AN291" s="20">
        <v>10499.462656172886</v>
      </c>
      <c r="AO291" s="21">
        <v>1.5852703461223956</v>
      </c>
      <c r="AP291" s="20">
        <v>415.4599553166081</v>
      </c>
      <c r="AQ291" s="20">
        <v>442.61358986498891</v>
      </c>
    </row>
    <row r="292" spans="1:44" ht="15" customHeight="1">
      <c r="A292" s="39" t="s">
        <v>317</v>
      </c>
      <c r="B292" s="40">
        <v>562.53625500284977</v>
      </c>
      <c r="C292" s="40">
        <v>10472.112966498873</v>
      </c>
      <c r="D292" s="41">
        <v>0.81952524786917769</v>
      </c>
      <c r="E292" s="73">
        <v>20.585058022717458</v>
      </c>
      <c r="F292" s="41">
        <v>1.9621846918650427</v>
      </c>
      <c r="G292" s="42">
        <v>0.15330955129952856</v>
      </c>
      <c r="H292" s="41">
        <v>5.1180922645756999</v>
      </c>
      <c r="I292" s="42">
        <v>2.2898606943386839E-2</v>
      </c>
      <c r="J292" s="41">
        <v>4.7270180519773879</v>
      </c>
      <c r="K292" s="78">
        <v>145.9491932963891</v>
      </c>
      <c r="L292" s="41">
        <v>6.8215348739782797</v>
      </c>
      <c r="M292" s="41">
        <v>144.82985218906268</v>
      </c>
      <c r="N292" s="41">
        <v>6.9082500086538374</v>
      </c>
      <c r="O292" s="41">
        <v>126.55563977108261</v>
      </c>
      <c r="P292" s="41">
        <v>46.191180515410558</v>
      </c>
      <c r="Q292" s="78">
        <v>145.9491932963891</v>
      </c>
      <c r="R292" s="41">
        <v>6.8215348739782797</v>
      </c>
      <c r="S292" s="41"/>
      <c r="T292" s="87">
        <v>1.6158090450772957</v>
      </c>
      <c r="U292" s="20">
        <v>590.20252082695913</v>
      </c>
      <c r="V292" s="21">
        <v>3.7430293758817865</v>
      </c>
      <c r="W292" s="21">
        <v>19.206737114237821</v>
      </c>
      <c r="X292" s="20">
        <v>5943.4538964113899</v>
      </c>
      <c r="Y292" s="20">
        <v>14.004826586154076</v>
      </c>
      <c r="Z292" s="21">
        <v>5.0999999999999997E-2</v>
      </c>
      <c r="AA292" s="20">
        <v>21.25</v>
      </c>
      <c r="AB292" s="21">
        <v>0.56950000000000001</v>
      </c>
      <c r="AC292" s="19">
        <v>6.8</v>
      </c>
      <c r="AD292" s="19">
        <v>11.049999999999999</v>
      </c>
      <c r="AE292" s="21">
        <v>1.02</v>
      </c>
      <c r="AF292" s="20">
        <v>71.399999999999991</v>
      </c>
      <c r="AG292" s="20">
        <v>27.2</v>
      </c>
      <c r="AH292" s="20">
        <v>195.5</v>
      </c>
      <c r="AI292" s="20">
        <v>85.85</v>
      </c>
      <c r="AJ292" s="20">
        <v>340.84999999999997</v>
      </c>
      <c r="AK292" s="20">
        <v>78.2</v>
      </c>
      <c r="AL292" s="20">
        <v>551.75968133034803</v>
      </c>
      <c r="AM292" s="20">
        <v>171.30092945517407</v>
      </c>
      <c r="AN292" s="20">
        <v>11402.395128059901</v>
      </c>
      <c r="AO292" s="21">
        <v>2.6600204109860215</v>
      </c>
      <c r="AP292" s="20">
        <v>791.69810965883062</v>
      </c>
      <c r="AQ292" s="20">
        <v>650.45281283373788</v>
      </c>
      <c r="AR292" s="8"/>
    </row>
    <row r="293" spans="1:44" ht="15" customHeight="1">
      <c r="A293" s="39" t="s">
        <v>318</v>
      </c>
      <c r="B293" s="40">
        <v>248.23973216547597</v>
      </c>
      <c r="C293" s="40">
        <v>11185.386339087478</v>
      </c>
      <c r="D293" s="41">
        <v>1.1813159864557563</v>
      </c>
      <c r="E293" s="73">
        <v>20.095755481552416</v>
      </c>
      <c r="F293" s="41">
        <v>3.3369700714619661</v>
      </c>
      <c r="G293" s="42">
        <v>0.15723309358092247</v>
      </c>
      <c r="H293" s="41">
        <v>4.5909084169487526</v>
      </c>
      <c r="I293" s="42">
        <v>2.2926409825934312E-2</v>
      </c>
      <c r="J293" s="41">
        <v>3.1529463736286449</v>
      </c>
      <c r="K293" s="78">
        <v>146.12440759370196</v>
      </c>
      <c r="L293" s="41">
        <v>4.5554000486959865</v>
      </c>
      <c r="M293" s="41">
        <v>148.27830805666184</v>
      </c>
      <c r="N293" s="41">
        <v>6.333697058653172</v>
      </c>
      <c r="O293" s="41">
        <v>182.84366009744221</v>
      </c>
      <c r="P293" s="41">
        <v>77.76054596720968</v>
      </c>
      <c r="Q293" s="78">
        <v>146.12440759370196</v>
      </c>
      <c r="R293" s="41">
        <v>4.5554000486959865</v>
      </c>
      <c r="S293" s="41"/>
      <c r="T293" s="87">
        <v>0.24643980716052916</v>
      </c>
      <c r="U293" s="20">
        <v>250.61895016801586</v>
      </c>
      <c r="V293" s="21">
        <v>3.6758916159891522</v>
      </c>
      <c r="W293" s="21">
        <v>15.488324187522347</v>
      </c>
      <c r="X293" s="20">
        <v>2450.3997632201044</v>
      </c>
      <c r="Y293" s="20">
        <v>3.4114469703505859</v>
      </c>
      <c r="Z293" s="21">
        <v>1.7000000000000001E-2</v>
      </c>
      <c r="AA293" s="20">
        <v>10.199999999999999</v>
      </c>
      <c r="AB293" s="21">
        <v>0.39100000000000001</v>
      </c>
      <c r="AC293" s="19">
        <v>4.25</v>
      </c>
      <c r="AD293" s="19">
        <v>5.95</v>
      </c>
      <c r="AE293" s="21">
        <v>0.45050000000000001</v>
      </c>
      <c r="AF293" s="20">
        <v>25.5</v>
      </c>
      <c r="AG293" s="20">
        <v>10.199999999999999</v>
      </c>
      <c r="AH293" s="20">
        <v>72.25</v>
      </c>
      <c r="AI293" s="20">
        <v>34</v>
      </c>
      <c r="AJ293" s="20">
        <v>137.69999999999999</v>
      </c>
      <c r="AK293" s="20">
        <v>34</v>
      </c>
      <c r="AL293" s="20">
        <v>255.38224861465011</v>
      </c>
      <c r="AM293" s="20">
        <v>76.041458952156717</v>
      </c>
      <c r="AN293" s="20">
        <v>9836.5251318295468</v>
      </c>
      <c r="AO293" s="21">
        <v>1.1397812105903848</v>
      </c>
      <c r="AP293" s="20">
        <v>196.34972150047352</v>
      </c>
      <c r="AQ293" s="20">
        <v>249.79549285502395</v>
      </c>
      <c r="AR293" s="8"/>
    </row>
    <row r="294" spans="1:44" ht="15" customHeight="1">
      <c r="A294" s="39" t="s">
        <v>319</v>
      </c>
      <c r="B294" s="40">
        <v>176.17380392256737</v>
      </c>
      <c r="C294" s="40">
        <v>8555.3945014891251</v>
      </c>
      <c r="D294" s="41">
        <v>1.7774874238772223</v>
      </c>
      <c r="E294" s="73">
        <v>20.219075947255956</v>
      </c>
      <c r="F294" s="41">
        <v>3.2887654663341768</v>
      </c>
      <c r="G294" s="42">
        <v>0.15643282248853915</v>
      </c>
      <c r="H294" s="41">
        <v>5.4309695748893745</v>
      </c>
      <c r="I294" s="42">
        <v>2.2949696114782925E-2</v>
      </c>
      <c r="J294" s="41">
        <v>4.3219731871937634</v>
      </c>
      <c r="K294" s="78">
        <v>146.27115456655372</v>
      </c>
      <c r="L294" s="41">
        <v>6.2506196292350467</v>
      </c>
      <c r="M294" s="41">
        <v>147.57588880764311</v>
      </c>
      <c r="N294" s="41">
        <v>7.4597206728394667</v>
      </c>
      <c r="O294" s="41">
        <v>168.57342628826294</v>
      </c>
      <c r="P294" s="41">
        <v>76.820368447053681</v>
      </c>
      <c r="Q294" s="78">
        <v>146.27115456655372</v>
      </c>
      <c r="R294" s="41">
        <v>6.2506196292350467</v>
      </c>
      <c r="S294" s="41"/>
      <c r="T294" s="87">
        <v>8.5899397781547135E-2</v>
      </c>
      <c r="U294" s="20">
        <v>233.56569429280603</v>
      </c>
      <c r="V294" s="21">
        <v>3.5482502407830316</v>
      </c>
      <c r="W294" s="21">
        <v>11.689296027020454</v>
      </c>
      <c r="X294" s="20">
        <v>843.0763131543722</v>
      </c>
      <c r="Y294" s="20">
        <v>3.8605173871638581</v>
      </c>
      <c r="Z294" s="21">
        <v>0</v>
      </c>
      <c r="AA294" s="20">
        <v>8.5</v>
      </c>
      <c r="AB294" s="21">
        <v>5.0999999999999997E-2</v>
      </c>
      <c r="AC294" s="19">
        <v>0.85</v>
      </c>
      <c r="AD294" s="19">
        <v>1.7</v>
      </c>
      <c r="AE294" s="21">
        <v>0.13600000000000001</v>
      </c>
      <c r="AF294" s="20">
        <v>8.5</v>
      </c>
      <c r="AG294" s="20">
        <v>3.4</v>
      </c>
      <c r="AH294" s="20">
        <v>28.9</v>
      </c>
      <c r="AI294" s="20">
        <v>12.75</v>
      </c>
      <c r="AJ294" s="20">
        <v>55.25</v>
      </c>
      <c r="AK294" s="20">
        <v>15.299999999999999</v>
      </c>
      <c r="AL294" s="20">
        <v>129.22136616263234</v>
      </c>
      <c r="AM294" s="20">
        <v>37.380396127845536</v>
      </c>
      <c r="AN294" s="20">
        <v>11328.045808518305</v>
      </c>
      <c r="AO294" s="21">
        <v>1.1685122960296734</v>
      </c>
      <c r="AP294" s="20">
        <v>95.221006090186691</v>
      </c>
      <c r="AQ294" s="20">
        <v>184.64509988590706</v>
      </c>
      <c r="AR294" s="8"/>
    </row>
    <row r="295" spans="1:44" ht="15" customHeight="1">
      <c r="A295" s="39" t="s">
        <v>320</v>
      </c>
      <c r="B295" s="40">
        <v>423.4742205079927</v>
      </c>
      <c r="C295" s="40">
        <v>8103.4406444950055</v>
      </c>
      <c r="D295" s="41">
        <v>1.2198213902040256</v>
      </c>
      <c r="E295" s="73">
        <v>20.808241190551321</v>
      </c>
      <c r="F295" s="41">
        <v>2.3495684539388928</v>
      </c>
      <c r="G295" s="42">
        <v>0.15221609921614099</v>
      </c>
      <c r="H295" s="41">
        <v>4.0186665480664248</v>
      </c>
      <c r="I295" s="42">
        <v>2.2981782800568507E-2</v>
      </c>
      <c r="J295" s="41">
        <v>3.2602467552017158</v>
      </c>
      <c r="K295" s="78">
        <v>146.47335495151719</v>
      </c>
      <c r="L295" s="41">
        <v>4.7215497536074764</v>
      </c>
      <c r="M295" s="41">
        <v>143.86671148575385</v>
      </c>
      <c r="N295" s="41">
        <v>5.3906683299885856</v>
      </c>
      <c r="O295" s="41">
        <v>101.10060649229698</v>
      </c>
      <c r="P295" s="41">
        <v>55.586427598550543</v>
      </c>
      <c r="Q295" s="78">
        <v>146.47335495151719</v>
      </c>
      <c r="R295" s="41">
        <v>4.7215497536074764</v>
      </c>
      <c r="S295" s="41"/>
      <c r="T295" s="87">
        <v>0.55927075281642913</v>
      </c>
      <c r="U295" s="20">
        <v>253.19377698095641</v>
      </c>
      <c r="V295" s="21">
        <v>3.6463565720147009</v>
      </c>
      <c r="W295" s="21">
        <v>8.570672612967245</v>
      </c>
      <c r="X295" s="20">
        <v>2678.209187132954</v>
      </c>
      <c r="Y295" s="20">
        <v>4.510090435807137</v>
      </c>
      <c r="Z295" s="21">
        <v>8.5000000000000006E-3</v>
      </c>
      <c r="AA295" s="20">
        <v>14.45</v>
      </c>
      <c r="AB295" s="21">
        <v>0.26350000000000001</v>
      </c>
      <c r="AC295" s="19">
        <v>3.4</v>
      </c>
      <c r="AD295" s="19">
        <v>5.95</v>
      </c>
      <c r="AE295" s="21">
        <v>0.39100000000000001</v>
      </c>
      <c r="AF295" s="20">
        <v>26.349999999999998</v>
      </c>
      <c r="AG295" s="20">
        <v>10.199999999999999</v>
      </c>
      <c r="AH295" s="20">
        <v>79.05</v>
      </c>
      <c r="AI295" s="20">
        <v>37.4</v>
      </c>
      <c r="AJ295" s="20">
        <v>157.25</v>
      </c>
      <c r="AK295" s="20">
        <v>39.949999999999996</v>
      </c>
      <c r="AL295" s="20">
        <v>313.87713872714568</v>
      </c>
      <c r="AM295" s="20">
        <v>93.782986375947459</v>
      </c>
      <c r="AN295" s="20">
        <v>12449.909364727544</v>
      </c>
      <c r="AO295" s="21">
        <v>1.6050477620363459</v>
      </c>
      <c r="AP295" s="20">
        <v>380.43286328349649</v>
      </c>
      <c r="AQ295" s="20">
        <v>485.01148094343506</v>
      </c>
      <c r="AR295" s="8"/>
    </row>
    <row r="296" spans="1:44" ht="15" customHeight="1">
      <c r="A296" s="39" t="s">
        <v>321</v>
      </c>
      <c r="B296" s="40">
        <v>290.13175190328616</v>
      </c>
      <c r="C296" s="40">
        <v>8001.9200826019623</v>
      </c>
      <c r="D296" s="41">
        <v>1.0287666115736922</v>
      </c>
      <c r="E296" s="73">
        <v>20.325803276595796</v>
      </c>
      <c r="F296" s="41">
        <v>3.1275244735200616</v>
      </c>
      <c r="G296" s="42">
        <v>0.15588233884750033</v>
      </c>
      <c r="H296" s="41">
        <v>4.2959582492890851</v>
      </c>
      <c r="I296" s="42">
        <v>2.2989651383760981E-2</v>
      </c>
      <c r="J296" s="41">
        <v>2.9451397160691721</v>
      </c>
      <c r="K296" s="78">
        <v>146.52293936451383</v>
      </c>
      <c r="L296" s="41">
        <v>4.2666332795753874</v>
      </c>
      <c r="M296" s="41">
        <v>147.09243241717201</v>
      </c>
      <c r="N296" s="41">
        <v>5.8827190428278726</v>
      </c>
      <c r="O296" s="41">
        <v>156.28407137560475</v>
      </c>
      <c r="P296" s="41">
        <v>73.229592559920917</v>
      </c>
      <c r="Q296" s="78">
        <v>146.52293936451383</v>
      </c>
      <c r="R296" s="41">
        <v>4.2666332795753874</v>
      </c>
      <c r="S296" s="41"/>
      <c r="T296" s="87">
        <v>2.3437291104359805</v>
      </c>
      <c r="U296" s="20">
        <v>276.65676665350867</v>
      </c>
      <c r="V296" s="21">
        <v>3.6387069469301134</v>
      </c>
      <c r="W296" s="21">
        <v>15.298888360739603</v>
      </c>
      <c r="X296" s="20">
        <v>2651.5213701569487</v>
      </c>
      <c r="Y296" s="20">
        <v>4.2316584339126235</v>
      </c>
      <c r="Z296" s="21">
        <v>8.5000000000000006E-3</v>
      </c>
      <c r="AA296" s="20">
        <v>11.049999999999999</v>
      </c>
      <c r="AB296" s="21">
        <v>0.39949999999999997</v>
      </c>
      <c r="AC296" s="19">
        <v>4.25</v>
      </c>
      <c r="AD296" s="19">
        <v>5.95</v>
      </c>
      <c r="AE296" s="21">
        <v>0.45900000000000002</v>
      </c>
      <c r="AF296" s="20">
        <v>28.9</v>
      </c>
      <c r="AG296" s="20">
        <v>11.049999999999999</v>
      </c>
      <c r="AH296" s="20">
        <v>82.45</v>
      </c>
      <c r="AI296" s="20">
        <v>34.85</v>
      </c>
      <c r="AJ296" s="20">
        <v>147.9</v>
      </c>
      <c r="AK296" s="20">
        <v>37.4</v>
      </c>
      <c r="AL296" s="20">
        <v>273.56930294568002</v>
      </c>
      <c r="AM296" s="20">
        <v>80.535203948510599</v>
      </c>
      <c r="AN296" s="20">
        <v>10840.070268050837</v>
      </c>
      <c r="AO296" s="21">
        <v>1.1878889028258577</v>
      </c>
      <c r="AP296" s="20">
        <v>255.95728489594566</v>
      </c>
      <c r="AQ296" s="20">
        <v>273.6248531289034</v>
      </c>
      <c r="AR296" s="8"/>
    </row>
    <row r="297" spans="1:44" ht="15" customHeight="1">
      <c r="A297" s="39" t="s">
        <v>322</v>
      </c>
      <c r="B297" s="40">
        <v>284.86278415332259</v>
      </c>
      <c r="C297" s="40">
        <v>14807.363355676771</v>
      </c>
      <c r="D297" s="41">
        <v>1.3463957292917219</v>
      </c>
      <c r="E297" s="73">
        <v>19.759143506795734</v>
      </c>
      <c r="F297" s="41">
        <v>3.006654075367551</v>
      </c>
      <c r="G297" s="42">
        <v>0.16050957701903729</v>
      </c>
      <c r="H297" s="41">
        <v>4.7639353373587943</v>
      </c>
      <c r="I297" s="42">
        <v>2.301213007208127E-2</v>
      </c>
      <c r="J297" s="41">
        <v>3.6952822855110194</v>
      </c>
      <c r="K297" s="78">
        <v>146.66458824918476</v>
      </c>
      <c r="L297" s="41">
        <v>5.3584842985968066</v>
      </c>
      <c r="M297" s="41">
        <v>151.14910818103041</v>
      </c>
      <c r="N297" s="41">
        <v>6.6904337607228683</v>
      </c>
      <c r="O297" s="41">
        <v>222.09940369468958</v>
      </c>
      <c r="P297" s="41">
        <v>69.558271835816399</v>
      </c>
      <c r="Q297" s="78">
        <v>146.66458824918476</v>
      </c>
      <c r="R297" s="41">
        <v>5.3584842985968066</v>
      </c>
      <c r="S297" s="41"/>
      <c r="T297" s="87">
        <v>0.22246725112392979</v>
      </c>
      <c r="U297" s="20">
        <v>195.09619676385554</v>
      </c>
      <c r="V297" s="21">
        <v>3.6502408765778775</v>
      </c>
      <c r="W297" s="21">
        <v>6.2129807054852408</v>
      </c>
      <c r="X297" s="20">
        <v>1648.3122201685762</v>
      </c>
      <c r="Y297" s="20">
        <v>3.1184870406140721</v>
      </c>
      <c r="Z297" s="21">
        <v>0</v>
      </c>
      <c r="AA297" s="20">
        <v>11.9</v>
      </c>
      <c r="AB297" s="21">
        <v>5.9500000000000004E-2</v>
      </c>
      <c r="AC297" s="19">
        <v>0.85</v>
      </c>
      <c r="AD297" s="19">
        <v>2.5499999999999998</v>
      </c>
      <c r="AE297" s="21">
        <v>0.20399999999999999</v>
      </c>
      <c r="AF297" s="20">
        <v>16.149999999999999</v>
      </c>
      <c r="AG297" s="20">
        <v>5.95</v>
      </c>
      <c r="AH297" s="20">
        <v>47.6</v>
      </c>
      <c r="AI297" s="20">
        <v>22.95</v>
      </c>
      <c r="AJ297" s="20">
        <v>95.2</v>
      </c>
      <c r="AK297" s="20">
        <v>23.8</v>
      </c>
      <c r="AL297" s="20">
        <v>196.07155259590954</v>
      </c>
      <c r="AM297" s="20">
        <v>56.430314648021714</v>
      </c>
      <c r="AN297" s="20">
        <v>12838.148061844488</v>
      </c>
      <c r="AO297" s="21">
        <v>1.0084715371817776</v>
      </c>
      <c r="AP297" s="20">
        <v>182.49417081414543</v>
      </c>
      <c r="AQ297" s="20">
        <v>259.05858876491652</v>
      </c>
      <c r="AR297" s="8"/>
    </row>
    <row r="298" spans="1:44" ht="15" customHeight="1">
      <c r="A298" s="39" t="s">
        <v>323</v>
      </c>
      <c r="B298" s="40">
        <v>252.12464633010339</v>
      </c>
      <c r="C298" s="40">
        <v>4814.5088928540081</v>
      </c>
      <c r="D298" s="41">
        <v>1.1325168953882796</v>
      </c>
      <c r="E298" s="73">
        <v>21.017157644519475</v>
      </c>
      <c r="F298" s="41">
        <v>3.0169216094702413</v>
      </c>
      <c r="G298" s="42">
        <v>0.15144749014127581</v>
      </c>
      <c r="H298" s="41">
        <v>4.1825207796602397</v>
      </c>
      <c r="I298" s="42">
        <v>2.3095311095385308E-2</v>
      </c>
      <c r="J298" s="41">
        <v>2.8968369085264687</v>
      </c>
      <c r="K298" s="78">
        <v>147.18872429191239</v>
      </c>
      <c r="L298" s="41">
        <v>4.2155091364325159</v>
      </c>
      <c r="M298" s="41">
        <v>143.18915364982493</v>
      </c>
      <c r="N298" s="41">
        <v>5.5858637995468712</v>
      </c>
      <c r="O298" s="41">
        <v>77.388516406572933</v>
      </c>
      <c r="P298" s="41">
        <v>71.6802208418991</v>
      </c>
      <c r="Q298" s="78">
        <v>147.18872429191239</v>
      </c>
      <c r="R298" s="41">
        <v>4.2155091364325159</v>
      </c>
      <c r="S298" s="41"/>
      <c r="T298" s="87">
        <v>0.16178044419585619</v>
      </c>
      <c r="U298" s="20">
        <v>216.85042619812336</v>
      </c>
      <c r="V298" s="21">
        <v>3.6738593207683956</v>
      </c>
      <c r="W298" s="21">
        <v>14.814236090195298</v>
      </c>
      <c r="X298" s="20">
        <v>2047.1037905424021</v>
      </c>
      <c r="Y298" s="20">
        <v>3.1426371181738433</v>
      </c>
      <c r="Z298" s="21">
        <v>1.7000000000000001E-2</v>
      </c>
      <c r="AA298" s="20">
        <v>10.199999999999999</v>
      </c>
      <c r="AB298" s="21">
        <v>0.374</v>
      </c>
      <c r="AC298" s="19">
        <v>3.4</v>
      </c>
      <c r="AD298" s="19">
        <v>5.0999999999999996</v>
      </c>
      <c r="AE298" s="21">
        <v>0.40799999999999997</v>
      </c>
      <c r="AF298" s="20">
        <v>22.099999999999998</v>
      </c>
      <c r="AG298" s="20">
        <v>8.5</v>
      </c>
      <c r="AH298" s="20">
        <v>66.3</v>
      </c>
      <c r="AI298" s="20">
        <v>28.9</v>
      </c>
      <c r="AJ298" s="20">
        <v>115.6</v>
      </c>
      <c r="AK298" s="20">
        <v>29.75</v>
      </c>
      <c r="AL298" s="20">
        <v>227.75312339705857</v>
      </c>
      <c r="AM298" s="20">
        <v>66.218414882137367</v>
      </c>
      <c r="AN298" s="20">
        <v>10987.847907724023</v>
      </c>
      <c r="AO298" s="21">
        <v>1.1855313679917683</v>
      </c>
      <c r="AP298" s="20">
        <v>183.44041274668515</v>
      </c>
      <c r="AQ298" s="20">
        <v>225.28795576187088</v>
      </c>
      <c r="AR298" s="8"/>
    </row>
    <row r="299" spans="1:44" ht="15" customHeight="1">
      <c r="A299" s="39" t="s">
        <v>324</v>
      </c>
      <c r="B299" s="40">
        <v>169.61996633405545</v>
      </c>
      <c r="C299" s="40">
        <v>11963.327724187251</v>
      </c>
      <c r="D299" s="41">
        <v>1.1440964152470068</v>
      </c>
      <c r="E299" s="73">
        <v>19.954708699378102</v>
      </c>
      <c r="F299" s="41">
        <v>3.5157621907011802</v>
      </c>
      <c r="G299" s="42">
        <v>0.15956546423555876</v>
      </c>
      <c r="H299" s="41">
        <v>5.3060938415946319</v>
      </c>
      <c r="I299" s="42">
        <v>2.3103195162542518E-2</v>
      </c>
      <c r="J299" s="41">
        <v>3.9741726276351548</v>
      </c>
      <c r="K299" s="78">
        <v>147.23840076482472</v>
      </c>
      <c r="L299" s="41">
        <v>5.785190384597783</v>
      </c>
      <c r="M299" s="41">
        <v>150.32272441621618</v>
      </c>
      <c r="N299" s="41">
        <v>7.4140614844340575</v>
      </c>
      <c r="O299" s="41">
        <v>199.23071044311021</v>
      </c>
      <c r="P299" s="41">
        <v>81.686286203019819</v>
      </c>
      <c r="Q299" s="78">
        <v>147.23840076482472</v>
      </c>
      <c r="R299" s="41">
        <v>5.785190384597783</v>
      </c>
      <c r="S299" s="41"/>
      <c r="T299" s="87">
        <v>0.53222161995182848</v>
      </c>
      <c r="U299" s="20">
        <v>217.55565041188927</v>
      </c>
      <c r="V299" s="21">
        <v>3.6154512573835347</v>
      </c>
      <c r="W299" s="21">
        <v>11.900543357142093</v>
      </c>
      <c r="X299" s="20">
        <v>1881.796122631619</v>
      </c>
      <c r="Y299" s="20">
        <v>3.8291973093829643</v>
      </c>
      <c r="Z299" s="21">
        <v>0</v>
      </c>
      <c r="AA299" s="20">
        <v>10.199999999999999</v>
      </c>
      <c r="AB299" s="21">
        <v>0.19550000000000001</v>
      </c>
      <c r="AC299" s="19">
        <v>2.5499999999999998</v>
      </c>
      <c r="AD299" s="19">
        <v>4.25</v>
      </c>
      <c r="AE299" s="21">
        <v>0.34</v>
      </c>
      <c r="AF299" s="20">
        <v>22.95</v>
      </c>
      <c r="AG299" s="20">
        <v>7.6499999999999995</v>
      </c>
      <c r="AH299" s="20">
        <v>63.75</v>
      </c>
      <c r="AI299" s="20">
        <v>25.5</v>
      </c>
      <c r="AJ299" s="20">
        <v>112.2</v>
      </c>
      <c r="AK299" s="20">
        <v>28.05</v>
      </c>
      <c r="AL299" s="20">
        <v>216.20640519897802</v>
      </c>
      <c r="AM299" s="20">
        <v>63.157848279135749</v>
      </c>
      <c r="AN299" s="20">
        <v>10766.096903499258</v>
      </c>
      <c r="AO299" s="21">
        <v>1.0755391475640335</v>
      </c>
      <c r="AP299" s="20">
        <v>179.73636529048559</v>
      </c>
      <c r="AQ299" s="20">
        <v>204.18527418237338</v>
      </c>
      <c r="AR299" s="8"/>
    </row>
    <row r="300" spans="1:44" ht="15" customHeight="1">
      <c r="A300" s="39" t="s">
        <v>325</v>
      </c>
      <c r="B300" s="40">
        <v>910.43593748997137</v>
      </c>
      <c r="C300" s="40">
        <v>16733.165347947561</v>
      </c>
      <c r="D300" s="41">
        <v>1.2661661978263206</v>
      </c>
      <c r="E300" s="73">
        <v>20.055246335991708</v>
      </c>
      <c r="F300" s="41">
        <v>1.7357509710354779</v>
      </c>
      <c r="G300" s="42">
        <v>0.15911042114767798</v>
      </c>
      <c r="H300" s="41">
        <v>3.1348677646342393</v>
      </c>
      <c r="I300" s="42">
        <v>2.3153378977942726E-2</v>
      </c>
      <c r="J300" s="41">
        <v>2.6104720776695292</v>
      </c>
      <c r="K300" s="78">
        <v>147.55459342948109</v>
      </c>
      <c r="L300" s="41">
        <v>3.8081228109620184</v>
      </c>
      <c r="M300" s="41">
        <v>149.92418398304875</v>
      </c>
      <c r="N300" s="41">
        <v>4.3694385140154139</v>
      </c>
      <c r="O300" s="41">
        <v>187.54281441335138</v>
      </c>
      <c r="P300" s="41">
        <v>40.411729145841747</v>
      </c>
      <c r="Q300" s="78">
        <v>147.55459342948109</v>
      </c>
      <c r="R300" s="41">
        <v>3.8081228109620184</v>
      </c>
      <c r="S300" s="41"/>
      <c r="T300" s="87">
        <v>0.32885780991514207</v>
      </c>
      <c r="U300" s="20">
        <v>380.01821022033477</v>
      </c>
      <c r="V300" s="21">
        <v>3.7870626038764974</v>
      </c>
      <c r="W300" s="21">
        <v>5.4743870881087444</v>
      </c>
      <c r="X300" s="20">
        <v>3993.1642337270791</v>
      </c>
      <c r="Y300" s="20">
        <v>7.3219005528721537</v>
      </c>
      <c r="Z300" s="21">
        <v>8.5000000000000006E-3</v>
      </c>
      <c r="AA300" s="20">
        <v>22.099999999999998</v>
      </c>
      <c r="AB300" s="21">
        <v>0.374</v>
      </c>
      <c r="AC300" s="19">
        <v>5.0999999999999996</v>
      </c>
      <c r="AD300" s="19">
        <v>7.6499999999999995</v>
      </c>
      <c r="AE300" s="21">
        <v>0.47600000000000003</v>
      </c>
      <c r="AF300" s="20">
        <v>38.25</v>
      </c>
      <c r="AG300" s="20">
        <v>14.45</v>
      </c>
      <c r="AH300" s="20">
        <v>119.85</v>
      </c>
      <c r="AI300" s="20">
        <v>56.1</v>
      </c>
      <c r="AJ300" s="20">
        <v>241.4</v>
      </c>
      <c r="AK300" s="20">
        <v>63.75</v>
      </c>
      <c r="AL300" s="20">
        <v>482.4470608778953</v>
      </c>
      <c r="AM300" s="20">
        <v>150.94430005566582</v>
      </c>
      <c r="AN300" s="20">
        <v>13616.837217215083</v>
      </c>
      <c r="AO300" s="21">
        <v>2.8415873153061311</v>
      </c>
      <c r="AP300" s="20">
        <v>801.11216767633368</v>
      </c>
      <c r="AQ300" s="20">
        <v>1017.6245286448943</v>
      </c>
      <c r="AR300" s="8"/>
    </row>
    <row r="301" spans="1:44" ht="15" customHeight="1">
      <c r="A301" s="39" t="s">
        <v>326</v>
      </c>
      <c r="B301" s="40">
        <v>226.17421477829458</v>
      </c>
      <c r="C301" s="40">
        <v>3322.3839735798492</v>
      </c>
      <c r="D301" s="41">
        <v>1.2175275633956426</v>
      </c>
      <c r="E301" s="73">
        <v>21.976865997958146</v>
      </c>
      <c r="F301" s="41">
        <v>3.6855956637980132</v>
      </c>
      <c r="G301" s="42">
        <v>0.14520647664904518</v>
      </c>
      <c r="H301" s="41">
        <v>5.3437593412510926</v>
      </c>
      <c r="I301" s="42">
        <v>2.315471832355032E-2</v>
      </c>
      <c r="J301" s="41">
        <v>3.8693860624395691</v>
      </c>
      <c r="K301" s="78">
        <v>147.56303201849957</v>
      </c>
      <c r="L301" s="41">
        <v>5.6449301233615188</v>
      </c>
      <c r="M301" s="41">
        <v>137.67066020208472</v>
      </c>
      <c r="N301" s="41">
        <v>6.8799556760314289</v>
      </c>
      <c r="O301" s="41" t="s">
        <v>194</v>
      </c>
      <c r="P301" s="41" t="s">
        <v>194</v>
      </c>
      <c r="Q301" s="78">
        <v>147.56303201849957</v>
      </c>
      <c r="R301" s="41">
        <v>5.6449301233615188</v>
      </c>
      <c r="S301" s="41"/>
      <c r="T301" s="87">
        <v>0.78511320635482995</v>
      </c>
      <c r="U301" s="20">
        <v>230.74370031932048</v>
      </c>
      <c r="V301" s="21">
        <v>3.7371401761882868</v>
      </c>
      <c r="W301" s="21">
        <v>13.35279302491516</v>
      </c>
      <c r="X301" s="20">
        <v>2227.3936205230375</v>
      </c>
      <c r="Y301" s="20">
        <v>3.7292554592794751</v>
      </c>
      <c r="Z301" s="21">
        <v>1.7000000000000001E-2</v>
      </c>
      <c r="AA301" s="20">
        <v>11.049999999999999</v>
      </c>
      <c r="AB301" s="21">
        <v>0.28900000000000003</v>
      </c>
      <c r="AC301" s="19">
        <v>3.4</v>
      </c>
      <c r="AD301" s="19">
        <v>5.95</v>
      </c>
      <c r="AE301" s="21">
        <v>0.39949999999999997</v>
      </c>
      <c r="AF301" s="20">
        <v>23.8</v>
      </c>
      <c r="AG301" s="20">
        <v>8.5</v>
      </c>
      <c r="AH301" s="20">
        <v>68</v>
      </c>
      <c r="AI301" s="20">
        <v>29.75</v>
      </c>
      <c r="AJ301" s="20">
        <v>127.5</v>
      </c>
      <c r="AK301" s="20">
        <v>30.599999999999998</v>
      </c>
      <c r="AL301" s="20">
        <v>243.78198162659044</v>
      </c>
      <c r="AM301" s="20">
        <v>72.072206525800908</v>
      </c>
      <c r="AN301" s="20">
        <v>11314.518277293997</v>
      </c>
      <c r="AO301" s="21">
        <v>0.93823524128512203</v>
      </c>
      <c r="AP301" s="20">
        <v>206.77823887633457</v>
      </c>
      <c r="AQ301" s="20">
        <v>257.39217643156672</v>
      </c>
      <c r="AR301" s="8"/>
    </row>
    <row r="302" spans="1:44" ht="15" customHeight="1">
      <c r="A302" s="39" t="s">
        <v>327</v>
      </c>
      <c r="B302" s="40">
        <v>318.3680429709151</v>
      </c>
      <c r="C302" s="40">
        <v>5589.3723844064052</v>
      </c>
      <c r="D302" s="41">
        <v>1.0672264814791441</v>
      </c>
      <c r="E302" s="73">
        <v>21.67832637648824</v>
      </c>
      <c r="F302" s="41">
        <v>2.7453299919434544</v>
      </c>
      <c r="G302" s="42">
        <v>0.14729628831044214</v>
      </c>
      <c r="H302" s="41">
        <v>3.7055629656161106</v>
      </c>
      <c r="I302" s="42">
        <v>2.316889429719253E-2</v>
      </c>
      <c r="J302" s="41">
        <v>2.4888471482759678</v>
      </c>
      <c r="K302" s="78">
        <v>147.65234750796631</v>
      </c>
      <c r="L302" s="41">
        <v>3.6330757789684895</v>
      </c>
      <c r="M302" s="41">
        <v>139.52187710414398</v>
      </c>
      <c r="N302" s="41">
        <v>4.8306280541592344</v>
      </c>
      <c r="O302" s="41">
        <v>3.3224010059020799</v>
      </c>
      <c r="P302" s="41">
        <v>66.120856407232168</v>
      </c>
      <c r="Q302" s="78">
        <v>147.65234750796631</v>
      </c>
      <c r="R302" s="41">
        <v>3.6330757789684895</v>
      </c>
      <c r="S302" s="41"/>
      <c r="T302" s="87">
        <v>0.14615136701470857</v>
      </c>
      <c r="U302" s="20">
        <v>298.659594013831</v>
      </c>
      <c r="V302" s="21">
        <v>3.7323291736210047</v>
      </c>
      <c r="W302" s="21">
        <v>16.088049899826849</v>
      </c>
      <c r="X302" s="20">
        <v>3133.0773949175964</v>
      </c>
      <c r="Y302" s="20">
        <v>4.8717575757622376</v>
      </c>
      <c r="Z302" s="21">
        <v>1.7000000000000001E-2</v>
      </c>
      <c r="AA302" s="20">
        <v>11.9</v>
      </c>
      <c r="AB302" s="21">
        <v>0.4335</v>
      </c>
      <c r="AC302" s="19">
        <v>4.25</v>
      </c>
      <c r="AD302" s="19">
        <v>5.95</v>
      </c>
      <c r="AE302" s="21">
        <v>0.51</v>
      </c>
      <c r="AF302" s="20">
        <v>32.299999999999997</v>
      </c>
      <c r="AG302" s="20">
        <v>11.9</v>
      </c>
      <c r="AH302" s="20">
        <v>96.05</v>
      </c>
      <c r="AI302" s="20">
        <v>41.65</v>
      </c>
      <c r="AJ302" s="20">
        <v>182.75</v>
      </c>
      <c r="AK302" s="20">
        <v>43.35</v>
      </c>
      <c r="AL302" s="20">
        <v>323.91692997830285</v>
      </c>
      <c r="AM302" s="20">
        <v>95.989982121701814</v>
      </c>
      <c r="AN302" s="20">
        <v>10405.259090012956</v>
      </c>
      <c r="AO302" s="21">
        <v>1.2575356772615112</v>
      </c>
      <c r="AP302" s="20">
        <v>300.59979870489622</v>
      </c>
      <c r="AQ302" s="20">
        <v>329.25141173929859</v>
      </c>
      <c r="AR302" s="8"/>
    </row>
    <row r="303" spans="1:44" ht="15" customHeight="1">
      <c r="A303" s="39" t="s">
        <v>328</v>
      </c>
      <c r="B303" s="40">
        <v>473.7937871084485</v>
      </c>
      <c r="C303" s="40">
        <v>9044.5206957524533</v>
      </c>
      <c r="D303" s="41">
        <v>0.83217801754510434</v>
      </c>
      <c r="E303" s="73">
        <v>20.444987465774208</v>
      </c>
      <c r="F303" s="41">
        <v>2.2117135014867184</v>
      </c>
      <c r="G303" s="42">
        <v>0.15636675824919757</v>
      </c>
      <c r="H303" s="41">
        <v>3.690845054589746</v>
      </c>
      <c r="I303" s="42">
        <v>2.3196317025602889E-2</v>
      </c>
      <c r="J303" s="41">
        <v>2.954769128769783</v>
      </c>
      <c r="K303" s="78">
        <v>147.82512044641214</v>
      </c>
      <c r="L303" s="41">
        <v>4.318191425957508</v>
      </c>
      <c r="M303" s="41">
        <v>147.51788074708256</v>
      </c>
      <c r="N303" s="41">
        <v>5.0676681055190329</v>
      </c>
      <c r="O303" s="41">
        <v>142.60399288427627</v>
      </c>
      <c r="P303" s="41">
        <v>51.922392610052924</v>
      </c>
      <c r="Q303" s="78">
        <v>147.82512044641214</v>
      </c>
      <c r="R303" s="41">
        <v>4.318191425957508</v>
      </c>
      <c r="S303" s="41"/>
      <c r="T303" s="87">
        <v>0.26998194642245538</v>
      </c>
      <c r="U303" s="20">
        <v>429.85735129599107</v>
      </c>
      <c r="V303" s="21">
        <v>3.6038219031099588</v>
      </c>
      <c r="W303" s="21">
        <v>18.2740942275409</v>
      </c>
      <c r="X303" s="20">
        <v>4641.9147443200663</v>
      </c>
      <c r="Y303" s="20">
        <v>8.8196331721974754</v>
      </c>
      <c r="Z303" s="21">
        <v>1.7000000000000001E-2</v>
      </c>
      <c r="AA303" s="20">
        <v>11.9</v>
      </c>
      <c r="AB303" s="21">
        <v>0.51849999999999996</v>
      </c>
      <c r="AC303" s="19">
        <v>5.0999999999999996</v>
      </c>
      <c r="AD303" s="19">
        <v>5.95</v>
      </c>
      <c r="AE303" s="21">
        <v>0.56950000000000001</v>
      </c>
      <c r="AF303" s="20">
        <v>42.5</v>
      </c>
      <c r="AG303" s="20">
        <v>15.299999999999999</v>
      </c>
      <c r="AH303" s="20">
        <v>139.4</v>
      </c>
      <c r="AI303" s="20">
        <v>62.9</v>
      </c>
      <c r="AJ303" s="20">
        <v>256.7</v>
      </c>
      <c r="AK303" s="20">
        <v>60.35</v>
      </c>
      <c r="AL303" s="20">
        <v>430.97699633318365</v>
      </c>
      <c r="AM303" s="20">
        <v>126.67129263344304</v>
      </c>
      <c r="AN303" s="20">
        <v>10354.306270985779</v>
      </c>
      <c r="AO303" s="21">
        <v>2.1672096117055708</v>
      </c>
      <c r="AP303" s="20">
        <v>587.84560105925209</v>
      </c>
      <c r="AQ303" s="20">
        <v>491.1958725315975</v>
      </c>
      <c r="AR303" s="8"/>
    </row>
    <row r="304" spans="1:44" ht="15" customHeight="1">
      <c r="A304" s="39" t="s">
        <v>329</v>
      </c>
      <c r="B304" s="40">
        <v>739.24908158487108</v>
      </c>
      <c r="C304" s="40">
        <v>26731.316039504251</v>
      </c>
      <c r="D304" s="41">
        <v>1.3000438135195607</v>
      </c>
      <c r="E304" s="73">
        <v>21.10442049384385</v>
      </c>
      <c r="F304" s="41">
        <v>2.0487712103685838</v>
      </c>
      <c r="G304" s="42">
        <v>0.15201119070300656</v>
      </c>
      <c r="H304" s="41">
        <v>3.2505548607130677</v>
      </c>
      <c r="I304" s="42">
        <v>2.3277522045901444E-2</v>
      </c>
      <c r="J304" s="41">
        <v>2.5236171322271135</v>
      </c>
      <c r="K304" s="78">
        <v>148.33671378788696</v>
      </c>
      <c r="L304" s="41">
        <v>3.7007098209949163</v>
      </c>
      <c r="M304" s="41">
        <v>143.68612111329938</v>
      </c>
      <c r="N304" s="41">
        <v>4.3552083603240135</v>
      </c>
      <c r="O304" s="41">
        <v>67.582955072547549</v>
      </c>
      <c r="P304" s="41">
        <v>48.750159030853496</v>
      </c>
      <c r="Q304" s="78">
        <v>148.33671378788696</v>
      </c>
      <c r="R304" s="41">
        <v>3.7007098209949163</v>
      </c>
      <c r="S304" s="41"/>
      <c r="T304" s="87">
        <v>1.0262777563799581</v>
      </c>
      <c r="U304" s="20">
        <v>344.53110138635788</v>
      </c>
      <c r="V304" s="21">
        <v>3.8512448961069623</v>
      </c>
      <c r="W304" s="21">
        <v>5.3487262432910621</v>
      </c>
      <c r="X304" s="20">
        <v>3464.4954144219719</v>
      </c>
      <c r="Y304" s="20">
        <v>6.1582913933520089</v>
      </c>
      <c r="Z304" s="21">
        <v>8.5000000000000006E-3</v>
      </c>
      <c r="AA304" s="20">
        <v>19.55</v>
      </c>
      <c r="AB304" s="21">
        <v>0.22950000000000001</v>
      </c>
      <c r="AC304" s="19">
        <v>3.4</v>
      </c>
      <c r="AD304" s="19">
        <v>5.95</v>
      </c>
      <c r="AE304" s="21">
        <v>0.39949999999999997</v>
      </c>
      <c r="AF304" s="20">
        <v>31.45</v>
      </c>
      <c r="AG304" s="20">
        <v>12.75</v>
      </c>
      <c r="AH304" s="20">
        <v>96.899999999999991</v>
      </c>
      <c r="AI304" s="20">
        <v>45.05</v>
      </c>
      <c r="AJ304" s="20">
        <v>200.6</v>
      </c>
      <c r="AK304" s="20">
        <v>52.699999999999996</v>
      </c>
      <c r="AL304" s="20">
        <v>406.50652080496724</v>
      </c>
      <c r="AM304" s="20">
        <v>131.20810260001969</v>
      </c>
      <c r="AN304" s="20">
        <v>13355.013091182465</v>
      </c>
      <c r="AO304" s="21">
        <v>2.6033947350050433</v>
      </c>
      <c r="AP304" s="20">
        <v>695.44399173304794</v>
      </c>
      <c r="AQ304" s="20">
        <v>895.62402906458931</v>
      </c>
      <c r="AR304" s="8"/>
    </row>
    <row r="305" spans="1:44" ht="15" customHeight="1">
      <c r="A305" s="39" t="s">
        <v>330</v>
      </c>
      <c r="B305" s="40">
        <v>399.02857504811266</v>
      </c>
      <c r="C305" s="40">
        <v>24634.408315924353</v>
      </c>
      <c r="D305" s="41">
        <v>1.039675213288654</v>
      </c>
      <c r="E305" s="73">
        <v>20.711989041287534</v>
      </c>
      <c r="F305" s="41">
        <v>2.334855121953467</v>
      </c>
      <c r="G305" s="42">
        <v>0.15531601406639706</v>
      </c>
      <c r="H305" s="41">
        <v>3.8058936482744818</v>
      </c>
      <c r="I305" s="42">
        <v>2.3341340743576234E-2</v>
      </c>
      <c r="J305" s="41">
        <v>3.0055412193918927</v>
      </c>
      <c r="K305" s="78">
        <v>148.73874443989419</v>
      </c>
      <c r="L305" s="41">
        <v>4.4192263007198704</v>
      </c>
      <c r="M305" s="41">
        <v>146.59482337712089</v>
      </c>
      <c r="N305" s="41">
        <v>5.1952421170845611</v>
      </c>
      <c r="O305" s="41">
        <v>112.02960008054008</v>
      </c>
      <c r="P305" s="41">
        <v>55.113945823757675</v>
      </c>
      <c r="Q305" s="78">
        <v>148.73874443989419</v>
      </c>
      <c r="R305" s="41">
        <v>4.4192263007198704</v>
      </c>
      <c r="S305" s="41"/>
      <c r="T305" s="87">
        <v>1.065105846475582</v>
      </c>
      <c r="U305" s="20">
        <v>300.60930307021272</v>
      </c>
      <c r="V305" s="21">
        <v>3.7852760507663072</v>
      </c>
      <c r="W305" s="21">
        <v>11.529854085746832</v>
      </c>
      <c r="X305" s="20">
        <v>3194.7540675867585</v>
      </c>
      <c r="Y305" s="20">
        <v>6.2906386952512801</v>
      </c>
      <c r="Z305" s="21">
        <v>2.5499999999999998E-2</v>
      </c>
      <c r="AA305" s="20">
        <v>17</v>
      </c>
      <c r="AB305" s="21">
        <v>0.41649999999999998</v>
      </c>
      <c r="AC305" s="19">
        <v>4.25</v>
      </c>
      <c r="AD305" s="19">
        <v>6.8</v>
      </c>
      <c r="AE305" s="21">
        <v>0.54400000000000004</v>
      </c>
      <c r="AF305" s="20">
        <v>38.25</v>
      </c>
      <c r="AG305" s="20">
        <v>15.299999999999999</v>
      </c>
      <c r="AH305" s="20">
        <v>107.1</v>
      </c>
      <c r="AI305" s="20">
        <v>44.199999999999996</v>
      </c>
      <c r="AJ305" s="20">
        <v>196.35</v>
      </c>
      <c r="AK305" s="20">
        <v>47.6</v>
      </c>
      <c r="AL305" s="20">
        <v>342.25844512814336</v>
      </c>
      <c r="AM305" s="20">
        <v>103.00732235667236</v>
      </c>
      <c r="AN305" s="20">
        <v>12970.308053839224</v>
      </c>
      <c r="AO305" s="21">
        <v>1.4856660643966204</v>
      </c>
      <c r="AP305" s="20">
        <v>446.01558536691755</v>
      </c>
      <c r="AQ305" s="20">
        <v>435.78514495123142</v>
      </c>
      <c r="AR305" s="8"/>
    </row>
    <row r="306" spans="1:44" ht="15" customHeight="1">
      <c r="A306" s="39" t="s">
        <v>331</v>
      </c>
      <c r="B306" s="40">
        <v>151.32981273591736</v>
      </c>
      <c r="C306" s="40">
        <v>10995.447907195012</v>
      </c>
      <c r="D306" s="41">
        <v>1.5129234456311904</v>
      </c>
      <c r="E306" s="73">
        <v>20.155476971535723</v>
      </c>
      <c r="F306" s="41">
        <v>4.281491762693399</v>
      </c>
      <c r="G306" s="42">
        <v>0.15970533641120169</v>
      </c>
      <c r="H306" s="41">
        <v>6.1854419085543242</v>
      </c>
      <c r="I306" s="42">
        <v>2.3356096577182857E-2</v>
      </c>
      <c r="J306" s="41">
        <v>4.4641370823585529</v>
      </c>
      <c r="K306" s="78">
        <v>148.83169634699806</v>
      </c>
      <c r="L306" s="41">
        <v>6.5679427593561286</v>
      </c>
      <c r="M306" s="41">
        <v>150.44519725285306</v>
      </c>
      <c r="N306" s="41">
        <v>8.6493390145639495</v>
      </c>
      <c r="O306" s="41">
        <v>175.9256726125478</v>
      </c>
      <c r="P306" s="41">
        <v>99.927701220504446</v>
      </c>
      <c r="Q306" s="78">
        <v>148.83169634699806</v>
      </c>
      <c r="R306" s="41">
        <v>6.5679427593561286</v>
      </c>
      <c r="S306" s="41"/>
      <c r="T306" s="87">
        <v>0.70156235926750521</v>
      </c>
      <c r="U306" s="20">
        <v>138.83518840946905</v>
      </c>
      <c r="V306" s="21">
        <v>3.4858816702678319</v>
      </c>
      <c r="W306" s="21">
        <v>8.382983400898258</v>
      </c>
      <c r="X306" s="20">
        <v>1052.3014565219892</v>
      </c>
      <c r="Y306" s="20">
        <v>2.7767306916027796</v>
      </c>
      <c r="Z306" s="21">
        <v>0</v>
      </c>
      <c r="AA306" s="20">
        <v>8.5</v>
      </c>
      <c r="AB306" s="21">
        <v>5.9500000000000004E-2</v>
      </c>
      <c r="AC306" s="19">
        <v>0.85</v>
      </c>
      <c r="AD306" s="19">
        <v>1.7</v>
      </c>
      <c r="AE306" s="21">
        <v>0.14450000000000002</v>
      </c>
      <c r="AF306" s="20">
        <v>11.049999999999999</v>
      </c>
      <c r="AG306" s="20">
        <v>4.25</v>
      </c>
      <c r="AH306" s="20">
        <v>34</v>
      </c>
      <c r="AI306" s="20">
        <v>14.45</v>
      </c>
      <c r="AJ306" s="20">
        <v>69.7</v>
      </c>
      <c r="AK306" s="20">
        <v>15.299999999999999</v>
      </c>
      <c r="AL306" s="20">
        <v>137.17180940106175</v>
      </c>
      <c r="AM306" s="20">
        <v>39.262054741760728</v>
      </c>
      <c r="AN306" s="20">
        <v>12558.201776038666</v>
      </c>
      <c r="AO306" s="21">
        <v>1.112450828286047</v>
      </c>
      <c r="AP306" s="20">
        <v>96.061117430411883</v>
      </c>
      <c r="AQ306" s="20">
        <v>158.89336599493319</v>
      </c>
      <c r="AR306" s="8"/>
    </row>
    <row r="307" spans="1:44" ht="15" customHeight="1">
      <c r="A307" s="39" t="s">
        <v>332</v>
      </c>
      <c r="B307" s="40">
        <v>327.34975206235993</v>
      </c>
      <c r="C307" s="40">
        <v>1741.2813495623273</v>
      </c>
      <c r="D307" s="41">
        <v>1.3338244432270641</v>
      </c>
      <c r="E307" s="73">
        <v>23.713078238389286</v>
      </c>
      <c r="F307" s="41">
        <v>10.649665335242284</v>
      </c>
      <c r="G307" s="42">
        <v>0.13640891257346832</v>
      </c>
      <c r="H307" s="41">
        <v>11.099511233096841</v>
      </c>
      <c r="I307" s="42">
        <v>2.3470288900509787E-2</v>
      </c>
      <c r="J307" s="41">
        <v>3.1279031092701399</v>
      </c>
      <c r="K307" s="78">
        <v>149.55098648178424</v>
      </c>
      <c r="L307" s="41">
        <v>4.6239674419304606</v>
      </c>
      <c r="M307" s="41">
        <v>129.84029423853696</v>
      </c>
      <c r="N307" s="41">
        <v>13.529058688947742</v>
      </c>
      <c r="O307" s="41" t="s">
        <v>194</v>
      </c>
      <c r="P307" s="41" t="s">
        <v>194</v>
      </c>
      <c r="Q307" s="78">
        <v>149.55098648178424</v>
      </c>
      <c r="R307" s="41">
        <v>4.6239674419304606</v>
      </c>
      <c r="S307" s="41"/>
      <c r="T307" s="87">
        <v>0.89683598567851941</v>
      </c>
      <c r="U307" s="20">
        <v>255.60338988573477</v>
      </c>
      <c r="V307" s="21">
        <v>3.4669563654434499</v>
      </c>
      <c r="W307" s="21">
        <v>6.2975447653641039</v>
      </c>
      <c r="X307" s="20">
        <v>1896.4763640727131</v>
      </c>
      <c r="Y307" s="20">
        <v>3.5209734948452271</v>
      </c>
      <c r="Z307" s="21">
        <v>0</v>
      </c>
      <c r="AA307" s="20">
        <v>12.75</v>
      </c>
      <c r="AB307" s="21">
        <v>8.5000000000000006E-2</v>
      </c>
      <c r="AC307" s="19">
        <v>1.7</v>
      </c>
      <c r="AD307" s="19">
        <v>3.4</v>
      </c>
      <c r="AE307" s="21">
        <v>0.22950000000000001</v>
      </c>
      <c r="AF307" s="20">
        <v>18.7</v>
      </c>
      <c r="AG307" s="20">
        <v>6.8</v>
      </c>
      <c r="AH307" s="20">
        <v>56.1</v>
      </c>
      <c r="AI307" s="20">
        <v>26.349999999999998</v>
      </c>
      <c r="AJ307" s="20">
        <v>118.14999999999999</v>
      </c>
      <c r="AK307" s="20">
        <v>28.9</v>
      </c>
      <c r="AL307" s="20">
        <v>235.72997748666569</v>
      </c>
      <c r="AM307" s="20">
        <v>64.319438167323113</v>
      </c>
      <c r="AN307" s="20">
        <v>12858.820295663889</v>
      </c>
      <c r="AO307" s="21">
        <v>1.2970363038008903</v>
      </c>
      <c r="AP307" s="20">
        <v>232.31739205549209</v>
      </c>
      <c r="AQ307" s="20">
        <v>321.42693791045525</v>
      </c>
      <c r="AR307" s="8"/>
    </row>
    <row r="308" spans="1:44" ht="15" customHeight="1">
      <c r="A308" s="39" t="s">
        <v>333</v>
      </c>
      <c r="B308" s="40">
        <v>627.80352473693506</v>
      </c>
      <c r="C308" s="40">
        <v>38678.020968206067</v>
      </c>
      <c r="D308" s="41">
        <v>1.703610843010072</v>
      </c>
      <c r="E308" s="73">
        <v>20.209563436129852</v>
      </c>
      <c r="F308" s="41">
        <v>2.1235842441035953</v>
      </c>
      <c r="G308" s="42">
        <v>0.16049074797254953</v>
      </c>
      <c r="H308" s="41">
        <v>3.2977775782525045</v>
      </c>
      <c r="I308" s="42">
        <v>2.3533942476151273E-2</v>
      </c>
      <c r="J308" s="41">
        <v>2.5230392216174358</v>
      </c>
      <c r="K308" s="78">
        <v>149.95190144483141</v>
      </c>
      <c r="L308" s="41">
        <v>3.7396821749433968</v>
      </c>
      <c r="M308" s="41">
        <v>151.13263365105539</v>
      </c>
      <c r="N308" s="41">
        <v>4.6308701282164861</v>
      </c>
      <c r="O308" s="41">
        <v>169.67203741906448</v>
      </c>
      <c r="P308" s="41">
        <v>49.595226366923804</v>
      </c>
      <c r="Q308" s="78">
        <v>149.95190144483141</v>
      </c>
      <c r="R308" s="41">
        <v>3.7396821749433968</v>
      </c>
      <c r="S308" s="41"/>
      <c r="T308" s="87">
        <v>3.7906100593985377</v>
      </c>
      <c r="U308" s="20">
        <v>795.19546510155749</v>
      </c>
      <c r="V308" s="21">
        <v>4.1117076795466376</v>
      </c>
      <c r="W308" s="21">
        <v>4.3351328154150073</v>
      </c>
      <c r="X308" s="20">
        <v>2123.3924724168664</v>
      </c>
      <c r="Y308" s="20">
        <v>6.1747364917022036</v>
      </c>
      <c r="Z308" s="21">
        <v>0</v>
      </c>
      <c r="AA308" s="20">
        <v>12.75</v>
      </c>
      <c r="AB308" s="21">
        <v>5.0999999999999997E-2</v>
      </c>
      <c r="AC308" s="19">
        <v>0.85</v>
      </c>
      <c r="AD308" s="19">
        <v>2.5499999999999998</v>
      </c>
      <c r="AE308" s="21">
        <v>0.1615</v>
      </c>
      <c r="AF308" s="20">
        <v>14.45</v>
      </c>
      <c r="AG308" s="20">
        <v>6.8</v>
      </c>
      <c r="AH308" s="20">
        <v>62.05</v>
      </c>
      <c r="AI308" s="20">
        <v>27.2</v>
      </c>
      <c r="AJ308" s="20">
        <v>124.95</v>
      </c>
      <c r="AK308" s="20">
        <v>34</v>
      </c>
      <c r="AL308" s="20">
        <v>295.18109625504781</v>
      </c>
      <c r="AM308" s="20">
        <v>92.707373134796811</v>
      </c>
      <c r="AN308" s="20">
        <v>14428.644600429629</v>
      </c>
      <c r="AO308" s="21">
        <v>2.4109324976595961</v>
      </c>
      <c r="AP308" s="20">
        <v>376.09368021325469</v>
      </c>
      <c r="AQ308" s="20">
        <v>660.72299118077137</v>
      </c>
      <c r="AR308" s="8"/>
    </row>
    <row r="309" spans="1:44" ht="15" customHeight="1">
      <c r="A309" s="39" t="s">
        <v>334</v>
      </c>
      <c r="B309" s="40">
        <v>141.60719159486334</v>
      </c>
      <c r="C309" s="40">
        <v>6676.879725114024</v>
      </c>
      <c r="D309" s="41">
        <v>1.9091036611999217</v>
      </c>
      <c r="E309" s="73">
        <v>22.378047450879023</v>
      </c>
      <c r="F309" s="41">
        <v>3.9016361944196971</v>
      </c>
      <c r="G309" s="42">
        <v>0.14515054895597027</v>
      </c>
      <c r="H309" s="41">
        <v>5.5041392714607396</v>
      </c>
      <c r="I309" s="42">
        <v>2.3568320070075761E-2</v>
      </c>
      <c r="J309" s="41">
        <v>3.8823683655766805</v>
      </c>
      <c r="K309" s="78">
        <v>150.16841452587951</v>
      </c>
      <c r="L309" s="41">
        <v>5.7627111618503619</v>
      </c>
      <c r="M309" s="41">
        <v>137.62107139900095</v>
      </c>
      <c r="N309" s="41">
        <v>7.0840638754759055</v>
      </c>
      <c r="O309" s="41" t="s">
        <v>194</v>
      </c>
      <c r="P309" s="41" t="s">
        <v>194</v>
      </c>
      <c r="Q309" s="78">
        <v>150.16841452587951</v>
      </c>
      <c r="R309" s="41">
        <v>5.7627111618503619</v>
      </c>
      <c r="S309" s="41"/>
      <c r="T309" s="87">
        <v>6.0961958733895276</v>
      </c>
      <c r="U309" s="20">
        <v>325.18076490716902</v>
      </c>
      <c r="V309" s="21">
        <v>3.7622742793120518</v>
      </c>
      <c r="W309" s="21">
        <v>7.8964709533407218</v>
      </c>
      <c r="X309" s="20">
        <v>899.37541423852929</v>
      </c>
      <c r="Y309" s="20">
        <v>3.718539562177464</v>
      </c>
      <c r="Z309" s="21">
        <v>0</v>
      </c>
      <c r="AA309" s="20">
        <v>6.8</v>
      </c>
      <c r="AB309" s="21">
        <v>3.4000000000000002E-2</v>
      </c>
      <c r="AC309" s="19">
        <v>0</v>
      </c>
      <c r="AD309" s="19">
        <v>0.85</v>
      </c>
      <c r="AE309" s="21">
        <v>8.5000000000000006E-2</v>
      </c>
      <c r="AF309" s="20">
        <v>6.8</v>
      </c>
      <c r="AG309" s="20">
        <v>2.5499999999999998</v>
      </c>
      <c r="AH309" s="20">
        <v>25.5</v>
      </c>
      <c r="AI309" s="20">
        <v>11.9</v>
      </c>
      <c r="AJ309" s="20">
        <v>53.55</v>
      </c>
      <c r="AK309" s="20">
        <v>15.299999999999999</v>
      </c>
      <c r="AL309" s="20">
        <v>137.73203661597393</v>
      </c>
      <c r="AM309" s="20">
        <v>38.575977715126974</v>
      </c>
      <c r="AN309" s="20">
        <v>12483.185813345861</v>
      </c>
      <c r="AO309" s="21">
        <v>1.1731297127734504</v>
      </c>
      <c r="AP309" s="20">
        <v>60.986121317257997</v>
      </c>
      <c r="AQ309" s="20">
        <v>148.22001070353807</v>
      </c>
      <c r="AR309" s="8"/>
    </row>
    <row r="310" spans="1:44" ht="15" customHeight="1">
      <c r="A310" s="39" t="s">
        <v>335</v>
      </c>
      <c r="B310" s="40">
        <v>86.406248723366176</v>
      </c>
      <c r="C310" s="40">
        <v>28192.50230020583</v>
      </c>
      <c r="D310" s="41">
        <v>1.3520165821550025</v>
      </c>
      <c r="E310" s="73">
        <v>18.852076730892865</v>
      </c>
      <c r="F310" s="41">
        <v>4.2936239907879674</v>
      </c>
      <c r="G310" s="42">
        <v>0.17320524135291648</v>
      </c>
      <c r="H310" s="41">
        <v>6.3099603583327806</v>
      </c>
      <c r="I310" s="42">
        <v>2.3692341461166739E-2</v>
      </c>
      <c r="J310" s="41">
        <v>4.6238936784339195</v>
      </c>
      <c r="K310" s="78">
        <v>150.94945161648002</v>
      </c>
      <c r="L310" s="41">
        <v>6.8986599737393703</v>
      </c>
      <c r="M310" s="41">
        <v>162.19680731177598</v>
      </c>
      <c r="N310" s="41">
        <v>9.4592377335507081</v>
      </c>
      <c r="O310" s="41">
        <v>329.69405224346019</v>
      </c>
      <c r="P310" s="41">
        <v>97.421060522995603</v>
      </c>
      <c r="Q310" s="78">
        <v>150.94945161648002</v>
      </c>
      <c r="R310" s="41">
        <v>6.8986599737393703</v>
      </c>
      <c r="S310" s="41"/>
      <c r="T310" s="87">
        <v>1.312394669655212</v>
      </c>
      <c r="U310" s="20">
        <v>166.98462823782225</v>
      </c>
      <c r="V310" s="21">
        <v>3.198999358408019</v>
      </c>
      <c r="W310" s="21">
        <v>14.833334610802364</v>
      </c>
      <c r="X310" s="20">
        <v>973.38650031156919</v>
      </c>
      <c r="Y310" s="20">
        <v>2.3397624065536697</v>
      </c>
      <c r="Z310" s="21">
        <v>0</v>
      </c>
      <c r="AA310" s="20">
        <v>5.0999999999999996</v>
      </c>
      <c r="AB310" s="21">
        <v>7.6499999999999999E-2</v>
      </c>
      <c r="AC310" s="19">
        <v>0.85</v>
      </c>
      <c r="AD310" s="19">
        <v>1.7</v>
      </c>
      <c r="AE310" s="21">
        <v>0.187</v>
      </c>
      <c r="AF310" s="20">
        <v>11.049999999999999</v>
      </c>
      <c r="AG310" s="20">
        <v>4.25</v>
      </c>
      <c r="AH310" s="20">
        <v>33.15</v>
      </c>
      <c r="AI310" s="20">
        <v>13.6</v>
      </c>
      <c r="AJ310" s="20">
        <v>56.1</v>
      </c>
      <c r="AK310" s="20">
        <v>14.45</v>
      </c>
      <c r="AL310" s="20">
        <v>122.93512423642935</v>
      </c>
      <c r="AM310" s="20">
        <v>34.507083554467279</v>
      </c>
      <c r="AN310" s="20">
        <v>9520.3309165045612</v>
      </c>
      <c r="AO310" s="21">
        <v>0.50237976845719012</v>
      </c>
      <c r="AP310" s="20">
        <v>52.274940388501697</v>
      </c>
      <c r="AQ310" s="20">
        <v>78.872574861294908</v>
      </c>
      <c r="AR310" s="8"/>
    </row>
    <row r="311" spans="1:44" ht="15" customHeight="1">
      <c r="A311" s="39" t="s">
        <v>336</v>
      </c>
      <c r="B311" s="40">
        <v>216.88807698242428</v>
      </c>
      <c r="C311" s="40">
        <v>2843.1455053930545</v>
      </c>
      <c r="D311" s="41">
        <v>1.1393383548499594</v>
      </c>
      <c r="E311" s="73">
        <v>20.809923799349797</v>
      </c>
      <c r="F311" s="41">
        <v>3.7858272346017836</v>
      </c>
      <c r="G311" s="42">
        <v>0.15702485864931889</v>
      </c>
      <c r="H311" s="41">
        <v>5.3469649399039048</v>
      </c>
      <c r="I311" s="42">
        <v>2.3709732572166589E-2</v>
      </c>
      <c r="J311" s="41">
        <v>3.7759166063763887</v>
      </c>
      <c r="K311" s="78">
        <v>151.05896630928746</v>
      </c>
      <c r="L311" s="41">
        <v>5.63755164641573</v>
      </c>
      <c r="M311" s="41">
        <v>148.09558147597679</v>
      </c>
      <c r="N311" s="41">
        <v>7.3683558505055942</v>
      </c>
      <c r="O311" s="41">
        <v>100.91895523788904</v>
      </c>
      <c r="P311" s="41">
        <v>89.575890876362919</v>
      </c>
      <c r="Q311" s="78">
        <v>151.05896630928746</v>
      </c>
      <c r="R311" s="41">
        <v>5.63755164641573</v>
      </c>
      <c r="S311" s="41"/>
      <c r="T311" s="87">
        <v>0.24551188264745755</v>
      </c>
      <c r="U311" s="20">
        <v>214.88449547448548</v>
      </c>
      <c r="V311" s="21">
        <v>3.5374979389904024</v>
      </c>
      <c r="W311" s="21">
        <v>12.079848818108143</v>
      </c>
      <c r="X311" s="20">
        <v>2179.460672365698</v>
      </c>
      <c r="Y311" s="20">
        <v>3.2258222816161961</v>
      </c>
      <c r="Z311" s="21">
        <v>8.5000000000000006E-3</v>
      </c>
      <c r="AA311" s="20">
        <v>10.199999999999999</v>
      </c>
      <c r="AB311" s="21">
        <v>0.32300000000000001</v>
      </c>
      <c r="AC311" s="19">
        <v>3.4</v>
      </c>
      <c r="AD311" s="19">
        <v>5.0999999999999996</v>
      </c>
      <c r="AE311" s="21">
        <v>0.41649999999999998</v>
      </c>
      <c r="AF311" s="20">
        <v>24.65</v>
      </c>
      <c r="AG311" s="20">
        <v>8.5</v>
      </c>
      <c r="AH311" s="20">
        <v>65.45</v>
      </c>
      <c r="AI311" s="20">
        <v>28.9</v>
      </c>
      <c r="AJ311" s="20">
        <v>124.1</v>
      </c>
      <c r="AK311" s="20">
        <v>32.299999999999997</v>
      </c>
      <c r="AL311" s="20">
        <v>232.55260647504792</v>
      </c>
      <c r="AM311" s="20">
        <v>69.13796582732742</v>
      </c>
      <c r="AN311" s="20">
        <v>10599.971010336998</v>
      </c>
      <c r="AO311" s="21">
        <v>1.1940543210883423</v>
      </c>
      <c r="AP311" s="20">
        <v>181.45152226778347</v>
      </c>
      <c r="AQ311" s="20">
        <v>231.28420411573848</v>
      </c>
      <c r="AR311" s="8"/>
    </row>
    <row r="312" spans="1:44" ht="15" customHeight="1">
      <c r="A312" s="39" t="s">
        <v>337</v>
      </c>
      <c r="B312" s="40">
        <v>458.01247413905827</v>
      </c>
      <c r="C312" s="40">
        <v>21746.018488174563</v>
      </c>
      <c r="D312" s="41">
        <v>1.341058260986479</v>
      </c>
      <c r="E312" s="73">
        <v>20.346697152247117</v>
      </c>
      <c r="F312" s="41">
        <v>2.9072765103430873</v>
      </c>
      <c r="G312" s="42">
        <v>0.16112105108340197</v>
      </c>
      <c r="H312" s="41">
        <v>4.2490758606034724</v>
      </c>
      <c r="I312" s="42">
        <v>2.3786687209735285E-2</v>
      </c>
      <c r="J312" s="41">
        <v>3.0987721700006383</v>
      </c>
      <c r="K312" s="78">
        <v>151.543540018371</v>
      </c>
      <c r="L312" s="41">
        <v>4.6412227382179907</v>
      </c>
      <c r="M312" s="41">
        <v>151.68397398552432</v>
      </c>
      <c r="N312" s="41">
        <v>5.9869304892494171</v>
      </c>
      <c r="O312" s="41">
        <v>153.85722428592939</v>
      </c>
      <c r="P312" s="41">
        <v>68.097569751582824</v>
      </c>
      <c r="Q312" s="78">
        <v>151.543540018371</v>
      </c>
      <c r="R312" s="41">
        <v>4.6412227382179907</v>
      </c>
      <c r="S312" s="41"/>
      <c r="T312" s="87">
        <v>1.9663883025570728</v>
      </c>
      <c r="U312" s="20">
        <v>235.62175238582026</v>
      </c>
      <c r="V312" s="21">
        <v>3.7436535499149999</v>
      </c>
      <c r="W312" s="21">
        <v>7.7550190237645795</v>
      </c>
      <c r="X312" s="20">
        <v>2718.9854046140304</v>
      </c>
      <c r="Y312" s="20">
        <v>6.0729150599633686</v>
      </c>
      <c r="Z312" s="21">
        <v>8.5000000000000006E-3</v>
      </c>
      <c r="AA312" s="20">
        <v>15.299999999999999</v>
      </c>
      <c r="AB312" s="21">
        <v>0.26350000000000001</v>
      </c>
      <c r="AC312" s="19">
        <v>2.5499999999999998</v>
      </c>
      <c r="AD312" s="19">
        <v>4.25</v>
      </c>
      <c r="AE312" s="21">
        <v>0.32300000000000001</v>
      </c>
      <c r="AF312" s="20">
        <v>22.95</v>
      </c>
      <c r="AG312" s="20">
        <v>10.199999999999999</v>
      </c>
      <c r="AH312" s="20">
        <v>75.649999999999991</v>
      </c>
      <c r="AI312" s="20">
        <v>36.549999999999997</v>
      </c>
      <c r="AJ312" s="20">
        <v>152.15</v>
      </c>
      <c r="AK312" s="20">
        <v>39.949999999999996</v>
      </c>
      <c r="AL312" s="20">
        <v>310.12410922234181</v>
      </c>
      <c r="AM312" s="20">
        <v>99.626579203168944</v>
      </c>
      <c r="AN312" s="20">
        <v>13028.21931538663</v>
      </c>
      <c r="AO312" s="21">
        <v>2.1829511348746968</v>
      </c>
      <c r="AP312" s="20">
        <v>432.833149905369</v>
      </c>
      <c r="AQ312" s="20">
        <v>566.70589663571343</v>
      </c>
      <c r="AR312" s="8"/>
    </row>
    <row r="313" spans="1:44" ht="15" customHeight="1">
      <c r="A313" s="39" t="s">
        <v>338</v>
      </c>
      <c r="B313" s="40">
        <v>212.50670723303452</v>
      </c>
      <c r="C313" s="40">
        <v>3926.6145319149723</v>
      </c>
      <c r="D313" s="41">
        <v>1.2654857377534978</v>
      </c>
      <c r="E313" s="73">
        <v>23.198351960503356</v>
      </c>
      <c r="F313" s="41">
        <v>3.0143376275007876</v>
      </c>
      <c r="G313" s="42">
        <v>0.14222557183599804</v>
      </c>
      <c r="H313" s="41">
        <v>5.1767851791363659</v>
      </c>
      <c r="I313" s="42">
        <v>2.3939913461292529E-2</v>
      </c>
      <c r="J313" s="41">
        <v>4.2086664703156105</v>
      </c>
      <c r="K313" s="78">
        <v>152.50827806751371</v>
      </c>
      <c r="L313" s="41">
        <v>6.343237314215898</v>
      </c>
      <c r="M313" s="41">
        <v>135.02423234781244</v>
      </c>
      <c r="N313" s="41">
        <v>6.5451842866232681</v>
      </c>
      <c r="O313" s="41" t="s">
        <v>194</v>
      </c>
      <c r="P313" s="41" t="s">
        <v>194</v>
      </c>
      <c r="Q313" s="78">
        <v>152.50827806751371</v>
      </c>
      <c r="R313" s="41">
        <v>6.343237314215898</v>
      </c>
      <c r="S313" s="41"/>
      <c r="T313" s="87">
        <v>0.15466646948976581</v>
      </c>
      <c r="U313" s="20">
        <v>190.9269688345814</v>
      </c>
      <c r="V313" s="21">
        <v>3.6746118186858445</v>
      </c>
      <c r="W313" s="21">
        <v>9.8847599340297538</v>
      </c>
      <c r="X313" s="20">
        <v>1757.8438720029133</v>
      </c>
      <c r="Y313" s="20">
        <v>3.1456851630054312</v>
      </c>
      <c r="Z313" s="21">
        <v>8.5000000000000006E-3</v>
      </c>
      <c r="AA313" s="20">
        <v>10.199999999999999</v>
      </c>
      <c r="AB313" s="21">
        <v>0.14450000000000002</v>
      </c>
      <c r="AC313" s="19">
        <v>1.7</v>
      </c>
      <c r="AD313" s="19">
        <v>3.4</v>
      </c>
      <c r="AE313" s="21">
        <v>0.28050000000000003</v>
      </c>
      <c r="AF313" s="20">
        <v>17.849999999999998</v>
      </c>
      <c r="AG313" s="20">
        <v>6.8</v>
      </c>
      <c r="AH313" s="20">
        <v>52.699999999999996</v>
      </c>
      <c r="AI313" s="20">
        <v>23.8</v>
      </c>
      <c r="AJ313" s="20">
        <v>101.14999999999999</v>
      </c>
      <c r="AK313" s="20">
        <v>25.5</v>
      </c>
      <c r="AL313" s="20">
        <v>199.13097607881033</v>
      </c>
      <c r="AM313" s="20">
        <v>59.85803815597437</v>
      </c>
      <c r="AN313" s="20">
        <v>12805.570822374022</v>
      </c>
      <c r="AO313" s="21">
        <v>1.3213209601924158</v>
      </c>
      <c r="AP313" s="20">
        <v>174.10368043065128</v>
      </c>
      <c r="AQ313" s="20">
        <v>204.26171317303823</v>
      </c>
      <c r="AR313" s="8"/>
    </row>
    <row r="314" spans="1:44" ht="15" customHeight="1">
      <c r="A314" s="39" t="s">
        <v>339</v>
      </c>
      <c r="B314" s="40">
        <v>159.24985215112767</v>
      </c>
      <c r="C314" s="40">
        <v>4322.7818515542558</v>
      </c>
      <c r="D314" s="41">
        <v>0.99285929541763818</v>
      </c>
      <c r="E314" s="73">
        <v>12.868658344069917</v>
      </c>
      <c r="F314" s="41">
        <v>5.1302000864495572</v>
      </c>
      <c r="G314" s="42">
        <v>0.25677714308939231</v>
      </c>
      <c r="H314" s="41">
        <v>6.6775944834906475</v>
      </c>
      <c r="I314" s="42">
        <v>2.397603631536601E-2</v>
      </c>
      <c r="J314" s="41">
        <v>4.2744958953001335</v>
      </c>
      <c r="K314" s="78">
        <v>152.73569255573756</v>
      </c>
      <c r="L314" s="41">
        <v>6.4519478659867389</v>
      </c>
      <c r="M314" s="41">
        <v>232.06642757828942</v>
      </c>
      <c r="N314" s="41">
        <v>13.853993830626862</v>
      </c>
      <c r="O314" s="41">
        <v>1138.5757410588787</v>
      </c>
      <c r="P314" s="41">
        <v>102.11096718418207</v>
      </c>
      <c r="Q314" s="78">
        <v>152.73569255573756</v>
      </c>
      <c r="R314" s="41">
        <v>6.4519478659867389</v>
      </c>
      <c r="S314" s="41"/>
      <c r="T314" s="87">
        <v>0.48001797557694553</v>
      </c>
      <c r="U314" s="20">
        <v>212.09826502282439</v>
      </c>
      <c r="V314" s="21">
        <v>3.5362613957350066</v>
      </c>
      <c r="W314" s="21">
        <v>20.192841904918939</v>
      </c>
      <c r="X314" s="20">
        <v>1615.7843580314141</v>
      </c>
      <c r="Y314" s="20">
        <v>2.5496906756653259</v>
      </c>
      <c r="Z314" s="21">
        <v>8.5000000000000006E-3</v>
      </c>
      <c r="AA314" s="20">
        <v>6.8</v>
      </c>
      <c r="AB314" s="21">
        <v>0.34</v>
      </c>
      <c r="AC314" s="19">
        <v>3.4</v>
      </c>
      <c r="AD314" s="19">
        <v>4.25</v>
      </c>
      <c r="AE314" s="21">
        <v>0.36549999999999999</v>
      </c>
      <c r="AF314" s="20">
        <v>18.7</v>
      </c>
      <c r="AG314" s="20">
        <v>6.8</v>
      </c>
      <c r="AH314" s="20">
        <v>52.699999999999996</v>
      </c>
      <c r="AI314" s="20">
        <v>22.099999999999998</v>
      </c>
      <c r="AJ314" s="20">
        <v>95.2</v>
      </c>
      <c r="AK314" s="20">
        <v>22.95</v>
      </c>
      <c r="AL314" s="20">
        <v>183.72571502481546</v>
      </c>
      <c r="AM314" s="20">
        <v>51.506111310238431</v>
      </c>
      <c r="AN314" s="20">
        <v>9819.2209964717713</v>
      </c>
      <c r="AO314" s="21">
        <v>1.0430178217650097</v>
      </c>
      <c r="AP314" s="20">
        <v>96.983050605571151</v>
      </c>
      <c r="AQ314" s="20">
        <v>131.75049505827241</v>
      </c>
      <c r="AR314" s="8"/>
    </row>
    <row r="315" spans="1:44" ht="15" customHeight="1">
      <c r="A315" s="39" t="s">
        <v>340</v>
      </c>
      <c r="B315" s="40">
        <v>779.35976112604396</v>
      </c>
      <c r="C315" s="40">
        <v>10800.131793055918</v>
      </c>
      <c r="D315" s="41">
        <v>0.91306550443756862</v>
      </c>
      <c r="E315" s="73">
        <v>20.760400616402066</v>
      </c>
      <c r="F315" s="41">
        <v>2.0391290006797336</v>
      </c>
      <c r="G315" s="42">
        <v>0.15956787776572998</v>
      </c>
      <c r="H315" s="41">
        <v>3.4984497939548214</v>
      </c>
      <c r="I315" s="42">
        <v>2.4036374023549776E-2</v>
      </c>
      <c r="J315" s="41">
        <v>2.842728245789492</v>
      </c>
      <c r="K315" s="78">
        <v>153.11553581830876</v>
      </c>
      <c r="L315" s="41">
        <v>4.3013737941119388</v>
      </c>
      <c r="M315" s="41">
        <v>150.32483784159783</v>
      </c>
      <c r="N315" s="41">
        <v>4.8883039788786675</v>
      </c>
      <c r="O315" s="41">
        <v>106.55367333175643</v>
      </c>
      <c r="P315" s="41">
        <v>48.181183684354266</v>
      </c>
      <c r="Q315" s="78">
        <v>153.11553581830876</v>
      </c>
      <c r="R315" s="41">
        <v>4.3013737941119388</v>
      </c>
      <c r="S315" s="41"/>
      <c r="T315" s="87">
        <v>0.59232840371695639</v>
      </c>
      <c r="U315" s="20">
        <v>448.68222378730064</v>
      </c>
      <c r="V315" s="21">
        <v>3.7107097823836228</v>
      </c>
      <c r="W315" s="21">
        <v>11.058595160389782</v>
      </c>
      <c r="X315" s="20">
        <v>5496.4371895787745</v>
      </c>
      <c r="Y315" s="20">
        <v>13.463764889108225</v>
      </c>
      <c r="Z315" s="21">
        <v>1.7000000000000001E-2</v>
      </c>
      <c r="AA315" s="20">
        <v>22.95</v>
      </c>
      <c r="AB315" s="21">
        <v>0.61199999999999999</v>
      </c>
      <c r="AC315" s="19">
        <v>6.8</v>
      </c>
      <c r="AD315" s="19">
        <v>8.5</v>
      </c>
      <c r="AE315" s="21">
        <v>0.66300000000000003</v>
      </c>
      <c r="AF315" s="20">
        <v>45.05</v>
      </c>
      <c r="AG315" s="20">
        <v>19.55</v>
      </c>
      <c r="AH315" s="20">
        <v>166.6</v>
      </c>
      <c r="AI315" s="20">
        <v>77.349999999999994</v>
      </c>
      <c r="AJ315" s="20">
        <v>333.2</v>
      </c>
      <c r="AK315" s="20">
        <v>84.149999999999991</v>
      </c>
      <c r="AL315" s="20">
        <v>596.87790899266611</v>
      </c>
      <c r="AM315" s="20">
        <v>190.5361822230056</v>
      </c>
      <c r="AN315" s="20">
        <v>11617.439756655011</v>
      </c>
      <c r="AO315" s="21">
        <v>2.8997437235070267</v>
      </c>
      <c r="AP315" s="20">
        <v>901.75778422772169</v>
      </c>
      <c r="AQ315" s="20">
        <v>821.17592577984226</v>
      </c>
      <c r="AR315" s="8"/>
    </row>
    <row r="316" spans="1:44" ht="15" customHeight="1">
      <c r="A316" s="39" t="s">
        <v>341</v>
      </c>
      <c r="B316" s="40">
        <v>2387.3949681618701</v>
      </c>
      <c r="C316" s="40">
        <v>41615.627256671229</v>
      </c>
      <c r="D316" s="41">
        <v>0.99585548427024873</v>
      </c>
      <c r="E316" s="73">
        <v>20.399159770272142</v>
      </c>
      <c r="F316" s="41">
        <v>1.3527403333549304</v>
      </c>
      <c r="G316" s="42">
        <v>0.16251858004224884</v>
      </c>
      <c r="H316" s="41">
        <v>2.4982785294955825</v>
      </c>
      <c r="I316" s="42">
        <v>2.4054872151499027E-2</v>
      </c>
      <c r="J316" s="41">
        <v>2.100354541846067</v>
      </c>
      <c r="K316" s="78">
        <v>153.23198238247437</v>
      </c>
      <c r="L316" s="41">
        <v>3.1804654040749512</v>
      </c>
      <c r="M316" s="41">
        <v>152.90535734750696</v>
      </c>
      <c r="N316" s="41">
        <v>3.5463014416182119</v>
      </c>
      <c r="O316" s="41">
        <v>147.83700009640881</v>
      </c>
      <c r="P316" s="41">
        <v>31.71327306251878</v>
      </c>
      <c r="Q316" s="78">
        <v>153.23198238247437</v>
      </c>
      <c r="R316" s="41">
        <v>3.1804654040749512</v>
      </c>
      <c r="S316" s="41"/>
      <c r="T316" s="87">
        <v>0.32729548803088776</v>
      </c>
      <c r="U316" s="20">
        <v>726.68140694949648</v>
      </c>
      <c r="V316" s="21">
        <v>3.8255682169460115</v>
      </c>
      <c r="W316" s="21">
        <v>4.6283504932236603</v>
      </c>
      <c r="X316" s="20">
        <v>7718.2166550519805</v>
      </c>
      <c r="Y316" s="20">
        <v>17.720791361050523</v>
      </c>
      <c r="Z316" s="21">
        <v>1.7000000000000001E-2</v>
      </c>
      <c r="AA316" s="20">
        <v>48.449999999999996</v>
      </c>
      <c r="AB316" s="21">
        <v>0.86699999999999999</v>
      </c>
      <c r="AC316" s="19">
        <v>9.35</v>
      </c>
      <c r="AD316" s="19">
        <v>13.6</v>
      </c>
      <c r="AE316" s="21">
        <v>0.8075</v>
      </c>
      <c r="AF316" s="20">
        <v>71.399999999999991</v>
      </c>
      <c r="AG316" s="20">
        <v>27.2</v>
      </c>
      <c r="AH316" s="20">
        <v>218.45</v>
      </c>
      <c r="AI316" s="20">
        <v>104.55</v>
      </c>
      <c r="AJ316" s="20">
        <v>487.05</v>
      </c>
      <c r="AK316" s="20">
        <v>122.39999999999999</v>
      </c>
      <c r="AL316" s="20">
        <v>859.06061402616933</v>
      </c>
      <c r="AM316" s="20">
        <v>266.24436424984788</v>
      </c>
      <c r="AN316" s="20">
        <v>15297.31226365373</v>
      </c>
      <c r="AO316" s="21">
        <v>5.616289934447031</v>
      </c>
      <c r="AP316" s="20">
        <v>2474.2256520979245</v>
      </c>
      <c r="AQ316" s="20">
        <v>2303.7376681179626</v>
      </c>
      <c r="AR316" s="8"/>
    </row>
    <row r="317" spans="1:44" ht="15" customHeight="1">
      <c r="A317" s="39" t="s">
        <v>342</v>
      </c>
      <c r="B317" s="40">
        <v>111.75954028210374</v>
      </c>
      <c r="C317" s="40">
        <v>14142.563547539798</v>
      </c>
      <c r="D317" s="41">
        <v>1.176428977038118</v>
      </c>
      <c r="E317" s="73">
        <v>19.777099940828606</v>
      </c>
      <c r="F317" s="41">
        <v>4.1313044174703819</v>
      </c>
      <c r="G317" s="42">
        <v>0.16866172081138237</v>
      </c>
      <c r="H317" s="41">
        <v>5.8774574766023724</v>
      </c>
      <c r="I317" s="42">
        <v>2.4202871199236982E-2</v>
      </c>
      <c r="J317" s="41">
        <v>4.1805298945778198</v>
      </c>
      <c r="K317" s="78">
        <v>154.16356744791321</v>
      </c>
      <c r="L317" s="41">
        <v>6.3684036236529238</v>
      </c>
      <c r="M317" s="41">
        <v>158.25685715833947</v>
      </c>
      <c r="N317" s="41">
        <v>8.6130611506186767</v>
      </c>
      <c r="O317" s="41">
        <v>219.992804901451</v>
      </c>
      <c r="P317" s="41">
        <v>95.626473911561746</v>
      </c>
      <c r="Q317" s="78">
        <v>154.16356744791321</v>
      </c>
      <c r="R317" s="41">
        <v>6.3684036236529238</v>
      </c>
      <c r="S317" s="41"/>
      <c r="T317" s="87">
        <v>2.7928125265014252</v>
      </c>
      <c r="U317" s="20">
        <v>160.63585438179902</v>
      </c>
      <c r="V317" s="21">
        <v>3.6262283028520144</v>
      </c>
      <c r="W317" s="21">
        <v>16.977476717242233</v>
      </c>
      <c r="X317" s="20">
        <v>1205.2967506312079</v>
      </c>
      <c r="Y317" s="20">
        <v>2.8731660488274433</v>
      </c>
      <c r="Z317" s="21">
        <v>8.5000000000000006E-3</v>
      </c>
      <c r="AA317" s="20">
        <v>6.8</v>
      </c>
      <c r="AB317" s="21">
        <v>0.13600000000000001</v>
      </c>
      <c r="AC317" s="19">
        <v>1.7</v>
      </c>
      <c r="AD317" s="19">
        <v>3.4</v>
      </c>
      <c r="AE317" s="21">
        <v>0.255</v>
      </c>
      <c r="AF317" s="20">
        <v>15.299999999999999</v>
      </c>
      <c r="AG317" s="20">
        <v>5.0999999999999996</v>
      </c>
      <c r="AH317" s="20">
        <v>39.949999999999996</v>
      </c>
      <c r="AI317" s="20">
        <v>17</v>
      </c>
      <c r="AJ317" s="20">
        <v>73.95</v>
      </c>
      <c r="AK317" s="20">
        <v>17.849999999999998</v>
      </c>
      <c r="AL317" s="20">
        <v>139.12712642541578</v>
      </c>
      <c r="AM317" s="20">
        <v>42.233200267187868</v>
      </c>
      <c r="AN317" s="20">
        <v>10715.711123982341</v>
      </c>
      <c r="AO317" s="21">
        <v>0.52781868783089547</v>
      </c>
      <c r="AP317" s="20">
        <v>75.666449743286677</v>
      </c>
      <c r="AQ317" s="20">
        <v>108.29780358224923</v>
      </c>
      <c r="AR317" s="8"/>
    </row>
    <row r="318" spans="1:44" ht="15" customHeight="1">
      <c r="A318" s="39" t="s">
        <v>343</v>
      </c>
      <c r="B318" s="40">
        <v>297.40626190567735</v>
      </c>
      <c r="C318" s="40">
        <v>3873.006538209012</v>
      </c>
      <c r="D318" s="41">
        <v>1.7150177970304952</v>
      </c>
      <c r="E318" s="73">
        <v>10.678088261311613</v>
      </c>
      <c r="F318" s="41">
        <v>11.766581490380478</v>
      </c>
      <c r="G318" s="42">
        <v>0.31354220277939937</v>
      </c>
      <c r="H318" s="41">
        <v>12.500949395252007</v>
      </c>
      <c r="I318" s="42">
        <v>2.4292782723294801E-2</v>
      </c>
      <c r="J318" s="41">
        <v>4.221527663404216</v>
      </c>
      <c r="K318" s="78">
        <v>154.72945288006801</v>
      </c>
      <c r="L318" s="41">
        <v>6.4541810413922178</v>
      </c>
      <c r="M318" s="41">
        <v>276.9228406822109</v>
      </c>
      <c r="N318" s="41">
        <v>30.30775947659005</v>
      </c>
      <c r="O318" s="41">
        <v>1500.2206156016616</v>
      </c>
      <c r="P318" s="41">
        <v>223.24035026106867</v>
      </c>
      <c r="Q318" s="78">
        <v>154.72945288006801</v>
      </c>
      <c r="R318" s="41">
        <v>6.4541810413922178</v>
      </c>
      <c r="S318" s="41"/>
      <c r="T318" s="87">
        <v>15.287859448624989</v>
      </c>
      <c r="U318" s="20">
        <v>204.86959411066979</v>
      </c>
      <c r="V318" s="21">
        <v>3.3645405448409189</v>
      </c>
      <c r="W318" s="21">
        <v>4.6551365499556434</v>
      </c>
      <c r="X318" s="20">
        <v>1651.9614520814728</v>
      </c>
      <c r="Y318" s="20">
        <v>4.0994220405946828</v>
      </c>
      <c r="Z318" s="21">
        <v>0</v>
      </c>
      <c r="AA318" s="20">
        <v>12.75</v>
      </c>
      <c r="AB318" s="21">
        <v>0.10199999999999999</v>
      </c>
      <c r="AC318" s="19">
        <v>1.7</v>
      </c>
      <c r="AD318" s="19">
        <v>2.5499999999999998</v>
      </c>
      <c r="AE318" s="21">
        <v>0.21249999999999999</v>
      </c>
      <c r="AF318" s="20">
        <v>15.299999999999999</v>
      </c>
      <c r="AG318" s="20">
        <v>6.8</v>
      </c>
      <c r="AH318" s="20">
        <v>50.15</v>
      </c>
      <c r="AI318" s="20">
        <v>22.099999999999998</v>
      </c>
      <c r="AJ318" s="20">
        <v>98.6</v>
      </c>
      <c r="AK318" s="20">
        <v>25.5</v>
      </c>
      <c r="AL318" s="20">
        <v>213.28924541402964</v>
      </c>
      <c r="AM318" s="20">
        <v>63.06014106214937</v>
      </c>
      <c r="AN318" s="20">
        <v>12216.066048261515</v>
      </c>
      <c r="AO318" s="21">
        <v>1.1405817991620824</v>
      </c>
      <c r="AP318" s="20">
        <v>218.05293364210883</v>
      </c>
      <c r="AQ318" s="20">
        <v>362.22024191750523</v>
      </c>
      <c r="AR318" s="8"/>
    </row>
    <row r="319" spans="1:44" ht="15" customHeight="1">
      <c r="A319" s="39" t="s">
        <v>344</v>
      </c>
      <c r="B319" s="40">
        <v>165.66245153721403</v>
      </c>
      <c r="C319" s="40">
        <v>23232.89710123216</v>
      </c>
      <c r="D319" s="41">
        <v>1.6696925222759562</v>
      </c>
      <c r="E319" s="73">
        <v>20.841732113448884</v>
      </c>
      <c r="F319" s="41">
        <v>2.7929216284915022</v>
      </c>
      <c r="G319" s="42">
        <v>0.16271275074669575</v>
      </c>
      <c r="H319" s="41">
        <v>5.0581444958449797</v>
      </c>
      <c r="I319" s="42">
        <v>2.4606120755369415E-2</v>
      </c>
      <c r="J319" s="41">
        <v>4.2171571606890863</v>
      </c>
      <c r="K319" s="78">
        <v>156.70115265117701</v>
      </c>
      <c r="L319" s="41">
        <v>6.5286644080401857</v>
      </c>
      <c r="M319" s="41">
        <v>153.07493844731579</v>
      </c>
      <c r="N319" s="41">
        <v>7.187494874610266</v>
      </c>
      <c r="O319" s="41">
        <v>97.263022027020938</v>
      </c>
      <c r="P319" s="41">
        <v>66.095378110860196</v>
      </c>
      <c r="Q319" s="78">
        <v>156.70115265117701</v>
      </c>
      <c r="R319" s="41">
        <v>6.5286644080401857</v>
      </c>
      <c r="S319" s="41"/>
      <c r="T319" s="87">
        <v>0.54962530129948839</v>
      </c>
      <c r="U319" s="20">
        <v>143.81963305051644</v>
      </c>
      <c r="V319" s="21">
        <v>3.6348332688540812</v>
      </c>
      <c r="W319" s="21">
        <v>5.8055840071050717</v>
      </c>
      <c r="X319" s="20">
        <v>1062.8508683189166</v>
      </c>
      <c r="Y319" s="20">
        <v>3.2438106909720044</v>
      </c>
      <c r="Z319" s="21">
        <v>0</v>
      </c>
      <c r="AA319" s="20">
        <v>9.35</v>
      </c>
      <c r="AB319" s="21">
        <v>3.4000000000000002E-2</v>
      </c>
      <c r="AC319" s="19">
        <v>0.85</v>
      </c>
      <c r="AD319" s="19">
        <v>1.7</v>
      </c>
      <c r="AE319" s="21">
        <v>0.1105</v>
      </c>
      <c r="AF319" s="20">
        <v>8.5</v>
      </c>
      <c r="AG319" s="20">
        <v>3.4</v>
      </c>
      <c r="AH319" s="20">
        <v>30.599999999999998</v>
      </c>
      <c r="AI319" s="20">
        <v>14.45</v>
      </c>
      <c r="AJ319" s="20">
        <v>60.35</v>
      </c>
      <c r="AK319" s="20">
        <v>17</v>
      </c>
      <c r="AL319" s="20">
        <v>149.41284982428354</v>
      </c>
      <c r="AM319" s="20">
        <v>39.505905152949587</v>
      </c>
      <c r="AN319" s="20">
        <v>14963.737311975896</v>
      </c>
      <c r="AO319" s="21">
        <v>1.2127526078231219</v>
      </c>
      <c r="AP319" s="20">
        <v>108.03879723082983</v>
      </c>
      <c r="AQ319" s="20">
        <v>182.54746484071342</v>
      </c>
      <c r="AR319" s="8"/>
    </row>
    <row r="320" spans="1:44" ht="15" customHeight="1">
      <c r="A320" s="39" t="s">
        <v>345</v>
      </c>
      <c r="B320" s="40">
        <v>66.590470166370523</v>
      </c>
      <c r="C320" s="40">
        <v>1632.209028989872</v>
      </c>
      <c r="D320" s="41">
        <v>1.5546990803799461</v>
      </c>
      <c r="E320" s="73">
        <v>24.769471986646291</v>
      </c>
      <c r="F320" s="41">
        <v>4.384821426513378</v>
      </c>
      <c r="G320" s="42">
        <v>0.13734113411280435</v>
      </c>
      <c r="H320" s="41">
        <v>7.0057412633972227</v>
      </c>
      <c r="I320" s="42">
        <v>2.4683408605582203E-2</v>
      </c>
      <c r="J320" s="41">
        <v>5.4638586829506952</v>
      </c>
      <c r="K320" s="78">
        <v>157.18739872506274</v>
      </c>
      <c r="L320" s="41">
        <v>8.4846384889588506</v>
      </c>
      <c r="M320" s="41">
        <v>130.67289411673343</v>
      </c>
      <c r="N320" s="41">
        <v>8.5902192487225761</v>
      </c>
      <c r="O320" s="41" t="s">
        <v>194</v>
      </c>
      <c r="P320" s="41" t="s">
        <v>194</v>
      </c>
      <c r="Q320" s="78">
        <v>157.18739872506274</v>
      </c>
      <c r="R320" s="41">
        <v>8.4846384889588506</v>
      </c>
      <c r="S320" s="41"/>
      <c r="T320" s="87">
        <v>0.85290187565975717</v>
      </c>
      <c r="U320" s="20">
        <v>130.70782211074874</v>
      </c>
      <c r="V320" s="21">
        <v>3.4945090390240896</v>
      </c>
      <c r="W320" s="21">
        <v>13.219439302119868</v>
      </c>
      <c r="X320" s="20">
        <v>668.84545159208938</v>
      </c>
      <c r="Y320" s="20">
        <v>2.3882017958228356</v>
      </c>
      <c r="Z320" s="21">
        <v>0</v>
      </c>
      <c r="AA320" s="20">
        <v>5.0999999999999996</v>
      </c>
      <c r="AB320" s="21">
        <v>3.4000000000000002E-2</v>
      </c>
      <c r="AC320" s="19">
        <v>0</v>
      </c>
      <c r="AD320" s="19">
        <v>0.85</v>
      </c>
      <c r="AE320" s="21">
        <v>0.10199999999999999</v>
      </c>
      <c r="AF320" s="20">
        <v>6.8</v>
      </c>
      <c r="AG320" s="20">
        <v>2.5499999999999998</v>
      </c>
      <c r="AH320" s="20">
        <v>19.55</v>
      </c>
      <c r="AI320" s="20">
        <v>9.35</v>
      </c>
      <c r="AJ320" s="20">
        <v>39.1</v>
      </c>
      <c r="AK320" s="20">
        <v>11.049999999999999</v>
      </c>
      <c r="AL320" s="20">
        <v>94.203404627719081</v>
      </c>
      <c r="AM320" s="20">
        <v>25.728751713673454</v>
      </c>
      <c r="AN320" s="20">
        <v>11021.538467864253</v>
      </c>
      <c r="AO320" s="21">
        <v>0.60534738131018384</v>
      </c>
      <c r="AP320" s="20">
        <v>38.244407139858453</v>
      </c>
      <c r="AQ320" s="20">
        <v>70.434418464071229</v>
      </c>
      <c r="AR320" s="8"/>
    </row>
    <row r="321" spans="1:44" ht="15" customHeight="1">
      <c r="A321" s="39" t="s">
        <v>346</v>
      </c>
      <c r="B321" s="40">
        <v>94.858316657816403</v>
      </c>
      <c r="C321" s="40">
        <v>1427.9522309924039</v>
      </c>
      <c r="D321" s="41">
        <v>1.3023707293643079</v>
      </c>
      <c r="E321" s="73">
        <v>24.961834912883248</v>
      </c>
      <c r="F321" s="41">
        <v>5.3471988033310058</v>
      </c>
      <c r="G321" s="42">
        <v>0.1384443570551554</v>
      </c>
      <c r="H321" s="41">
        <v>7.3170992083769777</v>
      </c>
      <c r="I321" s="42">
        <v>2.5074917903287273E-2</v>
      </c>
      <c r="J321" s="41">
        <v>4.9947378092234693</v>
      </c>
      <c r="K321" s="78">
        <v>159.64996329885176</v>
      </c>
      <c r="L321" s="41">
        <v>7.8761690648761231</v>
      </c>
      <c r="M321" s="41">
        <v>131.65734012161616</v>
      </c>
      <c r="N321" s="41">
        <v>9.0353247510157999</v>
      </c>
      <c r="O321" s="41" t="s">
        <v>194</v>
      </c>
      <c r="P321" s="41" t="s">
        <v>194</v>
      </c>
      <c r="Q321" s="78">
        <v>159.64996329885176</v>
      </c>
      <c r="R321" s="41">
        <v>7.8761690648761231</v>
      </c>
      <c r="S321" s="41"/>
      <c r="T321" s="87">
        <v>0.2796809669281396</v>
      </c>
      <c r="U321" s="20">
        <v>169.39012242139799</v>
      </c>
      <c r="V321" s="21">
        <v>3.3813679289771494</v>
      </c>
      <c r="W321" s="21">
        <v>15.502845049855992</v>
      </c>
      <c r="X321" s="20">
        <v>1127.3658942087707</v>
      </c>
      <c r="Y321" s="20">
        <v>2.3112485110776135</v>
      </c>
      <c r="Z321" s="21">
        <v>8.5000000000000006E-3</v>
      </c>
      <c r="AA321" s="20">
        <v>5.95</v>
      </c>
      <c r="AB321" s="21">
        <v>0.153</v>
      </c>
      <c r="AC321" s="19">
        <v>1.7</v>
      </c>
      <c r="AD321" s="19">
        <v>2.5499999999999998</v>
      </c>
      <c r="AE321" s="21">
        <v>0.22950000000000001</v>
      </c>
      <c r="AF321" s="20">
        <v>12.75</v>
      </c>
      <c r="AG321" s="20">
        <v>5.0999999999999996</v>
      </c>
      <c r="AH321" s="20">
        <v>36.549999999999997</v>
      </c>
      <c r="AI321" s="20">
        <v>16.149999999999999</v>
      </c>
      <c r="AJ321" s="20">
        <v>68</v>
      </c>
      <c r="AK321" s="20">
        <v>17</v>
      </c>
      <c r="AL321" s="20">
        <v>143.07750951943152</v>
      </c>
      <c r="AM321" s="20">
        <v>38.909386945332948</v>
      </c>
      <c r="AN321" s="20">
        <v>9501.5687676759062</v>
      </c>
      <c r="AO321" s="21">
        <v>0.78428886564214584</v>
      </c>
      <c r="AP321" s="20">
        <v>75.890366240210554</v>
      </c>
      <c r="AQ321" s="20">
        <v>107.44469588674367</v>
      </c>
      <c r="AR321" s="8"/>
    </row>
    <row r="322" spans="1:44" ht="15" customHeight="1">
      <c r="A322" s="39" t="s">
        <v>347</v>
      </c>
      <c r="B322" s="40">
        <v>885.18732930940553</v>
      </c>
      <c r="C322" s="40">
        <v>7100.7333863340609</v>
      </c>
      <c r="D322" s="41">
        <v>0.81367406085191252</v>
      </c>
      <c r="E322" s="73">
        <v>21.265926137925742</v>
      </c>
      <c r="F322" s="41">
        <v>1.7704567645084355</v>
      </c>
      <c r="G322" s="42">
        <v>0.16716458551995492</v>
      </c>
      <c r="H322" s="41">
        <v>3.45033332011905</v>
      </c>
      <c r="I322" s="42">
        <v>2.5793859588915488E-2</v>
      </c>
      <c r="J322" s="41">
        <v>2.9614663369570926</v>
      </c>
      <c r="K322" s="78">
        <v>164.16960504195646</v>
      </c>
      <c r="L322" s="41">
        <v>4.8004430574199262</v>
      </c>
      <c r="M322" s="41">
        <v>156.95524838084239</v>
      </c>
      <c r="N322" s="41">
        <v>5.0177228810732686</v>
      </c>
      <c r="O322" s="41">
        <v>49.408319007779696</v>
      </c>
      <c r="P322" s="41">
        <v>42.283545220834398</v>
      </c>
      <c r="Q322" s="78">
        <v>164.16960504195646</v>
      </c>
      <c r="R322" s="41">
        <v>4.8004430574199262</v>
      </c>
      <c r="S322" s="41" t="s">
        <v>72</v>
      </c>
      <c r="T322" s="87">
        <v>1.246584621961097</v>
      </c>
      <c r="U322" s="20">
        <v>392.16857872482939</v>
      </c>
      <c r="V322" s="21">
        <v>3.5397375780005613</v>
      </c>
      <c r="W322" s="21">
        <v>8.8916635904491628</v>
      </c>
      <c r="X322" s="20">
        <v>4701.5838736676478</v>
      </c>
      <c r="Y322" s="20">
        <v>9.1647373470488454</v>
      </c>
      <c r="Z322" s="21">
        <v>8.5000000000000006E-3</v>
      </c>
      <c r="AA322" s="20">
        <v>22.95</v>
      </c>
      <c r="AB322" s="21">
        <v>0.49299999999999994</v>
      </c>
      <c r="AC322" s="19">
        <v>5.95</v>
      </c>
      <c r="AD322" s="19">
        <v>8.5</v>
      </c>
      <c r="AE322" s="21">
        <v>0.629</v>
      </c>
      <c r="AF322" s="20">
        <v>48.449999999999996</v>
      </c>
      <c r="AG322" s="20">
        <v>17.849999999999998</v>
      </c>
      <c r="AH322" s="20">
        <v>150.44999999999999</v>
      </c>
      <c r="AI322" s="20">
        <v>63.75</v>
      </c>
      <c r="AJ322" s="20">
        <v>274.55</v>
      </c>
      <c r="AK322" s="20">
        <v>68.849999999999994</v>
      </c>
      <c r="AL322" s="20">
        <v>486.40733559399854</v>
      </c>
      <c r="AM322" s="20">
        <v>153.45204740429924</v>
      </c>
      <c r="AN322" s="20">
        <v>12060.829502378148</v>
      </c>
      <c r="AO322" s="21">
        <v>2.0945333037633631</v>
      </c>
      <c r="AP322" s="20">
        <v>849.83641273114029</v>
      </c>
      <c r="AQ322" s="20">
        <v>813.06212211408865</v>
      </c>
      <c r="AR322" s="8"/>
    </row>
    <row r="323" spans="1:44" ht="15" customHeight="1">
      <c r="A323" s="39" t="s">
        <v>348</v>
      </c>
      <c r="B323" s="40">
        <v>1336.3910434740931</v>
      </c>
      <c r="C323" s="40">
        <v>168459.11945447483</v>
      </c>
      <c r="D323" s="41">
        <v>1.0230768934750392</v>
      </c>
      <c r="E323" s="73">
        <v>20.108622840135212</v>
      </c>
      <c r="F323" s="41">
        <v>1.5167593340768686</v>
      </c>
      <c r="G323" s="42">
        <v>0.18030896049116324</v>
      </c>
      <c r="H323" s="41">
        <v>2.7182495526476269</v>
      </c>
      <c r="I323" s="42">
        <v>2.6307973307311296E-2</v>
      </c>
      <c r="J323" s="41">
        <v>2.2557308689113862</v>
      </c>
      <c r="K323" s="78">
        <v>167.39964945953341</v>
      </c>
      <c r="L323" s="41">
        <v>3.727479179280877</v>
      </c>
      <c r="M323" s="41">
        <v>168.32637978428545</v>
      </c>
      <c r="N323" s="41">
        <v>4.216414883730593</v>
      </c>
      <c r="O323" s="41">
        <v>181.35230449884145</v>
      </c>
      <c r="P323" s="41">
        <v>35.33130651709088</v>
      </c>
      <c r="Q323" s="78">
        <v>167.39964945953341</v>
      </c>
      <c r="R323" s="41">
        <v>3.727479179280877</v>
      </c>
      <c r="S323" s="41" t="s">
        <v>72</v>
      </c>
      <c r="T323" s="87">
        <v>0.47533634863655122</v>
      </c>
      <c r="U323" s="20">
        <v>514.56639825078321</v>
      </c>
      <c r="V323" s="21">
        <v>3.7504318967580272</v>
      </c>
      <c r="W323" s="21">
        <v>5.0342781171512971</v>
      </c>
      <c r="X323" s="20">
        <v>6411.295167900239</v>
      </c>
      <c r="Y323" s="20">
        <v>16.560419732257561</v>
      </c>
      <c r="Z323" s="21">
        <v>3.4000000000000002E-2</v>
      </c>
      <c r="AA323" s="20">
        <v>33.15</v>
      </c>
      <c r="AB323" s="21">
        <v>0.53549999999999998</v>
      </c>
      <c r="AC323" s="19">
        <v>5.95</v>
      </c>
      <c r="AD323" s="19">
        <v>10.199999999999999</v>
      </c>
      <c r="AE323" s="21">
        <v>0.629</v>
      </c>
      <c r="AF323" s="20">
        <v>50.15</v>
      </c>
      <c r="AG323" s="20">
        <v>19.55</v>
      </c>
      <c r="AH323" s="20">
        <v>163.19999999999999</v>
      </c>
      <c r="AI323" s="20">
        <v>83.3</v>
      </c>
      <c r="AJ323" s="20">
        <v>374</v>
      </c>
      <c r="AK323" s="20">
        <v>97.75</v>
      </c>
      <c r="AL323" s="20">
        <v>762.3784012856886</v>
      </c>
      <c r="AM323" s="20">
        <v>241.41128332643547</v>
      </c>
      <c r="AN323" s="20">
        <v>12981.983531033087</v>
      </c>
      <c r="AO323" s="21">
        <v>4.1852361509052658</v>
      </c>
      <c r="AP323" s="20">
        <v>1723.1636587763962</v>
      </c>
      <c r="AQ323" s="20">
        <v>1743.2575923190495</v>
      </c>
      <c r="AR323" s="8"/>
    </row>
    <row r="324" spans="1:44" ht="15" customHeight="1">
      <c r="A324" s="39" t="s">
        <v>349</v>
      </c>
      <c r="B324" s="40">
        <v>808.61059892357594</v>
      </c>
      <c r="C324" s="40">
        <v>29264.837731013577</v>
      </c>
      <c r="D324" s="41">
        <v>1.048964494988166</v>
      </c>
      <c r="E324" s="73">
        <v>21.001470826262722</v>
      </c>
      <c r="F324" s="41">
        <v>2.8683215502315837</v>
      </c>
      <c r="G324" s="42">
        <v>0.17541964953531913</v>
      </c>
      <c r="H324" s="41">
        <v>4.5280638866200071</v>
      </c>
      <c r="I324" s="42">
        <v>2.6731030707221274E-2</v>
      </c>
      <c r="J324" s="41">
        <v>3.5037257378095918</v>
      </c>
      <c r="K324" s="78">
        <v>170.05639709647093</v>
      </c>
      <c r="L324" s="41">
        <v>5.8804078186821158</v>
      </c>
      <c r="M324" s="41">
        <v>164.11152193172626</v>
      </c>
      <c r="N324" s="41">
        <v>6.8617416091571783</v>
      </c>
      <c r="O324" s="41">
        <v>79.162470424282745</v>
      </c>
      <c r="P324" s="41">
        <v>68.115940920224745</v>
      </c>
      <c r="Q324" s="78">
        <v>170.05639709647093</v>
      </c>
      <c r="R324" s="41">
        <v>5.8804078186821158</v>
      </c>
      <c r="S324" s="41" t="s">
        <v>72</v>
      </c>
      <c r="T324" s="87">
        <v>1.1946714323400525</v>
      </c>
      <c r="U324" s="20">
        <v>477.19859504061429</v>
      </c>
      <c r="V324" s="21">
        <v>3.8772824971679269</v>
      </c>
      <c r="W324" s="21">
        <v>7.6847938685423269</v>
      </c>
      <c r="X324" s="20">
        <v>4256.9924511464351</v>
      </c>
      <c r="Y324" s="20">
        <v>8.8452923263596208</v>
      </c>
      <c r="Z324" s="21">
        <v>2.5499999999999998E-2</v>
      </c>
      <c r="AA324" s="20">
        <v>33.15</v>
      </c>
      <c r="AB324" s="21">
        <v>0.374</v>
      </c>
      <c r="AC324" s="19">
        <v>4.25</v>
      </c>
      <c r="AD324" s="19">
        <v>7.6499999999999995</v>
      </c>
      <c r="AE324" s="21">
        <v>0.46750000000000003</v>
      </c>
      <c r="AF324" s="20">
        <v>41.65</v>
      </c>
      <c r="AG324" s="20">
        <v>16.149999999999999</v>
      </c>
      <c r="AH324" s="20">
        <v>125.8</v>
      </c>
      <c r="AI324" s="20">
        <v>52.699999999999996</v>
      </c>
      <c r="AJ324" s="20">
        <v>227.79999999999998</v>
      </c>
      <c r="AK324" s="20">
        <v>60.35</v>
      </c>
      <c r="AL324" s="20">
        <v>475.5826748507352</v>
      </c>
      <c r="AM324" s="20">
        <v>146.101970369767</v>
      </c>
      <c r="AN324" s="20">
        <v>13219.674513685972</v>
      </c>
      <c r="AO324" s="21">
        <v>3.3491606805380769</v>
      </c>
      <c r="AP324" s="20">
        <v>1323.425113123235</v>
      </c>
      <c r="AQ324" s="20">
        <v>1272.534069739097</v>
      </c>
    </row>
    <row r="325" spans="1:44" ht="15" customHeight="1">
      <c r="E325" s="75"/>
    </row>
    <row r="326" spans="1:44" s="12" customFormat="1" ht="15" customHeight="1">
      <c r="A326" s="295" t="s">
        <v>350</v>
      </c>
      <c r="B326" s="295"/>
      <c r="C326" s="295"/>
      <c r="D326" s="28"/>
      <c r="E326" s="296" t="s">
        <v>55</v>
      </c>
      <c r="F326" s="296"/>
      <c r="G326" s="296"/>
      <c r="H326" s="296"/>
      <c r="I326" s="296"/>
      <c r="J326" s="296"/>
      <c r="K326" s="296" t="s">
        <v>56</v>
      </c>
      <c r="L326" s="296"/>
      <c r="M326" s="296"/>
      <c r="N326" s="296"/>
      <c r="O326" s="296"/>
      <c r="P326" s="296"/>
      <c r="Q326" s="81"/>
      <c r="R326" s="46"/>
      <c r="S326" s="46"/>
      <c r="T326" s="85"/>
      <c r="U326" s="29"/>
      <c r="V326" s="30"/>
      <c r="W326" s="30"/>
      <c r="X326" s="29"/>
      <c r="Y326" s="29"/>
      <c r="Z326" s="30"/>
      <c r="AA326" s="29"/>
      <c r="AB326" s="30"/>
      <c r="AC326" s="31"/>
      <c r="AD326" s="31"/>
      <c r="AE326" s="30"/>
      <c r="AF326" s="29"/>
      <c r="AG326" s="29"/>
      <c r="AH326" s="29"/>
      <c r="AI326" s="29"/>
      <c r="AJ326" s="29"/>
      <c r="AK326" s="29"/>
      <c r="AL326" s="29"/>
      <c r="AM326" s="29"/>
      <c r="AN326" s="29"/>
      <c r="AO326" s="30"/>
      <c r="AP326" s="29"/>
      <c r="AQ326" s="29"/>
      <c r="AR326" s="50"/>
    </row>
    <row r="327" spans="1:44" s="10" customFormat="1" ht="15" customHeight="1">
      <c r="A327" s="10" t="s">
        <v>59</v>
      </c>
      <c r="B327" s="33" t="s">
        <v>60</v>
      </c>
      <c r="C327" s="33" t="s">
        <v>61</v>
      </c>
      <c r="D327" s="33" t="s">
        <v>62</v>
      </c>
      <c r="E327" s="72" t="s">
        <v>63</v>
      </c>
      <c r="F327" s="33" t="s">
        <v>64</v>
      </c>
      <c r="G327" s="33" t="s">
        <v>65</v>
      </c>
      <c r="H327" s="33" t="s">
        <v>64</v>
      </c>
      <c r="I327" s="33" t="s">
        <v>66</v>
      </c>
      <c r="J327" s="33" t="s">
        <v>64</v>
      </c>
      <c r="K327" s="72" t="s">
        <v>66</v>
      </c>
      <c r="L327" s="34" t="s">
        <v>67</v>
      </c>
      <c r="M327" s="33" t="s">
        <v>65</v>
      </c>
      <c r="N327" s="34" t="s">
        <v>67</v>
      </c>
      <c r="O327" s="33" t="s">
        <v>63</v>
      </c>
      <c r="P327" s="34" t="s">
        <v>67</v>
      </c>
      <c r="Q327" s="80" t="s">
        <v>68</v>
      </c>
      <c r="R327" s="33" t="s">
        <v>69</v>
      </c>
      <c r="S327" s="33" t="s">
        <v>70</v>
      </c>
      <c r="T327" s="86" t="s">
        <v>9</v>
      </c>
      <c r="U327" s="35" t="s">
        <v>10</v>
      </c>
      <c r="V327" s="36" t="s">
        <v>11</v>
      </c>
      <c r="W327" s="36" t="s">
        <v>12</v>
      </c>
      <c r="X327" s="35" t="s">
        <v>13</v>
      </c>
      <c r="Y327" s="35" t="s">
        <v>14</v>
      </c>
      <c r="Z327" s="36" t="s">
        <v>15</v>
      </c>
      <c r="AA327" s="35" t="s">
        <v>16</v>
      </c>
      <c r="AB327" s="36" t="s">
        <v>17</v>
      </c>
      <c r="AC327" s="37" t="s">
        <v>18</v>
      </c>
      <c r="AD327" s="37" t="s">
        <v>19</v>
      </c>
      <c r="AE327" s="36" t="s">
        <v>20</v>
      </c>
      <c r="AF327" s="35" t="s">
        <v>21</v>
      </c>
      <c r="AG327" s="35" t="s">
        <v>22</v>
      </c>
      <c r="AH327" s="35" t="s">
        <v>23</v>
      </c>
      <c r="AI327" s="35" t="s">
        <v>24</v>
      </c>
      <c r="AJ327" s="35" t="s">
        <v>25</v>
      </c>
      <c r="AK327" s="35" t="s">
        <v>26</v>
      </c>
      <c r="AL327" s="35" t="s">
        <v>27</v>
      </c>
      <c r="AM327" s="35" t="s">
        <v>28</v>
      </c>
      <c r="AN327" s="35" t="s">
        <v>29</v>
      </c>
      <c r="AO327" s="36" t="s">
        <v>30</v>
      </c>
      <c r="AP327" s="35" t="s">
        <v>31</v>
      </c>
      <c r="AQ327" s="35" t="s">
        <v>32</v>
      </c>
      <c r="AR327" s="38"/>
    </row>
    <row r="328" spans="1:44" s="59" customFormat="1" ht="15" customHeight="1">
      <c r="A328" s="54" t="s">
        <v>351</v>
      </c>
      <c r="B328" s="40">
        <v>954.19739780246903</v>
      </c>
      <c r="C328" s="40">
        <v>6985.3588704918411</v>
      </c>
      <c r="D328" s="41">
        <v>1.5310872067256642</v>
      </c>
      <c r="E328" s="73">
        <v>21.046959010012287</v>
      </c>
      <c r="F328" s="41">
        <v>2.1387050398855081</v>
      </c>
      <c r="G328" s="42">
        <v>0.14378963101242045</v>
      </c>
      <c r="H328" s="41">
        <v>4.3652235394802483</v>
      </c>
      <c r="I328" s="42">
        <v>2.1958601581651464E-2</v>
      </c>
      <c r="J328" s="41">
        <v>3.8054063254796846</v>
      </c>
      <c r="K328" s="78">
        <v>140.02245738864488</v>
      </c>
      <c r="L328" s="41">
        <v>5.2709720530791486</v>
      </c>
      <c r="M328" s="41">
        <v>136.41365392983562</v>
      </c>
      <c r="N328" s="41">
        <v>5.5721419677182382</v>
      </c>
      <c r="O328" s="41">
        <v>74.053364567740715</v>
      </c>
      <c r="P328" s="41">
        <v>50.833202097789162</v>
      </c>
      <c r="Q328" s="78">
        <v>140.02245738864488</v>
      </c>
      <c r="R328" s="41">
        <v>5.2709720530791486</v>
      </c>
      <c r="S328" s="41"/>
      <c r="T328" s="91">
        <v>2.2558824336593135</v>
      </c>
      <c r="U328" s="55">
        <v>60.31626907462239</v>
      </c>
      <c r="V328" s="56">
        <v>3.8995446255767936</v>
      </c>
      <c r="W328" s="56">
        <v>1.9406214488226168</v>
      </c>
      <c r="X328" s="55">
        <v>1257.6697972352044</v>
      </c>
      <c r="Y328" s="55">
        <v>3.6864465863749789</v>
      </c>
      <c r="Z328" s="56">
        <v>1.5085143500302114E-2</v>
      </c>
      <c r="AA328" s="55">
        <v>23.305652000184264</v>
      </c>
      <c r="AB328" s="56">
        <v>0.24388158577373181</v>
      </c>
      <c r="AC328" s="57">
        <v>2.383408041825219</v>
      </c>
      <c r="AD328" s="57">
        <v>2.7625648037346635</v>
      </c>
      <c r="AE328" s="56">
        <v>1.3589820107831494</v>
      </c>
      <c r="AF328" s="55">
        <v>14.433936876308215</v>
      </c>
      <c r="AG328" s="55">
        <v>6.398243677819706</v>
      </c>
      <c r="AH328" s="55">
        <v>85.802790810006911</v>
      </c>
      <c r="AI328" s="55">
        <v>33.381714484862869</v>
      </c>
      <c r="AJ328" s="55">
        <v>173.66569824467146</v>
      </c>
      <c r="AK328" s="55">
        <v>42.720105174701708</v>
      </c>
      <c r="AL328" s="55">
        <v>345.91440560641752</v>
      </c>
      <c r="AM328" s="55">
        <v>108.23795002135084</v>
      </c>
      <c r="AN328" s="55">
        <v>11335.708562514788</v>
      </c>
      <c r="AO328" s="56">
        <v>1.8720361503622283</v>
      </c>
      <c r="AP328" s="55">
        <v>812.76044787128092</v>
      </c>
      <c r="AQ328" s="55">
        <v>1259.9820067670917</v>
      </c>
      <c r="AR328" s="58"/>
    </row>
    <row r="329" spans="1:44" s="59" customFormat="1" ht="15" customHeight="1">
      <c r="A329" s="54" t="s">
        <v>352</v>
      </c>
      <c r="B329" s="40">
        <v>1261.8605928991885</v>
      </c>
      <c r="C329" s="40">
        <v>3957.5074494361165</v>
      </c>
      <c r="D329" s="41">
        <v>1.9280300045620538</v>
      </c>
      <c r="E329" s="73">
        <v>19.419044495791589</v>
      </c>
      <c r="F329" s="41">
        <v>1.970889942174</v>
      </c>
      <c r="G329" s="42">
        <v>0.15754903597725423</v>
      </c>
      <c r="H329" s="41">
        <v>3.8662001708124265</v>
      </c>
      <c r="I329" s="42">
        <v>2.2198895225013567E-2</v>
      </c>
      <c r="J329" s="41">
        <v>3.3261233586004297</v>
      </c>
      <c r="K329" s="78">
        <v>141.53802784737462</v>
      </c>
      <c r="L329" s="41">
        <v>4.6564247334041795</v>
      </c>
      <c r="M329" s="41">
        <v>148.55548537969042</v>
      </c>
      <c r="N329" s="41">
        <v>5.3431160567868545</v>
      </c>
      <c r="O329" s="41">
        <v>262.07028008433747</v>
      </c>
      <c r="P329" s="41">
        <v>45.259999989105182</v>
      </c>
      <c r="Q329" s="78">
        <v>141.53802784737462</v>
      </c>
      <c r="R329" s="41">
        <v>4.6564247334041795</v>
      </c>
      <c r="S329" s="41"/>
      <c r="T329" s="88">
        <v>2.057401274036653</v>
      </c>
      <c r="U329" s="43">
        <v>157.72612954846355</v>
      </c>
      <c r="V329" s="44">
        <v>4.4388202311524276</v>
      </c>
      <c r="W329" s="44">
        <v>3.0735105294472804</v>
      </c>
      <c r="X329" s="43">
        <v>1277.3982302534059</v>
      </c>
      <c r="Y329" s="43">
        <v>3.24613429161777</v>
      </c>
      <c r="Z329" s="44">
        <v>1.4717253340057626E-2</v>
      </c>
      <c r="AA329" s="43">
        <v>24.796952106219525</v>
      </c>
      <c r="AB329" s="44">
        <v>8.7453978690297599E-2</v>
      </c>
      <c r="AC329" s="45">
        <v>1.2112171188803265</v>
      </c>
      <c r="AD329" s="45">
        <v>1.797272538721842</v>
      </c>
      <c r="AE329" s="44">
        <v>0.99785046129205368</v>
      </c>
      <c r="AF329" s="43">
        <v>11.55984660861165</v>
      </c>
      <c r="AG329" s="43">
        <v>5.2855813207599533</v>
      </c>
      <c r="AH329" s="43">
        <v>72.279063071383462</v>
      </c>
      <c r="AI329" s="43">
        <v>35.229115576975396</v>
      </c>
      <c r="AJ329" s="43">
        <v>203.83886568258063</v>
      </c>
      <c r="AK329" s="43">
        <v>53.353246705428866</v>
      </c>
      <c r="AL329" s="43">
        <v>485.06429570219512</v>
      </c>
      <c r="AM329" s="43">
        <v>178.41149031243768</v>
      </c>
      <c r="AN329" s="43">
        <v>8347.9855995522648</v>
      </c>
      <c r="AO329" s="44">
        <v>1.7906198376622038</v>
      </c>
      <c r="AP329" s="43">
        <v>652.48429381136418</v>
      </c>
      <c r="AQ329" s="43">
        <v>1255.9713043260524</v>
      </c>
      <c r="AR329" s="58"/>
    </row>
    <row r="330" spans="1:44" s="59" customFormat="1" ht="15" customHeight="1">
      <c r="A330" s="54" t="s">
        <v>353</v>
      </c>
      <c r="B330" s="40">
        <v>586.96970601063458</v>
      </c>
      <c r="C330" s="40">
        <v>57132.685512897879</v>
      </c>
      <c r="D330" s="41">
        <v>1.0953845968738041</v>
      </c>
      <c r="E330" s="73">
        <v>20.182849340137967</v>
      </c>
      <c r="F330" s="41">
        <v>2.1202834703222448</v>
      </c>
      <c r="G330" s="42">
        <v>0.15329858490940659</v>
      </c>
      <c r="H330" s="41">
        <v>4.3078017467017959</v>
      </c>
      <c r="I330" s="42">
        <v>2.2449588182287775E-2</v>
      </c>
      <c r="J330" s="41">
        <v>3.7498738504602129</v>
      </c>
      <c r="K330" s="78">
        <v>143.11880875552578</v>
      </c>
      <c r="L330" s="41">
        <v>5.3076397239989035</v>
      </c>
      <c r="M330" s="41">
        <v>144.82019724463535</v>
      </c>
      <c r="N330" s="41">
        <v>5.8141569622098217</v>
      </c>
      <c r="O330" s="41">
        <v>172.76019334814177</v>
      </c>
      <c r="P330" s="41">
        <v>49.50375050841911</v>
      </c>
      <c r="Q330" s="78">
        <v>143.11880875552578</v>
      </c>
      <c r="R330" s="41">
        <v>5.3076397239989035</v>
      </c>
      <c r="S330" s="41"/>
      <c r="T330" s="88">
        <v>2.5033650441162751</v>
      </c>
      <c r="U330" s="43">
        <v>62.406781830218179</v>
      </c>
      <c r="V330" s="44">
        <v>4.6718846387311066</v>
      </c>
      <c r="W330" s="44">
        <v>3.4052583429822292</v>
      </c>
      <c r="X330" s="43">
        <v>1441.1220888289324</v>
      </c>
      <c r="Y330" s="43">
        <v>3.184689706615905</v>
      </c>
      <c r="Z330" s="44">
        <v>3.8607796025875167E-3</v>
      </c>
      <c r="AA330" s="43">
        <v>25.118276477471849</v>
      </c>
      <c r="AB330" s="44">
        <v>7.4481435779541513E-2</v>
      </c>
      <c r="AC330" s="45">
        <v>0.95448798165788129</v>
      </c>
      <c r="AD330" s="45">
        <v>1.8769833763063939</v>
      </c>
      <c r="AE330" s="44">
        <v>1.0460896061406157</v>
      </c>
      <c r="AF330" s="43">
        <v>11.810426110933889</v>
      </c>
      <c r="AG330" s="43">
        <v>6.0761322632463886</v>
      </c>
      <c r="AH330" s="43">
        <v>85.981102365866832</v>
      </c>
      <c r="AI330" s="43">
        <v>41.026673854976409</v>
      </c>
      <c r="AJ330" s="43">
        <v>211.3983397235987</v>
      </c>
      <c r="AK330" s="43">
        <v>49.372768060731936</v>
      </c>
      <c r="AL330" s="43">
        <v>410.45170652088512</v>
      </c>
      <c r="AM330" s="43">
        <v>134.55306240367435</v>
      </c>
      <c r="AN330" s="43">
        <v>7211.0149842263972</v>
      </c>
      <c r="AO330" s="44">
        <v>0.89676131740483556</v>
      </c>
      <c r="AP330" s="43">
        <v>649.08636319009656</v>
      </c>
      <c r="AQ330" s="43">
        <v>36.690714632435871</v>
      </c>
      <c r="AR330" s="58"/>
    </row>
    <row r="331" spans="1:44" s="59" customFormat="1" ht="15" customHeight="1">
      <c r="A331" s="54" t="s">
        <v>354</v>
      </c>
      <c r="B331" s="40">
        <v>637.90987927227161</v>
      </c>
      <c r="C331" s="40">
        <v>25319.075232802748</v>
      </c>
      <c r="D331" s="41">
        <v>0.8843290138542248</v>
      </c>
      <c r="E331" s="73">
        <v>19.719864622870375</v>
      </c>
      <c r="F331" s="41">
        <v>1.4581235017785152</v>
      </c>
      <c r="G331" s="42">
        <v>0.15745860815241178</v>
      </c>
      <c r="H331" s="41">
        <v>3.8813198757908092</v>
      </c>
      <c r="I331" s="42">
        <v>2.2529839184959762E-2</v>
      </c>
      <c r="J331" s="41">
        <v>3.5970154061068382</v>
      </c>
      <c r="K331" s="78">
        <v>143.62476123122909</v>
      </c>
      <c r="L331" s="41">
        <v>5.109079914373055</v>
      </c>
      <c r="M331" s="41">
        <v>148.4761604745072</v>
      </c>
      <c r="N331" s="41">
        <v>5.3613520024253205</v>
      </c>
      <c r="O331" s="41">
        <v>226.66070448050246</v>
      </c>
      <c r="P331" s="41">
        <v>33.676860938170179</v>
      </c>
      <c r="Q331" s="78">
        <v>143.62476123122909</v>
      </c>
      <c r="R331" s="41">
        <v>5.109079914373055</v>
      </c>
      <c r="S331" s="41"/>
      <c r="T331" s="88">
        <v>3.7495825222103901E-2</v>
      </c>
      <c r="U331" s="43">
        <v>98.151446836104554</v>
      </c>
      <c r="V331" s="44">
        <v>4.1327547408833976</v>
      </c>
      <c r="W331" s="44">
        <v>3.0331703252110689</v>
      </c>
      <c r="X331" s="43">
        <v>1957.1391583736743</v>
      </c>
      <c r="Y331" s="43">
        <v>3.4450940753285768</v>
      </c>
      <c r="Z331" s="44">
        <v>2.0492123409767797E-2</v>
      </c>
      <c r="AA331" s="43">
        <v>28.297474458240295</v>
      </c>
      <c r="AB331" s="44">
        <v>0.3195693965002131</v>
      </c>
      <c r="AC331" s="45">
        <v>3.1437272056105328</v>
      </c>
      <c r="AD331" s="45">
        <v>4.8022544595619063</v>
      </c>
      <c r="AE331" s="44">
        <v>2.6119103385553109</v>
      </c>
      <c r="AF331" s="43">
        <v>25.886884973443866</v>
      </c>
      <c r="AG331" s="43">
        <v>11.307998610938339</v>
      </c>
      <c r="AH331" s="43">
        <v>136.82908675420924</v>
      </c>
      <c r="AI331" s="43">
        <v>58.319768977816871</v>
      </c>
      <c r="AJ331" s="43">
        <v>280.37084228100156</v>
      </c>
      <c r="AK331" s="43">
        <v>60.961323433342365</v>
      </c>
      <c r="AL331" s="43">
        <v>487.17627288896017</v>
      </c>
      <c r="AM331" s="43">
        <v>152.17585368933109</v>
      </c>
      <c r="AN331" s="43">
        <v>8570.1476140706509</v>
      </c>
      <c r="AO331" s="44">
        <v>1.0964504619727538</v>
      </c>
      <c r="AP331" s="43">
        <v>699.24707344080036</v>
      </c>
      <c r="AQ331" s="43">
        <v>666.12100865504294</v>
      </c>
      <c r="AR331" s="58"/>
    </row>
    <row r="332" spans="1:44" s="59" customFormat="1" ht="15" customHeight="1">
      <c r="A332" s="54" t="s">
        <v>355</v>
      </c>
      <c r="B332" s="40">
        <v>501.48351214559563</v>
      </c>
      <c r="C332" s="40">
        <v>23710.320337286892</v>
      </c>
      <c r="D332" s="41">
        <v>1.3310551949287206</v>
      </c>
      <c r="E332" s="73">
        <v>19.942971033876233</v>
      </c>
      <c r="F332" s="41">
        <v>2.1707858393914359</v>
      </c>
      <c r="G332" s="42">
        <v>0.15656490352909014</v>
      </c>
      <c r="H332" s="41">
        <v>3.5024246448626704</v>
      </c>
      <c r="I332" s="42">
        <v>2.2655415295329211E-2</v>
      </c>
      <c r="J332" s="41">
        <v>2.7485754914935523</v>
      </c>
      <c r="K332" s="78">
        <v>144.4163918359024</v>
      </c>
      <c r="L332" s="41">
        <v>3.9252618559042673</v>
      </c>
      <c r="M332" s="41">
        <v>147.6918533404822</v>
      </c>
      <c r="N332" s="41">
        <v>4.8142248535404235</v>
      </c>
      <c r="O332" s="41">
        <v>200.6174031506583</v>
      </c>
      <c r="P332" s="41">
        <v>50.409885960114451</v>
      </c>
      <c r="Q332" s="78">
        <v>144.4163918359024</v>
      </c>
      <c r="R332" s="41">
        <v>3.9252618559042673</v>
      </c>
      <c r="S332" s="41"/>
      <c r="T332" s="88">
        <v>2.4824317316994997</v>
      </c>
      <c r="U332" s="43">
        <v>154.29871678979478</v>
      </c>
      <c r="V332" s="44">
        <v>4.3438859205614309</v>
      </c>
      <c r="W332" s="44">
        <v>3.0225364620873933</v>
      </c>
      <c r="X332" s="43">
        <v>971.24511518540851</v>
      </c>
      <c r="Y332" s="43">
        <v>2.623630558637212</v>
      </c>
      <c r="Z332" s="44">
        <v>1.2337051473830006E-3</v>
      </c>
      <c r="AA332" s="43">
        <v>16.6344546984968</v>
      </c>
      <c r="AB332" s="44">
        <v>3.0272596469718398E-2</v>
      </c>
      <c r="AC332" s="45">
        <v>0.63771444463181126</v>
      </c>
      <c r="AD332" s="45">
        <v>1.2221673926132171</v>
      </c>
      <c r="AE332" s="44">
        <v>0.73685439663675156</v>
      </c>
      <c r="AF332" s="43">
        <v>7.9248175142354063</v>
      </c>
      <c r="AG332" s="43">
        <v>4.1067413084588464</v>
      </c>
      <c r="AH332" s="43">
        <v>57.510685213374714</v>
      </c>
      <c r="AI332" s="43">
        <v>26.482745879580229</v>
      </c>
      <c r="AJ332" s="43">
        <v>143.5823998471312</v>
      </c>
      <c r="AK332" s="43">
        <v>37.322955796284099</v>
      </c>
      <c r="AL332" s="43">
        <v>328.87970667526196</v>
      </c>
      <c r="AM332" s="43">
        <v>112.00261393482032</v>
      </c>
      <c r="AN332" s="43">
        <v>7668.360222690153</v>
      </c>
      <c r="AO332" s="44">
        <v>0.67428770047072728</v>
      </c>
      <c r="AP332" s="43">
        <v>371.20894007841633</v>
      </c>
      <c r="AQ332" s="43">
        <v>504.60969504652587</v>
      </c>
      <c r="AR332" s="58"/>
    </row>
    <row r="333" spans="1:44" s="59" customFormat="1" ht="15" customHeight="1">
      <c r="A333" s="54" t="s">
        <v>356</v>
      </c>
      <c r="B333" s="40">
        <v>651.40738909540971</v>
      </c>
      <c r="C333" s="40">
        <v>6322.3335835705648</v>
      </c>
      <c r="D333" s="41">
        <v>0.96491543008178371</v>
      </c>
      <c r="E333" s="73">
        <v>20.819366188984475</v>
      </c>
      <c r="F333" s="41">
        <v>2.3679318376695675</v>
      </c>
      <c r="G333" s="42">
        <v>0.15021399317651613</v>
      </c>
      <c r="H333" s="41">
        <v>4.0151809152365256</v>
      </c>
      <c r="I333" s="42">
        <v>2.2691627707527969E-2</v>
      </c>
      <c r="J333" s="41">
        <v>3.2426187864487632</v>
      </c>
      <c r="K333" s="78">
        <v>144.64465648017412</v>
      </c>
      <c r="L333" s="41">
        <v>4.6380467726170025</v>
      </c>
      <c r="M333" s="41">
        <v>142.10083371811953</v>
      </c>
      <c r="N333" s="41">
        <v>5.3244009731396176</v>
      </c>
      <c r="O333" s="41">
        <v>99.802453111621077</v>
      </c>
      <c r="P333" s="41">
        <v>56.003045777147022</v>
      </c>
      <c r="Q333" s="78">
        <v>144.64465648017412</v>
      </c>
      <c r="R333" s="41">
        <v>4.6380467726170025</v>
      </c>
      <c r="S333" s="41"/>
      <c r="T333" s="88">
        <v>1.3222735938930226</v>
      </c>
      <c r="U333" s="43">
        <v>115.09381759296365</v>
      </c>
      <c r="V333" s="44">
        <v>4.2665350240430051</v>
      </c>
      <c r="W333" s="44">
        <v>2.8279448228810597</v>
      </c>
      <c r="X333" s="43">
        <v>1996.1946295106461</v>
      </c>
      <c r="Y333" s="43">
        <v>3.6868049110642351</v>
      </c>
      <c r="Z333" s="44">
        <v>1.8510621117098496E-2</v>
      </c>
      <c r="AA333" s="43">
        <v>31.98522579901233</v>
      </c>
      <c r="AB333" s="44">
        <v>0.32424764760636726</v>
      </c>
      <c r="AC333" s="45">
        <v>3.4827463406203147</v>
      </c>
      <c r="AD333" s="45">
        <v>5.4735429590741713</v>
      </c>
      <c r="AE333" s="44">
        <v>2.9256107444226402</v>
      </c>
      <c r="AF333" s="43">
        <v>30.696674739017599</v>
      </c>
      <c r="AG333" s="43">
        <v>11.190991930960253</v>
      </c>
      <c r="AH333" s="43">
        <v>143.11219344775981</v>
      </c>
      <c r="AI333" s="43">
        <v>59.626783734685162</v>
      </c>
      <c r="AJ333" s="43">
        <v>275.08429153325119</v>
      </c>
      <c r="AK333" s="43">
        <v>68.009184107946965</v>
      </c>
      <c r="AL333" s="43">
        <v>529.12279936136531</v>
      </c>
      <c r="AM333" s="43">
        <v>155.46264771529189</v>
      </c>
      <c r="AN333" s="43">
        <v>9111.4170016930602</v>
      </c>
      <c r="AO333" s="44">
        <v>1.0576972483803846</v>
      </c>
      <c r="AP333" s="43">
        <v>718.69495677221073</v>
      </c>
      <c r="AQ333" s="43">
        <v>703.19037040406943</v>
      </c>
      <c r="AR333" s="58"/>
    </row>
    <row r="334" spans="1:44" s="59" customFormat="1" ht="15" customHeight="1">
      <c r="A334" s="54" t="s">
        <v>357</v>
      </c>
      <c r="B334" s="40">
        <v>428.05210234965995</v>
      </c>
      <c r="C334" s="40">
        <v>7454.9752895297897</v>
      </c>
      <c r="D334" s="41">
        <v>1.7201350653216472</v>
      </c>
      <c r="E334" s="73">
        <v>20.350200805539433</v>
      </c>
      <c r="F334" s="41">
        <v>3.410484636877158</v>
      </c>
      <c r="G334" s="42">
        <v>0.15517773632914941</v>
      </c>
      <c r="H334" s="41">
        <v>4.5857431380550251</v>
      </c>
      <c r="I334" s="42">
        <v>2.2913206318729083E-2</v>
      </c>
      <c r="J334" s="41">
        <v>3.0655561762661647</v>
      </c>
      <c r="K334" s="78">
        <v>146.04119943268068</v>
      </c>
      <c r="L334" s="41">
        <v>4.4266443698389537</v>
      </c>
      <c r="M334" s="41">
        <v>146.473286695892</v>
      </c>
      <c r="N334" s="41">
        <v>6.2549772035846303</v>
      </c>
      <c r="O334" s="41">
        <v>153.47356857644724</v>
      </c>
      <c r="P334" s="41">
        <v>79.9039863953994</v>
      </c>
      <c r="Q334" s="78">
        <v>146.04119943268068</v>
      </c>
      <c r="R334" s="41">
        <v>4.4266443698389537</v>
      </c>
      <c r="S334" s="41"/>
      <c r="T334" s="88">
        <v>2.4401227925915605</v>
      </c>
      <c r="U334" s="43">
        <v>100.96899661717208</v>
      </c>
      <c r="V334" s="44">
        <v>4.1096279823503137</v>
      </c>
      <c r="W334" s="44">
        <v>2.871084472144148</v>
      </c>
      <c r="X334" s="43">
        <v>727.35634165575777</v>
      </c>
      <c r="Y334" s="43">
        <v>3.3004579811358288</v>
      </c>
      <c r="Z334" s="44">
        <v>5.288231111058533E-3</v>
      </c>
      <c r="AA334" s="43">
        <v>14.063783687672748</v>
      </c>
      <c r="AB334" s="44">
        <v>2.6535251226543301E-2</v>
      </c>
      <c r="AC334" s="45">
        <v>0.43540521905334745</v>
      </c>
      <c r="AD334" s="45">
        <v>0.77328460088857598</v>
      </c>
      <c r="AE334" s="44">
        <v>0.45162523815756894</v>
      </c>
      <c r="AF334" s="43">
        <v>5.6083659344661561</v>
      </c>
      <c r="AG334" s="43">
        <v>2.7349582056756918</v>
      </c>
      <c r="AH334" s="43">
        <v>42.565457348034705</v>
      </c>
      <c r="AI334" s="43">
        <v>19.748979526068041</v>
      </c>
      <c r="AJ334" s="43">
        <v>109.10311290640313</v>
      </c>
      <c r="AK334" s="43">
        <v>28.601245621340428</v>
      </c>
      <c r="AL334" s="43">
        <v>257.78760484953983</v>
      </c>
      <c r="AM334" s="43">
        <v>83.400154199280777</v>
      </c>
      <c r="AN334" s="43">
        <v>8674.9791740268101</v>
      </c>
      <c r="AO334" s="44">
        <v>0.97483928541103049</v>
      </c>
      <c r="AP334" s="43">
        <v>231.87319432625085</v>
      </c>
      <c r="AQ334" s="43">
        <v>458.98986382946384</v>
      </c>
      <c r="AR334" s="58"/>
    </row>
    <row r="335" spans="1:44" s="59" customFormat="1" ht="15" customHeight="1">
      <c r="A335" s="54" t="s">
        <v>358</v>
      </c>
      <c r="B335" s="40">
        <v>155.23551895285652</v>
      </c>
      <c r="C335" s="40">
        <v>1601.9423302094842</v>
      </c>
      <c r="D335" s="41">
        <v>1.4859067245701973</v>
      </c>
      <c r="E335" s="73">
        <v>24.45722389613606</v>
      </c>
      <c r="F335" s="41">
        <v>12.257852412737769</v>
      </c>
      <c r="G335" s="42">
        <v>0.12922781001216432</v>
      </c>
      <c r="H335" s="41">
        <v>12.91621740754643</v>
      </c>
      <c r="I335" s="42">
        <v>2.2932473393374231E-2</v>
      </c>
      <c r="J335" s="41">
        <v>4.0710841733553291</v>
      </c>
      <c r="K335" s="78">
        <v>146.16261967906101</v>
      </c>
      <c r="L335" s="41">
        <v>5.8834537067613439</v>
      </c>
      <c r="M335" s="41">
        <v>123.4036098491792</v>
      </c>
      <c r="N335" s="41">
        <v>15.009675680759713</v>
      </c>
      <c r="O335" s="41" t="s">
        <v>194</v>
      </c>
      <c r="P335" s="41" t="s">
        <v>194</v>
      </c>
      <c r="Q335" s="78">
        <v>146.16261967906101</v>
      </c>
      <c r="R335" s="41">
        <v>5.8834537067613439</v>
      </c>
      <c r="S335" s="41"/>
      <c r="T335" s="88">
        <v>1.4700660879376535</v>
      </c>
      <c r="U335" s="43">
        <v>73.442120359570254</v>
      </c>
      <c r="V335" s="44">
        <v>3.7993385821309529</v>
      </c>
      <c r="W335" s="44">
        <v>2.2354896116895113</v>
      </c>
      <c r="X335" s="43">
        <v>408.21561114321759</v>
      </c>
      <c r="Y335" s="43">
        <v>1.1921463411631763</v>
      </c>
      <c r="Z335" s="44">
        <v>1.6817731911846206E-3</v>
      </c>
      <c r="AA335" s="43">
        <v>6.8446675953499341</v>
      </c>
      <c r="AB335" s="44">
        <v>2.6908985750860804E-2</v>
      </c>
      <c r="AC335" s="45">
        <v>0.36239797677937996</v>
      </c>
      <c r="AD335" s="45">
        <v>0.87462115324702028</v>
      </c>
      <c r="AE335" s="44">
        <v>0.46708976727656859</v>
      </c>
      <c r="AF335" s="43">
        <v>4.3168311973534559</v>
      </c>
      <c r="AG335" s="43">
        <v>2.0799495600634152</v>
      </c>
      <c r="AH335" s="43">
        <v>27.603814720036961</v>
      </c>
      <c r="AI335" s="43">
        <v>11.119758188512252</v>
      </c>
      <c r="AJ335" s="43">
        <v>59.766334790026775</v>
      </c>
      <c r="AK335" s="43">
        <v>15.627320717171413</v>
      </c>
      <c r="AL335" s="43">
        <v>134.41149839769989</v>
      </c>
      <c r="AM335" s="43">
        <v>40.458313479260411</v>
      </c>
      <c r="AN335" s="43">
        <v>8022.8792099494376</v>
      </c>
      <c r="AO335" s="44">
        <v>0.23300091638978593</v>
      </c>
      <c r="AP335" s="43">
        <v>75.162910534124762</v>
      </c>
      <c r="AQ335" s="43">
        <v>131.9964388731421</v>
      </c>
      <c r="AR335" s="58"/>
    </row>
    <row r="336" spans="1:44" s="59" customFormat="1" ht="15" customHeight="1">
      <c r="A336" s="54" t="s">
        <v>359</v>
      </c>
      <c r="B336" s="40">
        <v>889.57817933550211</v>
      </c>
      <c r="C336" s="40">
        <v>25119.030008006404</v>
      </c>
      <c r="D336" s="41">
        <v>0.90640230832677038</v>
      </c>
      <c r="E336" s="73">
        <v>20.515300393935803</v>
      </c>
      <c r="F336" s="41">
        <v>2.0676178736245423</v>
      </c>
      <c r="G336" s="42">
        <v>0.15499521673005998</v>
      </c>
      <c r="H336" s="41">
        <v>3.4310865045647612</v>
      </c>
      <c r="I336" s="42">
        <v>2.3071930277466006E-2</v>
      </c>
      <c r="J336" s="41">
        <v>2.738121788831672</v>
      </c>
      <c r="K336" s="78">
        <v>147.04140257432903</v>
      </c>
      <c r="L336" s="41">
        <v>3.9806022421025773</v>
      </c>
      <c r="M336" s="41">
        <v>146.31284216472142</v>
      </c>
      <c r="N336" s="41">
        <v>4.6752275937124352</v>
      </c>
      <c r="O336" s="41">
        <v>134.53676526716009</v>
      </c>
      <c r="P336" s="41">
        <v>48.578127511686127</v>
      </c>
      <c r="Q336" s="78">
        <v>147.04140257432903</v>
      </c>
      <c r="R336" s="41">
        <v>3.9806022421025773</v>
      </c>
      <c r="S336" s="41"/>
      <c r="T336" s="88">
        <v>1.1317461035820187</v>
      </c>
      <c r="U336" s="43">
        <v>57.674055805557948</v>
      </c>
      <c r="V336" s="44">
        <v>4.2815572161383324</v>
      </c>
      <c r="W336" s="44">
        <v>4.6004202596447907</v>
      </c>
      <c r="X336" s="43">
        <v>1356.8158522955359</v>
      </c>
      <c r="Y336" s="43">
        <v>5.2821627639518844</v>
      </c>
      <c r="Z336" s="44">
        <v>3.7563307874607169E-3</v>
      </c>
      <c r="AA336" s="43">
        <v>33.881761856343317</v>
      </c>
      <c r="AB336" s="44">
        <v>4.9767689660911295E-2</v>
      </c>
      <c r="AC336" s="45">
        <v>0.7775357218348028</v>
      </c>
      <c r="AD336" s="45">
        <v>1.6686414103024689</v>
      </c>
      <c r="AE336" s="44">
        <v>1.0046777640544697</v>
      </c>
      <c r="AF336" s="43">
        <v>12.298775838312645</v>
      </c>
      <c r="AG336" s="43">
        <v>6.3739341564335668</v>
      </c>
      <c r="AH336" s="43">
        <v>87.766467915778549</v>
      </c>
      <c r="AI336" s="43">
        <v>38.30742323402611</v>
      </c>
      <c r="AJ336" s="43">
        <v>198.44186964313454</v>
      </c>
      <c r="AK336" s="43">
        <v>49.127076123573389</v>
      </c>
      <c r="AL336" s="43">
        <v>399.4596798743753</v>
      </c>
      <c r="AM336" s="43">
        <v>125.04671802743496</v>
      </c>
      <c r="AN336" s="43">
        <v>8209.8695261352095</v>
      </c>
      <c r="AO336" s="44">
        <v>1.6127265291913386</v>
      </c>
      <c r="AP336" s="43">
        <v>1173.2034274511541</v>
      </c>
      <c r="AQ336" s="43">
        <v>1.0073130930555835E-7</v>
      </c>
      <c r="AR336" s="58"/>
    </row>
    <row r="337" spans="1:44" s="59" customFormat="1" ht="15" customHeight="1">
      <c r="A337" s="54" t="s">
        <v>360</v>
      </c>
      <c r="B337" s="40">
        <v>195.33712466671201</v>
      </c>
      <c r="C337" s="40">
        <v>1617.4197985404796</v>
      </c>
      <c r="D337" s="41">
        <v>1.4838239297670734</v>
      </c>
      <c r="E337" s="73">
        <v>19.94119478966811</v>
      </c>
      <c r="F337" s="41">
        <v>5.2655627147500397</v>
      </c>
      <c r="G337" s="42">
        <v>0.1597600542538469</v>
      </c>
      <c r="H337" s="41">
        <v>6.8561344500718064</v>
      </c>
      <c r="I337" s="42">
        <v>2.3115704262689787E-2</v>
      </c>
      <c r="J337" s="41">
        <v>4.3909485187708164</v>
      </c>
      <c r="K337" s="78">
        <v>147.31721817836583</v>
      </c>
      <c r="L337" s="41">
        <v>6.3952727592047864</v>
      </c>
      <c r="M337" s="41">
        <v>150.49310447351394</v>
      </c>
      <c r="N337" s="41">
        <v>9.590079398707303</v>
      </c>
      <c r="O337" s="41">
        <v>200.82441169945332</v>
      </c>
      <c r="P337" s="41">
        <v>122.35498959058921</v>
      </c>
      <c r="Q337" s="78">
        <v>147.31721817836583</v>
      </c>
      <c r="R337" s="41">
        <v>6.3952727592047864</v>
      </c>
      <c r="S337" s="41"/>
      <c r="T337" s="88">
        <v>336.74506837625677</v>
      </c>
      <c r="U337" s="43">
        <v>86.072884128134206</v>
      </c>
      <c r="V337" s="44">
        <v>3.7092773978738292</v>
      </c>
      <c r="W337" s="44">
        <v>3.2891080763013281</v>
      </c>
      <c r="X337" s="43">
        <v>548.3092435092658</v>
      </c>
      <c r="Y337" s="43">
        <v>1.5322006378356887</v>
      </c>
      <c r="Z337" s="44">
        <v>1.7153784457416148E-2</v>
      </c>
      <c r="AA337" s="43">
        <v>9.4154416483592076</v>
      </c>
      <c r="AB337" s="44">
        <v>8.2408562612011224E-2</v>
      </c>
      <c r="AC337" s="45">
        <v>0.87080985671134603</v>
      </c>
      <c r="AD337" s="45">
        <v>1.0568404396895661</v>
      </c>
      <c r="AE337" s="44">
        <v>0.67760147592017395</v>
      </c>
      <c r="AF337" s="43">
        <v>6.4104662183281134</v>
      </c>
      <c r="AG337" s="43">
        <v>2.7227852128965662</v>
      </c>
      <c r="AH337" s="43">
        <v>35.228397888574904</v>
      </c>
      <c r="AI337" s="43">
        <v>15.931476298606045</v>
      </c>
      <c r="AJ337" s="43">
        <v>82.145968588133215</v>
      </c>
      <c r="AK337" s="43">
        <v>20.255840848106878</v>
      </c>
      <c r="AL337" s="43">
        <v>177.37417472277141</v>
      </c>
      <c r="AM337" s="43">
        <v>55.455131217725572</v>
      </c>
      <c r="AN337" s="43">
        <v>7534.0864500916059</v>
      </c>
      <c r="AO337" s="44">
        <v>0.3746164675391544</v>
      </c>
      <c r="AP337" s="43">
        <v>149.42643091373873</v>
      </c>
      <c r="AQ337" s="43">
        <v>206.92272084765497</v>
      </c>
      <c r="AR337" s="58"/>
    </row>
    <row r="338" spans="1:44" s="59" customFormat="1" ht="15" customHeight="1">
      <c r="A338" s="54" t="s">
        <v>361</v>
      </c>
      <c r="B338" s="40">
        <v>374.04138825218172</v>
      </c>
      <c r="C338" s="40">
        <v>2153.4470974904175</v>
      </c>
      <c r="D338" s="41">
        <v>1.6560968998732719</v>
      </c>
      <c r="E338" s="73">
        <v>23.642215588146751</v>
      </c>
      <c r="F338" s="41">
        <v>8.875854291494722</v>
      </c>
      <c r="G338" s="42">
        <v>0.13517616058255513</v>
      </c>
      <c r="H338" s="41">
        <v>9.2913202982697189</v>
      </c>
      <c r="I338" s="42">
        <v>2.3188680386523827E-2</v>
      </c>
      <c r="J338" s="41">
        <v>2.7473338860054146</v>
      </c>
      <c r="K338" s="78">
        <v>147.77700737040183</v>
      </c>
      <c r="L338" s="41">
        <v>4.0137471688929054</v>
      </c>
      <c r="M338" s="41">
        <v>128.73823064592696</v>
      </c>
      <c r="N338" s="41">
        <v>11.234711110259667</v>
      </c>
      <c r="O338" s="41" t="s">
        <v>194</v>
      </c>
      <c r="P338" s="41" t="s">
        <v>194</v>
      </c>
      <c r="Q338" s="78">
        <v>147.77700737040183</v>
      </c>
      <c r="R338" s="41">
        <v>4.0137471688929054</v>
      </c>
      <c r="S338" s="41"/>
      <c r="T338" s="88">
        <v>25.099963652876522</v>
      </c>
      <c r="U338" s="43">
        <v>93.722136282785769</v>
      </c>
      <c r="V338" s="44">
        <v>3.8154824251597601</v>
      </c>
      <c r="W338" s="44">
        <v>3.0550019684422467</v>
      </c>
      <c r="X338" s="43">
        <v>547.81216726146874</v>
      </c>
      <c r="Y338" s="43">
        <v>2.3608868969553067</v>
      </c>
      <c r="Z338" s="44">
        <v>3.4440497081714191E-2</v>
      </c>
      <c r="AA338" s="43">
        <v>14.511816461841253</v>
      </c>
      <c r="AB338" s="44">
        <v>7.0262190571692057E-2</v>
      </c>
      <c r="AC338" s="45">
        <v>0.47498745884043825</v>
      </c>
      <c r="AD338" s="45">
        <v>0.64571287612364903</v>
      </c>
      <c r="AE338" s="44">
        <v>0.39122087283501167</v>
      </c>
      <c r="AF338" s="43">
        <v>3.6641814640466959</v>
      </c>
      <c r="AG338" s="43">
        <v>2.294174214139074</v>
      </c>
      <c r="AH338" s="43">
        <v>30.836192109727325</v>
      </c>
      <c r="AI338" s="43">
        <v>14.463174333429608</v>
      </c>
      <c r="AJ338" s="43">
        <v>80.815359916442688</v>
      </c>
      <c r="AK338" s="43">
        <v>22.027388902222803</v>
      </c>
      <c r="AL338" s="43">
        <v>201.47700580263486</v>
      </c>
      <c r="AM338" s="43">
        <v>67.329114521687444</v>
      </c>
      <c r="AN338" s="43">
        <v>10676.141489924421</v>
      </c>
      <c r="AO338" s="44">
        <v>0.79124157857015642</v>
      </c>
      <c r="AP338" s="43">
        <v>218.99059077589374</v>
      </c>
      <c r="AQ338" s="43">
        <v>398.79357026690479</v>
      </c>
      <c r="AR338" s="58"/>
    </row>
    <row r="339" spans="1:44" s="59" customFormat="1" ht="15" customHeight="1">
      <c r="A339" s="54" t="s">
        <v>362</v>
      </c>
      <c r="B339" s="40">
        <v>210.15741749940341</v>
      </c>
      <c r="C339" s="40">
        <v>17055.579237806367</v>
      </c>
      <c r="D339" s="41">
        <v>1.733006313818338</v>
      </c>
      <c r="E339" s="73">
        <v>19.627961971279838</v>
      </c>
      <c r="F339" s="41">
        <v>3.6173597795716721</v>
      </c>
      <c r="G339" s="42">
        <v>0.16350118528271368</v>
      </c>
      <c r="H339" s="41">
        <v>6.0261490276364382</v>
      </c>
      <c r="I339" s="42">
        <v>2.32854088447851E-2</v>
      </c>
      <c r="J339" s="41">
        <v>4.8196659975999134</v>
      </c>
      <c r="K339" s="78">
        <v>148.38639862426169</v>
      </c>
      <c r="L339" s="41">
        <v>7.070048751701961</v>
      </c>
      <c r="M339" s="41">
        <v>153.76323549921719</v>
      </c>
      <c r="N339" s="41">
        <v>8.5987284755496205</v>
      </c>
      <c r="O339" s="41">
        <v>237.48155932072024</v>
      </c>
      <c r="P339" s="41">
        <v>83.456589129625655</v>
      </c>
      <c r="Q339" s="78">
        <v>148.38639862426169</v>
      </c>
      <c r="R339" s="41">
        <v>7.070048751701961</v>
      </c>
      <c r="S339" s="41"/>
      <c r="T339" s="88">
        <v>0.73709101064391302</v>
      </c>
      <c r="U339" s="43">
        <v>43.52006514978742</v>
      </c>
      <c r="V339" s="44">
        <v>4.5140104906478955</v>
      </c>
      <c r="W339" s="44">
        <v>5.3013443854347893</v>
      </c>
      <c r="X339" s="43">
        <v>1430.81457537191</v>
      </c>
      <c r="Y339" s="43">
        <v>4.4918739770949152</v>
      </c>
      <c r="Z339" s="44">
        <v>4.5057968468793447E-3</v>
      </c>
      <c r="AA339" s="43">
        <v>26.591159531856871</v>
      </c>
      <c r="AB339" s="44">
        <v>7.2440851237636272E-2</v>
      </c>
      <c r="AC339" s="45">
        <v>0.67043686694291116</v>
      </c>
      <c r="AD339" s="45">
        <v>1.3981310917531298</v>
      </c>
      <c r="AE339" s="44">
        <v>0.89694289967703533</v>
      </c>
      <c r="AF339" s="43">
        <v>12.057539349431861</v>
      </c>
      <c r="AG339" s="43">
        <v>6.2798022345108695</v>
      </c>
      <c r="AH339" s="43">
        <v>87.766588982525377</v>
      </c>
      <c r="AI339" s="43">
        <v>38.23153314147342</v>
      </c>
      <c r="AJ339" s="43">
        <v>200.6474713403162</v>
      </c>
      <c r="AK339" s="43">
        <v>49.027515351029237</v>
      </c>
      <c r="AL339" s="43">
        <v>399.87252822288445</v>
      </c>
      <c r="AM339" s="43">
        <v>116.53971148604813</v>
      </c>
      <c r="AN339" s="43">
        <v>7187.8055564725246</v>
      </c>
      <c r="AO339" s="44">
        <v>1.489228368010574</v>
      </c>
      <c r="AP339" s="43">
        <v>558.52493613916965</v>
      </c>
      <c r="AQ339" s="43">
        <v>208.34145671573489</v>
      </c>
      <c r="AR339" s="58"/>
    </row>
    <row r="340" spans="1:44" s="59" customFormat="1" ht="15" customHeight="1">
      <c r="A340" s="54" t="s">
        <v>363</v>
      </c>
      <c r="B340" s="40">
        <v>512.68384452778503</v>
      </c>
      <c r="C340" s="40">
        <v>16589.096354616337</v>
      </c>
      <c r="D340" s="41">
        <v>1.0106761406956448</v>
      </c>
      <c r="E340" s="73">
        <v>18.68434940933431</v>
      </c>
      <c r="F340" s="41">
        <v>2.6516370390802719</v>
      </c>
      <c r="G340" s="42">
        <v>0.17202169532781622</v>
      </c>
      <c r="H340" s="41">
        <v>3.7963734996938729</v>
      </c>
      <c r="I340" s="42">
        <v>2.3321096078152442E-2</v>
      </c>
      <c r="J340" s="41">
        <v>2.7168497864540679</v>
      </c>
      <c r="K340" s="78">
        <v>148.61121437342442</v>
      </c>
      <c r="L340" s="41">
        <v>3.9913601678534008</v>
      </c>
      <c r="M340" s="41">
        <v>161.17195751164579</v>
      </c>
      <c r="N340" s="41">
        <v>5.6578432487716839</v>
      </c>
      <c r="O340" s="41">
        <v>349.96595854896265</v>
      </c>
      <c r="P340" s="41">
        <v>59.948450097331119</v>
      </c>
      <c r="Q340" s="78">
        <v>148.61121437342442</v>
      </c>
      <c r="R340" s="41">
        <v>3.9913601678534008</v>
      </c>
      <c r="S340" s="41"/>
      <c r="T340" s="88">
        <v>0.87984297350715612</v>
      </c>
      <c r="U340" s="43">
        <v>197.77414674837897</v>
      </c>
      <c r="V340" s="44">
        <v>4.8176393932955852</v>
      </c>
      <c r="W340" s="44">
        <v>4.0835664070581341</v>
      </c>
      <c r="X340" s="43">
        <v>1388.7432655374278</v>
      </c>
      <c r="Y340" s="43">
        <v>2.8678892495761441</v>
      </c>
      <c r="Z340" s="44">
        <v>2.5638460745997911E-2</v>
      </c>
      <c r="AA340" s="43">
        <v>23.473566601153031</v>
      </c>
      <c r="AB340" s="44">
        <v>8.7080244165980064E-2</v>
      </c>
      <c r="AC340" s="45">
        <v>1.0352960531599229</v>
      </c>
      <c r="AD340" s="45">
        <v>2.1409529094966615</v>
      </c>
      <c r="AE340" s="44">
        <v>1.1526665849908624</v>
      </c>
      <c r="AF340" s="43">
        <v>13.0803674529202</v>
      </c>
      <c r="AG340" s="43">
        <v>6.2624851650546542</v>
      </c>
      <c r="AH340" s="43">
        <v>89.360707453804721</v>
      </c>
      <c r="AI340" s="43">
        <v>40.531344594709559</v>
      </c>
      <c r="AJ340" s="43">
        <v>202.59907184401521</v>
      </c>
      <c r="AK340" s="43">
        <v>51.248371942196222</v>
      </c>
      <c r="AL340" s="43">
        <v>438.68424333200659</v>
      </c>
      <c r="AM340" s="43">
        <v>143.45595878221945</v>
      </c>
      <c r="AN340" s="43">
        <v>6239.2483186232248</v>
      </c>
      <c r="AO340" s="44">
        <v>0.97789540672992847</v>
      </c>
      <c r="AP340" s="43">
        <v>482.23416287683705</v>
      </c>
      <c r="AQ340" s="43">
        <v>523.59646142901977</v>
      </c>
      <c r="AR340" s="58"/>
    </row>
    <row r="341" spans="1:44" s="59" customFormat="1" ht="15" customHeight="1">
      <c r="A341" s="54" t="s">
        <v>364</v>
      </c>
      <c r="B341" s="40">
        <v>523.0898846446978</v>
      </c>
      <c r="C341" s="40">
        <v>10012.147847887722</v>
      </c>
      <c r="D341" s="41">
        <v>0.90012633584102575</v>
      </c>
      <c r="E341" s="73">
        <v>20.944937405401809</v>
      </c>
      <c r="F341" s="41">
        <v>2.6263034500188716</v>
      </c>
      <c r="G341" s="42">
        <v>0.1540237348410369</v>
      </c>
      <c r="H341" s="41">
        <v>4.1500818495071341</v>
      </c>
      <c r="I341" s="42">
        <v>2.3407469780813553E-2</v>
      </c>
      <c r="J341" s="41">
        <v>3.213364209987335</v>
      </c>
      <c r="K341" s="78">
        <v>149.15530279962238</v>
      </c>
      <c r="L341" s="41">
        <v>4.7378807417489242</v>
      </c>
      <c r="M341" s="41">
        <v>145.45843055047862</v>
      </c>
      <c r="N341" s="41">
        <v>5.6242410185431027</v>
      </c>
      <c r="O341" s="41">
        <v>85.604911555398346</v>
      </c>
      <c r="P341" s="41">
        <v>62.307676276435004</v>
      </c>
      <c r="Q341" s="78">
        <v>149.15530279962238</v>
      </c>
      <c r="R341" s="41">
        <v>4.7378807417489242</v>
      </c>
      <c r="S341" s="41"/>
      <c r="T341" s="88">
        <v>0.26818934481665652</v>
      </c>
      <c r="U341" s="43">
        <v>47.235792390907257</v>
      </c>
      <c r="V341" s="44">
        <v>4.1014791538798354</v>
      </c>
      <c r="W341" s="44">
        <v>2.8420785687388008</v>
      </c>
      <c r="X341" s="43">
        <v>823.44533936467576</v>
      </c>
      <c r="Y341" s="43">
        <v>2.1464454017246797</v>
      </c>
      <c r="Z341" s="44">
        <v>1.5987690474228726E-3</v>
      </c>
      <c r="AA341" s="43">
        <v>13.776068578891064</v>
      </c>
      <c r="AB341" s="44">
        <v>2.5507406773815588E-2</v>
      </c>
      <c r="AC341" s="45">
        <v>0.39004321015051441</v>
      </c>
      <c r="AD341" s="45">
        <v>0.90590485749961802</v>
      </c>
      <c r="AE341" s="44">
        <v>0.52874153434308402</v>
      </c>
      <c r="AF341" s="43">
        <v>6.3318414265588654</v>
      </c>
      <c r="AG341" s="43">
        <v>3.1691827587805665</v>
      </c>
      <c r="AH341" s="43">
        <v>45.3393701969853</v>
      </c>
      <c r="AI341" s="43">
        <v>21.012777405507308</v>
      </c>
      <c r="AJ341" s="43">
        <v>114.44456895283166</v>
      </c>
      <c r="AK341" s="43">
        <v>32.089853564607743</v>
      </c>
      <c r="AL341" s="43">
        <v>270.12852313374765</v>
      </c>
      <c r="AM341" s="43">
        <v>90.523967053429232</v>
      </c>
      <c r="AN341" s="43">
        <v>8207.3987504392517</v>
      </c>
      <c r="AO341" s="44">
        <v>0.71275479608275127</v>
      </c>
      <c r="AP341" s="43">
        <v>298.89863043256958</v>
      </c>
      <c r="AQ341" s="43">
        <v>440.78930456555804</v>
      </c>
      <c r="AR341" s="58"/>
    </row>
    <row r="342" spans="1:44" s="59" customFormat="1" ht="15" customHeight="1">
      <c r="A342" s="54" t="s">
        <v>365</v>
      </c>
      <c r="B342" s="40">
        <v>153.54919069513181</v>
      </c>
      <c r="C342" s="40">
        <v>6495.5771756685554</v>
      </c>
      <c r="D342" s="41">
        <v>2.1934650091688459</v>
      </c>
      <c r="E342" s="73">
        <v>18.884457874219471</v>
      </c>
      <c r="F342" s="41">
        <v>4.378784120670983</v>
      </c>
      <c r="G342" s="42">
        <v>0.17106432500092278</v>
      </c>
      <c r="H342" s="41">
        <v>6.3709983192462856</v>
      </c>
      <c r="I342" s="42">
        <v>2.3439682479043062E-2</v>
      </c>
      <c r="J342" s="41">
        <v>4.6277282988955442</v>
      </c>
      <c r="K342" s="78">
        <v>149.35820646489961</v>
      </c>
      <c r="L342" s="41">
        <v>6.8324379019204571</v>
      </c>
      <c r="M342" s="41">
        <v>160.34219910646436</v>
      </c>
      <c r="N342" s="41">
        <v>9.4499309911013256</v>
      </c>
      <c r="O342" s="41">
        <v>325.79900195258875</v>
      </c>
      <c r="P342" s="41">
        <v>99.437611173622741</v>
      </c>
      <c r="Q342" s="78">
        <v>149.35820646489961</v>
      </c>
      <c r="R342" s="41">
        <v>6.8324379019204571</v>
      </c>
      <c r="S342" s="41"/>
      <c r="T342" s="88">
        <v>0.97550125970509594</v>
      </c>
      <c r="U342" s="43">
        <v>38.791622793865216</v>
      </c>
      <c r="V342" s="44">
        <v>3.5934167207524887</v>
      </c>
      <c r="W342" s="44">
        <v>1.6986003632976205</v>
      </c>
      <c r="X342" s="43">
        <v>253.28804535283589</v>
      </c>
      <c r="Y342" s="43">
        <v>1.1075712980827743</v>
      </c>
      <c r="Z342" s="44">
        <v>1.5611196557996044E-3</v>
      </c>
      <c r="AA342" s="43">
        <v>5.4382381182589361</v>
      </c>
      <c r="AB342" s="44">
        <v>2.5227180391432003E-2</v>
      </c>
      <c r="AC342" s="45">
        <v>0.43980324569635759</v>
      </c>
      <c r="AD342" s="45">
        <v>0.52959141209125893</v>
      </c>
      <c r="AE342" s="44">
        <v>0.31768668934725147</v>
      </c>
      <c r="AF342" s="43">
        <v>3.8629736538875306</v>
      </c>
      <c r="AG342" s="43">
        <v>1.4333719246302297</v>
      </c>
      <c r="AH342" s="43">
        <v>17.790513015340441</v>
      </c>
      <c r="AI342" s="43">
        <v>7.5136808582283923</v>
      </c>
      <c r="AJ342" s="43">
        <v>35.042736250255118</v>
      </c>
      <c r="AK342" s="43">
        <v>9.9461552344628519</v>
      </c>
      <c r="AL342" s="43">
        <v>92.748971567319543</v>
      </c>
      <c r="AM342" s="43">
        <v>26.048601226421273</v>
      </c>
      <c r="AN342" s="43">
        <v>9606.0923797932755</v>
      </c>
      <c r="AO342" s="44">
        <v>0.72007339042814</v>
      </c>
      <c r="AP342" s="43">
        <v>71.347725529843501</v>
      </c>
      <c r="AQ342" s="43">
        <v>187.56429230159617</v>
      </c>
      <c r="AR342" s="58"/>
    </row>
    <row r="343" spans="1:44" s="59" customFormat="1" ht="15" customHeight="1">
      <c r="A343" s="54" t="s">
        <v>366</v>
      </c>
      <c r="B343" s="40">
        <v>540.37361253684639</v>
      </c>
      <c r="C343" s="40">
        <v>16702.516603959288</v>
      </c>
      <c r="D343" s="41">
        <v>1.1081243796052751</v>
      </c>
      <c r="E343" s="73">
        <v>20.644927398426976</v>
      </c>
      <c r="F343" s="41">
        <v>2.0456300851619771</v>
      </c>
      <c r="G343" s="42">
        <v>0.15666990026914066</v>
      </c>
      <c r="H343" s="41">
        <v>3.4438226750384504</v>
      </c>
      <c r="I343" s="42">
        <v>2.3468572896351791E-2</v>
      </c>
      <c r="J343" s="41">
        <v>2.7704353758550639</v>
      </c>
      <c r="K343" s="78">
        <v>149.54017807538986</v>
      </c>
      <c r="L343" s="41">
        <v>4.0952315066682132</v>
      </c>
      <c r="M343" s="41">
        <v>147.78402894703348</v>
      </c>
      <c r="N343" s="41">
        <v>4.7364174739237086</v>
      </c>
      <c r="O343" s="41">
        <v>119.68093666646712</v>
      </c>
      <c r="P343" s="41">
        <v>48.194182463918693</v>
      </c>
      <c r="Q343" s="78">
        <v>149.54017807538986</v>
      </c>
      <c r="R343" s="41">
        <v>4.0952315066682132</v>
      </c>
      <c r="S343" s="41"/>
      <c r="T343" s="88">
        <v>9.9974142313741012</v>
      </c>
      <c r="U343" s="43">
        <v>21.212054310296544</v>
      </c>
      <c r="V343" s="44">
        <v>3.6796973699357944</v>
      </c>
      <c r="W343" s="44">
        <v>1.7837255818152282</v>
      </c>
      <c r="X343" s="43">
        <v>463.85878819983373</v>
      </c>
      <c r="Y343" s="43">
        <v>1.4090045207628774</v>
      </c>
      <c r="Z343" s="44">
        <v>8.2204050840956784E-3</v>
      </c>
      <c r="AA343" s="43">
        <v>7.4963296365774887</v>
      </c>
      <c r="AB343" s="44">
        <v>0.10202932709526236</v>
      </c>
      <c r="AC343" s="45">
        <v>1.0818523865528065</v>
      </c>
      <c r="AD343" s="45">
        <v>1.3975201444010343</v>
      </c>
      <c r="AE343" s="44">
        <v>0.64926915376939665</v>
      </c>
      <c r="AF343" s="43">
        <v>6.5190571260404546</v>
      </c>
      <c r="AG343" s="43">
        <v>2.488979729684679</v>
      </c>
      <c r="AH343" s="43">
        <v>31.079448479582275</v>
      </c>
      <c r="AI343" s="43">
        <v>13.638010662119271</v>
      </c>
      <c r="AJ343" s="43">
        <v>69.510800781963766</v>
      </c>
      <c r="AK343" s="43">
        <v>16.914792800745847</v>
      </c>
      <c r="AL343" s="43">
        <v>152.90484626072862</v>
      </c>
      <c r="AM343" s="43">
        <v>44.50435773717183</v>
      </c>
      <c r="AN343" s="43">
        <v>8172.3854209192023</v>
      </c>
      <c r="AO343" s="44">
        <v>0.54788770115375085</v>
      </c>
      <c r="AP343" s="43">
        <v>160.55630864951647</v>
      </c>
      <c r="AQ343" s="43">
        <v>376.52676640433776</v>
      </c>
      <c r="AR343" s="58"/>
    </row>
    <row r="344" spans="1:44" s="59" customFormat="1" ht="15" customHeight="1">
      <c r="A344" s="54" t="s">
        <v>367</v>
      </c>
      <c r="B344" s="40">
        <v>720.22354165266199</v>
      </c>
      <c r="C344" s="40">
        <v>46875.576277061205</v>
      </c>
      <c r="D344" s="41">
        <v>0.98545024293258299</v>
      </c>
      <c r="E344" s="73">
        <v>20.611808221562587</v>
      </c>
      <c r="F344" s="41">
        <v>2.3879309788796976</v>
      </c>
      <c r="G344" s="42">
        <v>0.15694263998367822</v>
      </c>
      <c r="H344" s="41">
        <v>3.6834292166841465</v>
      </c>
      <c r="I344" s="42">
        <v>2.3471713808803626E-2</v>
      </c>
      <c r="J344" s="41">
        <v>2.8045385421543121</v>
      </c>
      <c r="K344" s="78">
        <v>149.55996138094719</v>
      </c>
      <c r="L344" s="41">
        <v>4.1461846073652282</v>
      </c>
      <c r="M344" s="41">
        <v>148.02342537193701</v>
      </c>
      <c r="N344" s="41">
        <v>5.073585456876188</v>
      </c>
      <c r="O344" s="41">
        <v>123.45253386162041</v>
      </c>
      <c r="P344" s="41">
        <v>56.224231238436559</v>
      </c>
      <c r="Q344" s="78">
        <v>149.55996138094719</v>
      </c>
      <c r="R344" s="41">
        <v>4.1461846073652282</v>
      </c>
      <c r="S344" s="41"/>
      <c r="T344" s="88">
        <v>0.35649555957336099</v>
      </c>
      <c r="U344" s="43">
        <v>29.429056052644206</v>
      </c>
      <c r="V344" s="44">
        <v>4.0689337063517206</v>
      </c>
      <c r="W344" s="44">
        <v>2.8935267681559029</v>
      </c>
      <c r="X344" s="43">
        <v>1495.5615758005376</v>
      </c>
      <c r="Y344" s="43">
        <v>2.3189980440857627</v>
      </c>
      <c r="Z344" s="44">
        <v>2.6701562726043241E-2</v>
      </c>
      <c r="AA344" s="43">
        <v>22.566381509431633</v>
      </c>
      <c r="AB344" s="44">
        <v>0.2887946243964768</v>
      </c>
      <c r="AC344" s="45">
        <v>3.1490961010710516</v>
      </c>
      <c r="AD344" s="45">
        <v>4.4131674230174758</v>
      </c>
      <c r="AE344" s="44">
        <v>2.2329614952525465</v>
      </c>
      <c r="AF344" s="43">
        <v>21.441689078824876</v>
      </c>
      <c r="AG344" s="43">
        <v>8.7429828074287954</v>
      </c>
      <c r="AH344" s="43">
        <v>102.33102239353524</v>
      </c>
      <c r="AI344" s="43">
        <v>41.192121252755186</v>
      </c>
      <c r="AJ344" s="43">
        <v>198.20756064788279</v>
      </c>
      <c r="AK344" s="43">
        <v>45.607609041640067</v>
      </c>
      <c r="AL344" s="43">
        <v>370.3114491577067</v>
      </c>
      <c r="AM344" s="43">
        <v>114.21841308671532</v>
      </c>
      <c r="AN344" s="43">
        <v>8069.5297155456228</v>
      </c>
      <c r="AO344" s="44">
        <v>0.86287792898479687</v>
      </c>
      <c r="AP344" s="43">
        <v>580.18960578437725</v>
      </c>
      <c r="AQ344" s="43">
        <v>170.31336751360726</v>
      </c>
      <c r="AR344" s="58"/>
    </row>
    <row r="345" spans="1:44" s="59" customFormat="1" ht="15" customHeight="1">
      <c r="A345" s="54" t="s">
        <v>368</v>
      </c>
      <c r="B345" s="40">
        <v>418.86837054911092</v>
      </c>
      <c r="C345" s="40">
        <v>138310.85148359623</v>
      </c>
      <c r="D345" s="41">
        <v>1.0805299581080856</v>
      </c>
      <c r="E345" s="73">
        <v>19.891178465576861</v>
      </c>
      <c r="F345" s="41">
        <v>3.0391246760597896</v>
      </c>
      <c r="G345" s="42">
        <v>0.16294723368088448</v>
      </c>
      <c r="H345" s="41">
        <v>4.001999381789882</v>
      </c>
      <c r="I345" s="42">
        <v>2.3517722432292339E-2</v>
      </c>
      <c r="J345" s="41">
        <v>2.603789595034721</v>
      </c>
      <c r="K345" s="78">
        <v>149.84974367073977</v>
      </c>
      <c r="L345" s="41">
        <v>3.8567726421578925</v>
      </c>
      <c r="M345" s="41">
        <v>153.27968892679613</v>
      </c>
      <c r="N345" s="41">
        <v>5.6937508859009824</v>
      </c>
      <c r="O345" s="41">
        <v>206.64783379033236</v>
      </c>
      <c r="P345" s="41">
        <v>70.503517075038857</v>
      </c>
      <c r="Q345" s="78">
        <v>149.84974367073977</v>
      </c>
      <c r="R345" s="41">
        <v>3.8567726421578925</v>
      </c>
      <c r="S345" s="41"/>
      <c r="T345" s="88">
        <v>0.52548709576506669</v>
      </c>
      <c r="U345" s="43">
        <v>57.331516388361699</v>
      </c>
      <c r="V345" s="44">
        <v>4.3635672093472317</v>
      </c>
      <c r="W345" s="44">
        <v>2.8104557270346655</v>
      </c>
      <c r="X345" s="43">
        <v>1104.6398157558353</v>
      </c>
      <c r="Y345" s="43">
        <v>2.3443245236716628</v>
      </c>
      <c r="Z345" s="44">
        <v>2.2893353990632312E-3</v>
      </c>
      <c r="AA345" s="43">
        <v>17.516698529669508</v>
      </c>
      <c r="AB345" s="44">
        <v>5.7136467173346916E-2</v>
      </c>
      <c r="AC345" s="45">
        <v>0.62439735240815009</v>
      </c>
      <c r="AD345" s="45">
        <v>1.3690297072061544</v>
      </c>
      <c r="AE345" s="44">
        <v>0.8509564144903351</v>
      </c>
      <c r="AF345" s="43">
        <v>9.6732385083254346</v>
      </c>
      <c r="AG345" s="43">
        <v>4.7968107650990346</v>
      </c>
      <c r="AH345" s="43">
        <v>65.769928519106102</v>
      </c>
      <c r="AI345" s="43">
        <v>29.441816360623331</v>
      </c>
      <c r="AJ345" s="43">
        <v>155.87616288191367</v>
      </c>
      <c r="AK345" s="43">
        <v>38.686142549189206</v>
      </c>
      <c r="AL345" s="43">
        <v>315.54017987980274</v>
      </c>
      <c r="AM345" s="43">
        <v>107.55761705577147</v>
      </c>
      <c r="AN345" s="43">
        <v>7402.6037819636731</v>
      </c>
      <c r="AO345" s="44">
        <v>0.64492982258317366</v>
      </c>
      <c r="AP345" s="43">
        <v>453.52480086963828</v>
      </c>
      <c r="AQ345" s="43">
        <v>207.9335771014662</v>
      </c>
      <c r="AR345" s="58"/>
    </row>
    <row r="346" spans="1:44" s="59" customFormat="1" ht="15" customHeight="1">
      <c r="A346" s="54" t="s">
        <v>369</v>
      </c>
      <c r="B346" s="40">
        <v>604.70926307143338</v>
      </c>
      <c r="C346" s="40">
        <v>16869.870391496592</v>
      </c>
      <c r="D346" s="41">
        <v>1.1114495316359416</v>
      </c>
      <c r="E346" s="73">
        <v>20.882578029840893</v>
      </c>
      <c r="F346" s="41">
        <v>2.6952528452558737</v>
      </c>
      <c r="G346" s="42">
        <v>0.15535567069360104</v>
      </c>
      <c r="H346" s="41">
        <v>4.1137605649764089</v>
      </c>
      <c r="I346" s="42">
        <v>2.3539594511953199E-2</v>
      </c>
      <c r="J346" s="41">
        <v>3.1078349515531136</v>
      </c>
      <c r="K346" s="78">
        <v>149.98749895815223</v>
      </c>
      <c r="L346" s="41">
        <v>4.6075552963998803</v>
      </c>
      <c r="M346" s="41">
        <v>146.62967615822507</v>
      </c>
      <c r="N346" s="41">
        <v>5.6167456936641429</v>
      </c>
      <c r="O346" s="41">
        <v>92.653972965549229</v>
      </c>
      <c r="P346" s="41">
        <v>63.841164084016256</v>
      </c>
      <c r="Q346" s="78">
        <v>149.98749895815223</v>
      </c>
      <c r="R346" s="41">
        <v>4.6075552963998803</v>
      </c>
      <c r="S346" s="41"/>
      <c r="T346" s="88">
        <v>26.94234837723068</v>
      </c>
      <c r="U346" s="43">
        <v>61.361350978403358</v>
      </c>
      <c r="V346" s="44">
        <v>4.0507510268443205</v>
      </c>
      <c r="W346" s="44">
        <v>2.9648003252859705</v>
      </c>
      <c r="X346" s="43">
        <v>1240.4784333120529</v>
      </c>
      <c r="Y346" s="43">
        <v>2.2192147865522762</v>
      </c>
      <c r="Z346" s="44">
        <v>4.7208870315563325E-2</v>
      </c>
      <c r="AA346" s="43">
        <v>21.326581451138988</v>
      </c>
      <c r="AB346" s="44">
        <v>0.21327306876256558</v>
      </c>
      <c r="AC346" s="45">
        <v>2.295380759702855</v>
      </c>
      <c r="AD346" s="45">
        <v>2.5967150328323818</v>
      </c>
      <c r="AE346" s="44">
        <v>1.5218924219970689</v>
      </c>
      <c r="AF346" s="43">
        <v>16.10631691044631</v>
      </c>
      <c r="AG346" s="43">
        <v>6.4135305367447693</v>
      </c>
      <c r="AH346" s="43">
        <v>81.369122297519667</v>
      </c>
      <c r="AI346" s="43">
        <v>34.410247939582383</v>
      </c>
      <c r="AJ346" s="43">
        <v>175.95332459659286</v>
      </c>
      <c r="AK346" s="43">
        <v>42.788050907100093</v>
      </c>
      <c r="AL346" s="43">
        <v>341.10651797290586</v>
      </c>
      <c r="AM346" s="43">
        <v>102.89091881585898</v>
      </c>
      <c r="AN346" s="43">
        <v>8039.5236880483972</v>
      </c>
      <c r="AO346" s="44">
        <v>0.75936627890761643</v>
      </c>
      <c r="AP346" s="43">
        <v>508.43142883562621</v>
      </c>
      <c r="AQ346" s="43">
        <v>203.83287571081848</v>
      </c>
      <c r="AR346" s="58"/>
    </row>
    <row r="347" spans="1:44" s="59" customFormat="1" ht="15" customHeight="1">
      <c r="A347" s="54" t="s">
        <v>370</v>
      </c>
      <c r="B347" s="40">
        <v>1075.0173986761447</v>
      </c>
      <c r="C347" s="40">
        <v>83011.970185753889</v>
      </c>
      <c r="D347" s="41">
        <v>0.78128803222643795</v>
      </c>
      <c r="E347" s="73">
        <v>20.395024297090291</v>
      </c>
      <c r="F347" s="41">
        <v>1.523918255750947</v>
      </c>
      <c r="G347" s="42">
        <v>0.16081348244811328</v>
      </c>
      <c r="H347" s="41">
        <v>4.3270708047789324</v>
      </c>
      <c r="I347" s="42">
        <v>2.3797670017624246E-2</v>
      </c>
      <c r="J347" s="41">
        <v>4.0498413424922202</v>
      </c>
      <c r="K347" s="78">
        <v>151.61269441319408</v>
      </c>
      <c r="L347" s="41">
        <v>6.068434164401026</v>
      </c>
      <c r="M347" s="41">
        <v>151.41497416894723</v>
      </c>
      <c r="N347" s="41">
        <v>6.0868013418486555</v>
      </c>
      <c r="O347" s="41">
        <v>148.32011051324227</v>
      </c>
      <c r="P347" s="41">
        <v>35.721532894876098</v>
      </c>
      <c r="Q347" s="78">
        <v>151.61269441319408</v>
      </c>
      <c r="R347" s="41">
        <v>6.068434164401026</v>
      </c>
      <c r="S347" s="41"/>
      <c r="T347" s="88">
        <v>3.1362380713204185</v>
      </c>
      <c r="U347" s="43">
        <v>41.112459339821456</v>
      </c>
      <c r="V347" s="44">
        <v>4.220938173073864</v>
      </c>
      <c r="W347" s="44">
        <v>3.4874498083739467</v>
      </c>
      <c r="X347" s="43">
        <v>1779.2553146479243</v>
      </c>
      <c r="Y347" s="43">
        <v>3.3524350594748547</v>
      </c>
      <c r="Z347" s="44">
        <v>2.5934295866051612E-2</v>
      </c>
      <c r="AA347" s="43">
        <v>30.236483449286151</v>
      </c>
      <c r="AB347" s="44">
        <v>0.35573226276469982</v>
      </c>
      <c r="AC347" s="45">
        <v>3.0502921990919591</v>
      </c>
      <c r="AD347" s="45">
        <v>4.4360355837586773</v>
      </c>
      <c r="AE347" s="44">
        <v>2.4245773712920342</v>
      </c>
      <c r="AF347" s="43">
        <v>22.980204216507463</v>
      </c>
      <c r="AG347" s="43">
        <v>10.101040424958768</v>
      </c>
      <c r="AH347" s="43">
        <v>123.02873178771019</v>
      </c>
      <c r="AI347" s="43">
        <v>51.947726239953063</v>
      </c>
      <c r="AJ347" s="43">
        <v>253.14869285052185</v>
      </c>
      <c r="AK347" s="43">
        <v>61.668495163105902</v>
      </c>
      <c r="AL347" s="43">
        <v>461.16699336732285</v>
      </c>
      <c r="AM347" s="43">
        <v>150.48896325932913</v>
      </c>
      <c r="AN347" s="43">
        <v>8327.6672373315268</v>
      </c>
      <c r="AO347" s="44">
        <v>0.89040818207607808</v>
      </c>
      <c r="AP347" s="43">
        <v>787.89674913233637</v>
      </c>
      <c r="AQ347" s="43">
        <v>1.0073130930555835E-7</v>
      </c>
      <c r="AR347" s="58"/>
    </row>
    <row r="348" spans="1:44" s="59" customFormat="1" ht="15" customHeight="1">
      <c r="A348" s="54" t="s">
        <v>371</v>
      </c>
      <c r="B348" s="40">
        <v>378.3036682000016</v>
      </c>
      <c r="C348" s="40">
        <v>8816.7685465324885</v>
      </c>
      <c r="D348" s="41">
        <v>1.1159603873382442</v>
      </c>
      <c r="E348" s="73">
        <v>20.612626246127174</v>
      </c>
      <c r="F348" s="41">
        <v>3.9154044228190621</v>
      </c>
      <c r="G348" s="42">
        <v>0.15970180676584844</v>
      </c>
      <c r="H348" s="41">
        <v>4.9749660582948279</v>
      </c>
      <c r="I348" s="42">
        <v>2.3885311665183994E-2</v>
      </c>
      <c r="J348" s="41">
        <v>3.0691848245021847</v>
      </c>
      <c r="K348" s="78">
        <v>152.16451260494671</v>
      </c>
      <c r="L348" s="41">
        <v>4.6155230225080857</v>
      </c>
      <c r="M348" s="41">
        <v>150.44210685789042</v>
      </c>
      <c r="N348" s="41">
        <v>6.9564925351733251</v>
      </c>
      <c r="O348" s="41">
        <v>123.35962476640205</v>
      </c>
      <c r="P348" s="41">
        <v>92.236825617484513</v>
      </c>
      <c r="Q348" s="78">
        <v>152.16451260494671</v>
      </c>
      <c r="R348" s="41">
        <v>4.6155230225080857</v>
      </c>
      <c r="S348" s="41"/>
      <c r="T348" s="88">
        <v>0.43896197913732288</v>
      </c>
      <c r="U348" s="43">
        <v>68.9783563979299</v>
      </c>
      <c r="V348" s="44">
        <v>4.90105143999258</v>
      </c>
      <c r="W348" s="44">
        <v>4.2207646594414703</v>
      </c>
      <c r="X348" s="43">
        <v>2933.0609916421449</v>
      </c>
      <c r="Y348" s="43">
        <v>6.6312135283723537</v>
      </c>
      <c r="Z348" s="44">
        <v>5.2301469938312202E-2</v>
      </c>
      <c r="AA348" s="43">
        <v>69.682325406724004</v>
      </c>
      <c r="AB348" s="44">
        <v>0.50423172871813327</v>
      </c>
      <c r="AC348" s="45">
        <v>5.435678173414531</v>
      </c>
      <c r="AD348" s="45">
        <v>9.1570231049338986</v>
      </c>
      <c r="AE348" s="44">
        <v>4.9476797752660504</v>
      </c>
      <c r="AF348" s="43">
        <v>50.124892259437701</v>
      </c>
      <c r="AG348" s="43">
        <v>20.054230359763082</v>
      </c>
      <c r="AH348" s="43">
        <v>230.67541418369393</v>
      </c>
      <c r="AI348" s="43">
        <v>91.192590237396473</v>
      </c>
      <c r="AJ348" s="43">
        <v>414.18464161094215</v>
      </c>
      <c r="AK348" s="43">
        <v>94.554897083086459</v>
      </c>
      <c r="AL348" s="43">
        <v>690.9258561972531</v>
      </c>
      <c r="AM348" s="43">
        <v>192.87238004712856</v>
      </c>
      <c r="AN348" s="43">
        <v>8073.1325878704565</v>
      </c>
      <c r="AO348" s="44">
        <v>1.7501870389304952</v>
      </c>
      <c r="AP348" s="43">
        <v>2585.7746870950186</v>
      </c>
      <c r="AQ348" s="43">
        <v>0.16193718125041545</v>
      </c>
      <c r="AR348" s="58"/>
    </row>
    <row r="349" spans="1:44" s="59" customFormat="1" ht="15" customHeight="1">
      <c r="A349" s="54" t="s">
        <v>372</v>
      </c>
      <c r="B349" s="40">
        <v>880.30346466683477</v>
      </c>
      <c r="C349" s="40">
        <v>24412.320045401648</v>
      </c>
      <c r="D349" s="41">
        <v>0.80356201100856195</v>
      </c>
      <c r="E349" s="73">
        <v>20.042213944699167</v>
      </c>
      <c r="F349" s="41">
        <v>1.7744617838043342</v>
      </c>
      <c r="G349" s="42">
        <v>0.16461835537447078</v>
      </c>
      <c r="H349" s="41">
        <v>4.1193693892846825</v>
      </c>
      <c r="I349" s="42">
        <v>2.3939314305903799E-2</v>
      </c>
      <c r="J349" s="41">
        <v>3.7175919011093193</v>
      </c>
      <c r="K349" s="78">
        <v>152.50450596636418</v>
      </c>
      <c r="L349" s="41">
        <v>5.6029599330735493</v>
      </c>
      <c r="M349" s="41">
        <v>154.73771781941855</v>
      </c>
      <c r="N349" s="41">
        <v>5.9123506628721714</v>
      </c>
      <c r="O349" s="41">
        <v>189.05443842918103</v>
      </c>
      <c r="P349" s="41">
        <v>41.283995960663248</v>
      </c>
      <c r="Q349" s="78">
        <v>152.50450596636418</v>
      </c>
      <c r="R349" s="41">
        <v>5.6029599330735493</v>
      </c>
      <c r="S349" s="41"/>
      <c r="T349" s="88">
        <v>0.22601830017916799</v>
      </c>
      <c r="U349" s="43">
        <v>29.346574079292026</v>
      </c>
      <c r="V349" s="44">
        <v>3.9621069520019465</v>
      </c>
      <c r="W349" s="44">
        <v>2.9038164080393223</v>
      </c>
      <c r="X349" s="43">
        <v>686.82332189799115</v>
      </c>
      <c r="Y349" s="43">
        <v>2.2799108513452286</v>
      </c>
      <c r="Z349" s="44">
        <v>1.2752133193609E-3</v>
      </c>
      <c r="AA349" s="43">
        <v>12.745555280877797</v>
      </c>
      <c r="AB349" s="44">
        <v>2.3806919655561237E-2</v>
      </c>
      <c r="AC349" s="45">
        <v>0.33417503520945629</v>
      </c>
      <c r="AD349" s="45">
        <v>0.64147837052032197</v>
      </c>
      <c r="AE349" s="44">
        <v>0.44579215072244033</v>
      </c>
      <c r="AF349" s="43">
        <v>5.4076771104680903</v>
      </c>
      <c r="AG349" s="43">
        <v>2.8806863974563606</v>
      </c>
      <c r="AH349" s="43">
        <v>42.103426125092312</v>
      </c>
      <c r="AI349" s="43">
        <v>20.151422356457381</v>
      </c>
      <c r="AJ349" s="43">
        <v>106.49496116809215</v>
      </c>
      <c r="AK349" s="43">
        <v>27.217744746059605</v>
      </c>
      <c r="AL349" s="43">
        <v>230.89804304892724</v>
      </c>
      <c r="AM349" s="43">
        <v>72.690644484566391</v>
      </c>
      <c r="AN349" s="43">
        <v>7505.4577769998568</v>
      </c>
      <c r="AO349" s="44">
        <v>0.75258232664117164</v>
      </c>
      <c r="AP349" s="43">
        <v>205.00075687855724</v>
      </c>
      <c r="AQ349" s="43">
        <v>310.90543403416905</v>
      </c>
      <c r="AR349" s="58"/>
    </row>
    <row r="350" spans="1:44" s="59" customFormat="1" ht="15" customHeight="1">
      <c r="A350" s="54" t="s">
        <v>373</v>
      </c>
      <c r="B350" s="40">
        <v>437.6256786763953</v>
      </c>
      <c r="C350" s="40">
        <v>24718.535277326919</v>
      </c>
      <c r="D350" s="41">
        <v>0.74616860831645337</v>
      </c>
      <c r="E350" s="73">
        <v>19.774759484195719</v>
      </c>
      <c r="F350" s="41">
        <v>2.036553133820143</v>
      </c>
      <c r="G350" s="42">
        <v>0.16817996333020235</v>
      </c>
      <c r="H350" s="41">
        <v>3.7206782287202693</v>
      </c>
      <c r="I350" s="42">
        <v>2.4130883216627541E-2</v>
      </c>
      <c r="J350" s="41">
        <v>3.1138236646927129</v>
      </c>
      <c r="K350" s="78">
        <v>153.71045344612941</v>
      </c>
      <c r="L350" s="41">
        <v>4.7296614334615725</v>
      </c>
      <c r="M350" s="41">
        <v>157.83819945258259</v>
      </c>
      <c r="N350" s="41">
        <v>5.4390202792612286</v>
      </c>
      <c r="O350" s="41">
        <v>220.25385036655413</v>
      </c>
      <c r="P350" s="41">
        <v>47.123776098676714</v>
      </c>
      <c r="Q350" s="78">
        <v>153.71045344612941</v>
      </c>
      <c r="R350" s="41">
        <v>4.7296614334615725</v>
      </c>
      <c r="S350" s="41"/>
      <c r="T350" s="88">
        <v>0.48531408895427658</v>
      </c>
      <c r="U350" s="43">
        <v>130.27470111049541</v>
      </c>
      <c r="V350" s="44">
        <v>4.6248113398843378</v>
      </c>
      <c r="W350" s="44">
        <v>3.7119853944979133</v>
      </c>
      <c r="X350" s="43">
        <v>1834.6817191217476</v>
      </c>
      <c r="Y350" s="43">
        <v>3.2419448093497523</v>
      </c>
      <c r="Z350" s="44">
        <v>2.5083145115187402E-2</v>
      </c>
      <c r="AA350" s="43">
        <v>34.213043342571467</v>
      </c>
      <c r="AB350" s="44">
        <v>0.44200030097512438</v>
      </c>
      <c r="AC350" s="45">
        <v>4.9346070906025536</v>
      </c>
      <c r="AD350" s="45">
        <v>6.8202320480095873</v>
      </c>
      <c r="AE350" s="44">
        <v>3.5584028291560523</v>
      </c>
      <c r="AF350" s="43">
        <v>32.843480943664012</v>
      </c>
      <c r="AG350" s="43">
        <v>12.165975164615471</v>
      </c>
      <c r="AH350" s="43">
        <v>134.01602801926919</v>
      </c>
      <c r="AI350" s="43">
        <v>56.220074548438831</v>
      </c>
      <c r="AJ350" s="43">
        <v>267.79419588592577</v>
      </c>
      <c r="AK350" s="43">
        <v>55.990546747666201</v>
      </c>
      <c r="AL350" s="43">
        <v>424.13133472349017</v>
      </c>
      <c r="AM350" s="43">
        <v>130.33527650942548</v>
      </c>
      <c r="AN350" s="43">
        <v>7668.0341413756632</v>
      </c>
      <c r="AO350" s="44">
        <v>1.0236146271564808</v>
      </c>
      <c r="AP350" s="43">
        <v>696.87202533571326</v>
      </c>
      <c r="AQ350" s="43">
        <v>513.00512004943346</v>
      </c>
      <c r="AR350" s="58"/>
    </row>
    <row r="351" spans="1:44" s="59" customFormat="1" ht="15" customHeight="1">
      <c r="A351" s="54" t="s">
        <v>374</v>
      </c>
      <c r="B351" s="40">
        <v>1062.3826034123967</v>
      </c>
      <c r="C351" s="40">
        <v>28924.489717037992</v>
      </c>
      <c r="D351" s="41">
        <v>0.81052718392708489</v>
      </c>
      <c r="E351" s="73">
        <v>20.525487311863429</v>
      </c>
      <c r="F351" s="41">
        <v>2.0032816841445245</v>
      </c>
      <c r="G351" s="42">
        <v>0.16241511974373157</v>
      </c>
      <c r="H351" s="41">
        <v>4.215613002131386</v>
      </c>
      <c r="I351" s="42">
        <v>2.4188430413254552E-2</v>
      </c>
      <c r="J351" s="41">
        <v>3.7092122448992146</v>
      </c>
      <c r="K351" s="78">
        <v>154.07267535372486</v>
      </c>
      <c r="L351" s="41">
        <v>5.6471304964666729</v>
      </c>
      <c r="M351" s="41">
        <v>152.81498760158402</v>
      </c>
      <c r="N351" s="41">
        <v>5.9808219691017257</v>
      </c>
      <c r="O351" s="41">
        <v>133.3687347422422</v>
      </c>
      <c r="P351" s="41">
        <v>47.075912050851031</v>
      </c>
      <c r="Q351" s="78">
        <v>154.07267535372486</v>
      </c>
      <c r="R351" s="41">
        <v>5.6471304964666729</v>
      </c>
      <c r="S351" s="41"/>
      <c r="T351" s="88">
        <v>3.5446690913798702</v>
      </c>
      <c r="U351" s="43">
        <v>59.143417850144154</v>
      </c>
      <c r="V351" s="44">
        <v>4.6129409422884304</v>
      </c>
      <c r="W351" s="44">
        <v>3.5248527191577739</v>
      </c>
      <c r="X351" s="43">
        <v>2399.2388988040502</v>
      </c>
      <c r="Y351" s="43">
        <v>3.6841636354133587</v>
      </c>
      <c r="Z351" s="44">
        <v>5.1316928600738526E-2</v>
      </c>
      <c r="AA351" s="43">
        <v>41.870719215369185</v>
      </c>
      <c r="AB351" s="44">
        <v>0.5160456858381306</v>
      </c>
      <c r="AC351" s="45">
        <v>5.935889092743575</v>
      </c>
      <c r="AD351" s="45">
        <v>8.4364051288004003</v>
      </c>
      <c r="AE351" s="44">
        <v>4.2437968986319783</v>
      </c>
      <c r="AF351" s="43">
        <v>38.960034713382285</v>
      </c>
      <c r="AG351" s="43">
        <v>15.13302696030477</v>
      </c>
      <c r="AH351" s="43">
        <v>176.06509877594829</v>
      </c>
      <c r="AI351" s="43">
        <v>68.196701205853188</v>
      </c>
      <c r="AJ351" s="43">
        <v>328.46040389326339</v>
      </c>
      <c r="AK351" s="43">
        <v>75.424311056690087</v>
      </c>
      <c r="AL351" s="43">
        <v>534.17428362018768</v>
      </c>
      <c r="AM351" s="43">
        <v>166.40117492939009</v>
      </c>
      <c r="AN351" s="43">
        <v>7275.0302396718498</v>
      </c>
      <c r="AO351" s="44">
        <v>1.1295406808226638</v>
      </c>
      <c r="AP351" s="43">
        <v>1122.603675084365</v>
      </c>
      <c r="AQ351" s="43">
        <v>1.0073130930555835E-7</v>
      </c>
      <c r="AR351" s="58"/>
    </row>
    <row r="352" spans="1:44" s="59" customFormat="1" ht="15" customHeight="1">
      <c r="A352" s="54" t="s">
        <v>375</v>
      </c>
      <c r="B352" s="40">
        <v>466.28492755113621</v>
      </c>
      <c r="C352" s="40">
        <v>9881.7564494529597</v>
      </c>
      <c r="D352" s="41">
        <v>0.83922703053956327</v>
      </c>
      <c r="E352" s="73">
        <v>21.234437423213258</v>
      </c>
      <c r="F352" s="41">
        <v>1.9361441696861017</v>
      </c>
      <c r="G352" s="42">
        <v>0.15699681516421612</v>
      </c>
      <c r="H352" s="41">
        <v>3.258606164107936</v>
      </c>
      <c r="I352" s="42">
        <v>2.4189080302193626E-2</v>
      </c>
      <c r="J352" s="41">
        <v>2.6210417560490624</v>
      </c>
      <c r="K352" s="78">
        <v>154.07676586267837</v>
      </c>
      <c r="L352" s="41">
        <v>3.9905376795501724</v>
      </c>
      <c r="M352" s="41">
        <v>148.07097074751971</v>
      </c>
      <c r="N352" s="41">
        <v>4.4897617405072197</v>
      </c>
      <c r="O352" s="41">
        <v>52.916662719006439</v>
      </c>
      <c r="P352" s="41">
        <v>46.194603578944452</v>
      </c>
      <c r="Q352" s="78">
        <v>154.07676586267837</v>
      </c>
      <c r="R352" s="41">
        <v>3.9905376795501724</v>
      </c>
      <c r="S352" s="41"/>
      <c r="T352" s="88">
        <v>0.6436072797845942</v>
      </c>
      <c r="U352" s="43">
        <v>173.40311455472209</v>
      </c>
      <c r="V352" s="44">
        <v>4.6024570845298332</v>
      </c>
      <c r="W352" s="44">
        <v>3.4600756218635866</v>
      </c>
      <c r="X352" s="43">
        <v>1525.8430477739591</v>
      </c>
      <c r="Y352" s="43">
        <v>2.8529041944026763</v>
      </c>
      <c r="Z352" s="44">
        <v>1.2424578361042778E-2</v>
      </c>
      <c r="AA352" s="43">
        <v>25.904880416625872</v>
      </c>
      <c r="AB352" s="44">
        <v>0.22368021280403044</v>
      </c>
      <c r="AC352" s="45">
        <v>2.7661909778912652</v>
      </c>
      <c r="AD352" s="45">
        <v>3.9611197796001614</v>
      </c>
      <c r="AE352" s="44">
        <v>2.1298494707658198</v>
      </c>
      <c r="AF352" s="43">
        <v>23.011831174682222</v>
      </c>
      <c r="AG352" s="43">
        <v>8.2223601011519296</v>
      </c>
      <c r="AH352" s="43">
        <v>102.65273730179648</v>
      </c>
      <c r="AI352" s="43">
        <v>40.175620551743528</v>
      </c>
      <c r="AJ352" s="43">
        <v>200.5229724665011</v>
      </c>
      <c r="AK352" s="43">
        <v>47.492422781786253</v>
      </c>
      <c r="AL352" s="43">
        <v>375.57945637547618</v>
      </c>
      <c r="AM352" s="43">
        <v>123.54135612437713</v>
      </c>
      <c r="AN352" s="43">
        <v>7052.9732018719878</v>
      </c>
      <c r="AO352" s="44">
        <v>0.61474281762518657</v>
      </c>
      <c r="AP352" s="43">
        <v>542.14657886625275</v>
      </c>
      <c r="AQ352" s="43">
        <v>472.53593007508658</v>
      </c>
      <c r="AR352" s="58"/>
    </row>
    <row r="353" spans="1:44" s="59" customFormat="1" ht="15" customHeight="1">
      <c r="A353" s="54" t="s">
        <v>376</v>
      </c>
      <c r="B353" s="40">
        <v>1243.302896613438</v>
      </c>
      <c r="C353" s="40">
        <v>18864.157089591248</v>
      </c>
      <c r="D353" s="41">
        <v>1.0874365625016622</v>
      </c>
      <c r="E353" s="73">
        <v>20.247277218846168</v>
      </c>
      <c r="F353" s="41">
        <v>1.4160296183226437</v>
      </c>
      <c r="G353" s="42">
        <v>0.16661618007800377</v>
      </c>
      <c r="H353" s="41">
        <v>3.1445786043907495</v>
      </c>
      <c r="I353" s="42">
        <v>2.4477753498654307E-2</v>
      </c>
      <c r="J353" s="41">
        <v>2.8077098709135</v>
      </c>
      <c r="K353" s="78">
        <v>155.89346633273274</v>
      </c>
      <c r="L353" s="41">
        <v>4.3245360744327428</v>
      </c>
      <c r="M353" s="41">
        <v>156.47804708539203</v>
      </c>
      <c r="N353" s="41">
        <v>4.5602060221624612</v>
      </c>
      <c r="O353" s="41">
        <v>165.31590148854579</v>
      </c>
      <c r="P353" s="41">
        <v>33.107746685923814</v>
      </c>
      <c r="Q353" s="78">
        <v>155.89346633273274</v>
      </c>
      <c r="R353" s="41">
        <v>4.3245360744327428</v>
      </c>
      <c r="S353" s="41"/>
      <c r="T353" s="88">
        <v>313.12480604118622</v>
      </c>
      <c r="U353" s="43">
        <v>41.017775119588094</v>
      </c>
      <c r="V353" s="44">
        <v>4.80094088681144</v>
      </c>
      <c r="W353" s="44">
        <v>5.3878639218765212</v>
      </c>
      <c r="X353" s="43">
        <v>1949.1893487528459</v>
      </c>
      <c r="Y353" s="43">
        <v>4.7464978145103389</v>
      </c>
      <c r="Z353" s="44">
        <v>5.0528719622425729E-2</v>
      </c>
      <c r="AA353" s="43">
        <v>38.516988378851508</v>
      </c>
      <c r="AB353" s="44">
        <v>0.18955570181478754</v>
      </c>
      <c r="AC353" s="45">
        <v>1.9679938203428484</v>
      </c>
      <c r="AD353" s="45">
        <v>3.1335705252094783</v>
      </c>
      <c r="AE353" s="44">
        <v>1.829664117876445</v>
      </c>
      <c r="AF353" s="43">
        <v>21.216589285665744</v>
      </c>
      <c r="AG353" s="43">
        <v>10.150392407995179</v>
      </c>
      <c r="AH353" s="43">
        <v>129.56119366047625</v>
      </c>
      <c r="AI353" s="43">
        <v>55.060215300864215</v>
      </c>
      <c r="AJ353" s="43">
        <v>289.20583421764502</v>
      </c>
      <c r="AK353" s="43">
        <v>71.765189412200186</v>
      </c>
      <c r="AL353" s="43">
        <v>540.97082022116058</v>
      </c>
      <c r="AM353" s="43">
        <v>171.57443538741884</v>
      </c>
      <c r="AN353" s="43">
        <v>8253.7794729091602</v>
      </c>
      <c r="AO353" s="44">
        <v>1.4896882832780109</v>
      </c>
      <c r="AP353" s="43">
        <v>972.25968108818677</v>
      </c>
      <c r="AQ353" s="43">
        <v>0.48660906189709624</v>
      </c>
      <c r="AR353" s="58"/>
    </row>
    <row r="354" spans="1:44" s="59" customFormat="1" ht="15" customHeight="1">
      <c r="A354" s="54" t="s">
        <v>377</v>
      </c>
      <c r="B354" s="40">
        <v>912.06610701890759</v>
      </c>
      <c r="C354" s="40">
        <v>3557.8554272925444</v>
      </c>
      <c r="D354" s="41">
        <v>1.0608939308956478</v>
      </c>
      <c r="E354" s="73">
        <v>20.151443016595351</v>
      </c>
      <c r="F354" s="41">
        <v>2.0684518941411905</v>
      </c>
      <c r="G354" s="42">
        <v>0.17281527434145288</v>
      </c>
      <c r="H354" s="41">
        <v>3.5740108269150546</v>
      </c>
      <c r="I354" s="42">
        <v>2.5268300343122045E-2</v>
      </c>
      <c r="J354" s="41">
        <v>2.9146286474488909</v>
      </c>
      <c r="K354" s="78">
        <v>160.86597756936501</v>
      </c>
      <c r="L354" s="41">
        <v>4.6306292406970755</v>
      </c>
      <c r="M354" s="41">
        <v>161.85924342794158</v>
      </c>
      <c r="N354" s="41">
        <v>5.3473954382365037</v>
      </c>
      <c r="O354" s="41">
        <v>176.39338556007337</v>
      </c>
      <c r="P354" s="41">
        <v>48.241335734866382</v>
      </c>
      <c r="Q354" s="78">
        <v>160.86597756936501</v>
      </c>
      <c r="R354" s="41">
        <v>4.6306292406970755</v>
      </c>
      <c r="S354" s="41"/>
      <c r="T354" s="88">
        <v>17.842287291439082</v>
      </c>
      <c r="U354" s="43">
        <v>121.70360324299671</v>
      </c>
      <c r="V354" s="44">
        <v>4.3396506368671108</v>
      </c>
      <c r="W354" s="44">
        <v>2.958914542375862</v>
      </c>
      <c r="X354" s="43">
        <v>995.40046648616578</v>
      </c>
      <c r="Y354" s="43">
        <v>2.5753379736273136</v>
      </c>
      <c r="Z354" s="44">
        <v>1.9601401262854916E-2</v>
      </c>
      <c r="AA354" s="43">
        <v>21.331969940627573</v>
      </c>
      <c r="AB354" s="44">
        <v>0.14257982102713046</v>
      </c>
      <c r="AC354" s="45">
        <v>1.1003868474764724</v>
      </c>
      <c r="AD354" s="45">
        <v>1.5032590794685501</v>
      </c>
      <c r="AE354" s="44">
        <v>0.8687253696418602</v>
      </c>
      <c r="AF354" s="43">
        <v>9.5731192920850035</v>
      </c>
      <c r="AG354" s="43">
        <v>4.4105271592497433</v>
      </c>
      <c r="AH354" s="43">
        <v>57.243102760359733</v>
      </c>
      <c r="AI354" s="43">
        <v>27.093202298013278</v>
      </c>
      <c r="AJ354" s="43">
        <v>147.21635099341177</v>
      </c>
      <c r="AK354" s="43">
        <v>37.392413764082256</v>
      </c>
      <c r="AL354" s="43">
        <v>313.6138720132318</v>
      </c>
      <c r="AM354" s="43">
        <v>114.72009275426885</v>
      </c>
      <c r="AN354" s="43">
        <v>9036.0898793062697</v>
      </c>
      <c r="AO354" s="44">
        <v>1.1167074207776684</v>
      </c>
      <c r="AP354" s="43">
        <v>628.7129820079067</v>
      </c>
      <c r="AQ354" s="43">
        <v>831.03894499974467</v>
      </c>
      <c r="AR354" s="58"/>
    </row>
    <row r="355" spans="1:44" s="59" customFormat="1" ht="15" customHeight="1">
      <c r="A355" s="54" t="s">
        <v>378</v>
      </c>
      <c r="B355" s="40">
        <v>973.118536184768</v>
      </c>
      <c r="C355" s="40">
        <v>29625.038212323634</v>
      </c>
      <c r="D355" s="41">
        <v>0.59402912713482292</v>
      </c>
      <c r="E355" s="73">
        <v>19.886379452620389</v>
      </c>
      <c r="F355" s="41">
        <v>2.0205078174876805</v>
      </c>
      <c r="G355" s="42">
        <v>0.17806934300369195</v>
      </c>
      <c r="H355" s="41">
        <v>3.6612407587890443</v>
      </c>
      <c r="I355" s="42">
        <v>2.5694054011393356E-2</v>
      </c>
      <c r="J355" s="41">
        <v>3.0532330492920692</v>
      </c>
      <c r="K355" s="78">
        <v>163.54236460185004</v>
      </c>
      <c r="L355" s="41">
        <v>4.9305235749272782</v>
      </c>
      <c r="M355" s="41">
        <v>166.39787635225477</v>
      </c>
      <c r="N355" s="41">
        <v>5.6192833893956475</v>
      </c>
      <c r="O355" s="41">
        <v>207.20710951209617</v>
      </c>
      <c r="P355" s="41">
        <v>46.849768911927939</v>
      </c>
      <c r="Q355" s="78">
        <v>163.54236460185004</v>
      </c>
      <c r="R355" s="41">
        <v>4.9305235749272782</v>
      </c>
      <c r="S355" s="41"/>
      <c r="T355" s="88">
        <v>0.35981072045833989</v>
      </c>
      <c r="U355" s="43">
        <v>159.97814142863191</v>
      </c>
      <c r="V355" s="44">
        <v>4.1230424191568487</v>
      </c>
      <c r="W355" s="44">
        <v>2.9180305610480985</v>
      </c>
      <c r="X355" s="43">
        <v>1966.9072992396211</v>
      </c>
      <c r="Y355" s="43">
        <v>4.2308042878510195</v>
      </c>
      <c r="Z355" s="44">
        <v>1.7654445067924057E-2</v>
      </c>
      <c r="AA355" s="43">
        <v>41.417174826206228</v>
      </c>
      <c r="AB355" s="44">
        <v>0.44249885699096203</v>
      </c>
      <c r="AC355" s="45">
        <v>3.7232359349934083</v>
      </c>
      <c r="AD355" s="45">
        <v>5.9462413625222252</v>
      </c>
      <c r="AE355" s="44">
        <v>2.9811321472015857</v>
      </c>
      <c r="AF355" s="43">
        <v>31.634215045192839</v>
      </c>
      <c r="AG355" s="43">
        <v>11.71129690252395</v>
      </c>
      <c r="AH355" s="43">
        <v>138.16504853706448</v>
      </c>
      <c r="AI355" s="43">
        <v>59.1430614833723</v>
      </c>
      <c r="AJ355" s="43">
        <v>265.27374247031685</v>
      </c>
      <c r="AK355" s="43">
        <v>62.211715887697999</v>
      </c>
      <c r="AL355" s="43">
        <v>523.37326504681539</v>
      </c>
      <c r="AM355" s="43">
        <v>158.31712372656639</v>
      </c>
      <c r="AN355" s="43">
        <v>8551.4537382797989</v>
      </c>
      <c r="AO355" s="44">
        <v>1.0004344860943883</v>
      </c>
      <c r="AP355" s="43">
        <v>1154.1850933919679</v>
      </c>
      <c r="AQ355" s="43">
        <v>762.14942314615644</v>
      </c>
      <c r="AR355" s="58"/>
    </row>
    <row r="356" spans="1:44" s="59" customFormat="1" ht="15" customHeight="1">
      <c r="A356" s="54" t="s">
        <v>379</v>
      </c>
      <c r="B356" s="40">
        <v>100.97364391745359</v>
      </c>
      <c r="C356" s="40">
        <v>1929.8150677843139</v>
      </c>
      <c r="D356" s="41">
        <v>1.4994286304876643</v>
      </c>
      <c r="E356" s="73">
        <v>22.344979518149348</v>
      </c>
      <c r="F356" s="41">
        <v>7.6839437276021822</v>
      </c>
      <c r="G356" s="42">
        <v>0.15877213016816213</v>
      </c>
      <c r="H356" s="41">
        <v>9.039133283486839</v>
      </c>
      <c r="I356" s="42">
        <v>2.5741982271517378E-2</v>
      </c>
      <c r="J356" s="41">
        <v>4.7605608186097816</v>
      </c>
      <c r="K356" s="78">
        <v>163.84358327050847</v>
      </c>
      <c r="L356" s="41">
        <v>7.7015898398742166</v>
      </c>
      <c r="M356" s="41">
        <v>149.62779715368686</v>
      </c>
      <c r="N356" s="41">
        <v>12.576365152038946</v>
      </c>
      <c r="O356" s="41" t="s">
        <v>194</v>
      </c>
      <c r="P356" s="41" t="s">
        <v>194</v>
      </c>
      <c r="Q356" s="78">
        <v>163.84358327050847</v>
      </c>
      <c r="R356" s="41">
        <v>7.7015898398742166</v>
      </c>
      <c r="S356" s="41"/>
      <c r="T356" s="88">
        <v>1.4670203493148151</v>
      </c>
      <c r="U356" s="43">
        <v>26.572117930238043</v>
      </c>
      <c r="V356" s="44">
        <v>3.4291952641667938</v>
      </c>
      <c r="W356" s="44">
        <v>1.6333471123114358</v>
      </c>
      <c r="X356" s="43">
        <v>209.32268701761259</v>
      </c>
      <c r="Y356" s="43">
        <v>1.1368851742604307</v>
      </c>
      <c r="Z356" s="44">
        <v>1.1843336517022336E-4</v>
      </c>
      <c r="AA356" s="43">
        <v>4.6251743883251883</v>
      </c>
      <c r="AB356" s="44">
        <v>6.7273214377152014E-3</v>
      </c>
      <c r="AC356" s="45">
        <v>0.14249664462887562</v>
      </c>
      <c r="AD356" s="45">
        <v>0.26305004809364574</v>
      </c>
      <c r="AE356" s="44">
        <v>0.19340938884179601</v>
      </c>
      <c r="AF356" s="43">
        <v>2.2107587600798424</v>
      </c>
      <c r="AG356" s="43">
        <v>0.94057745477419707</v>
      </c>
      <c r="AH356" s="43">
        <v>13.146371745814379</v>
      </c>
      <c r="AI356" s="43">
        <v>5.5380812082025033</v>
      </c>
      <c r="AJ356" s="43">
        <v>29.186654388538731</v>
      </c>
      <c r="AK356" s="43">
        <v>8.4860035380462318</v>
      </c>
      <c r="AL356" s="43">
        <v>86.254208972969977</v>
      </c>
      <c r="AM356" s="43">
        <v>22.993043606200764</v>
      </c>
      <c r="AN356" s="43">
        <v>10376.944643647494</v>
      </c>
      <c r="AO356" s="44">
        <v>0.46524102591438871</v>
      </c>
      <c r="AP356" s="43">
        <v>49.36814040928985</v>
      </c>
      <c r="AQ356" s="43">
        <v>107.8018019116284</v>
      </c>
      <c r="AR356" s="58"/>
    </row>
    <row r="357" spans="1:44" s="59" customFormat="1" ht="15" customHeight="1">
      <c r="A357" s="54" t="s">
        <v>380</v>
      </c>
      <c r="B357" s="40">
        <v>1138.7513372979104</v>
      </c>
      <c r="C357" s="40">
        <v>283055.48302228935</v>
      </c>
      <c r="D357" s="41">
        <v>0.6158907616299707</v>
      </c>
      <c r="E357" s="73">
        <v>19.616875703966983</v>
      </c>
      <c r="F357" s="41">
        <v>1.5244766391708895</v>
      </c>
      <c r="G357" s="42">
        <v>0.18135528448634666</v>
      </c>
      <c r="H357" s="41">
        <v>4.6066220953165962</v>
      </c>
      <c r="I357" s="42">
        <v>2.5813554448020855E-2</v>
      </c>
      <c r="J357" s="41">
        <v>4.3470608582904955</v>
      </c>
      <c r="K357" s="78">
        <v>164.29337259922565</v>
      </c>
      <c r="L357" s="41">
        <v>7.0516942779291583</v>
      </c>
      <c r="M357" s="41">
        <v>169.22610100816263</v>
      </c>
      <c r="N357" s="41">
        <v>7.1807436634831987</v>
      </c>
      <c r="O357" s="41">
        <v>238.74234758404316</v>
      </c>
      <c r="P357" s="41">
        <v>35.155056351190595</v>
      </c>
      <c r="Q357" s="78">
        <v>164.29337259922565</v>
      </c>
      <c r="R357" s="41">
        <v>7.0516942779291583</v>
      </c>
      <c r="S357" s="41"/>
      <c r="T357" s="88">
        <v>0.66252131818269944</v>
      </c>
      <c r="U357" s="43">
        <v>101.55346597913953</v>
      </c>
      <c r="V357" s="44">
        <v>7.115917275427825</v>
      </c>
      <c r="W357" s="44">
        <v>4.9963270685649377</v>
      </c>
      <c r="X357" s="43">
        <v>2608.7805664488324</v>
      </c>
      <c r="Y357" s="43">
        <v>4.4513654116536996</v>
      </c>
      <c r="Z357" s="44">
        <v>1.3358553814193081E-2</v>
      </c>
      <c r="AA357" s="43">
        <v>46.281802279162207</v>
      </c>
      <c r="AB357" s="44">
        <v>0.17243347930767677</v>
      </c>
      <c r="AC357" s="45">
        <v>2.1999433355685167</v>
      </c>
      <c r="AD357" s="45">
        <v>4.251736848768048</v>
      </c>
      <c r="AE357" s="44">
        <v>2.1829285769215492</v>
      </c>
      <c r="AF357" s="43">
        <v>22.279477555965549</v>
      </c>
      <c r="AG357" s="43">
        <v>11.151232677456806</v>
      </c>
      <c r="AH357" s="43">
        <v>145.86774296737593</v>
      </c>
      <c r="AI357" s="43">
        <v>69.610812138088619</v>
      </c>
      <c r="AJ357" s="43">
        <v>413.00520353070499</v>
      </c>
      <c r="AK357" s="43">
        <v>102.97629139531534</v>
      </c>
      <c r="AL357" s="43">
        <v>810.71914824997407</v>
      </c>
      <c r="AM357" s="43">
        <v>249.4891388527366</v>
      </c>
      <c r="AN357" s="43">
        <v>6721.7059481647602</v>
      </c>
      <c r="AO357" s="44">
        <v>1.9274896283929484</v>
      </c>
      <c r="AP357" s="43">
        <v>1301.9856360497156</v>
      </c>
      <c r="AQ357" s="43">
        <v>254.64017556609855</v>
      </c>
      <c r="AR357" s="58"/>
    </row>
    <row r="358" spans="1:44" s="59" customFormat="1" ht="15" customHeight="1">
      <c r="A358" s="54" t="s">
        <v>381</v>
      </c>
      <c r="B358" s="40">
        <v>1220.3515468117373</v>
      </c>
      <c r="C358" s="40">
        <v>107131.46078436135</v>
      </c>
      <c r="D358" s="41">
        <v>0.60993310222931951</v>
      </c>
      <c r="E358" s="73">
        <v>20.278933212258583</v>
      </c>
      <c r="F358" s="41">
        <v>1.3233687903377263</v>
      </c>
      <c r="G358" s="42">
        <v>0.17733885928942439</v>
      </c>
      <c r="H358" s="41">
        <v>3.1523854997259937</v>
      </c>
      <c r="I358" s="42">
        <v>2.6093766387087214E-2</v>
      </c>
      <c r="J358" s="41">
        <v>2.8611587484169356</v>
      </c>
      <c r="K358" s="78">
        <v>166.05403908828333</v>
      </c>
      <c r="L358" s="41">
        <v>4.6904008258880339</v>
      </c>
      <c r="M358" s="41">
        <v>165.76807400444503</v>
      </c>
      <c r="N358" s="41">
        <v>4.8214195877137342</v>
      </c>
      <c r="O358" s="41">
        <v>161.69017121394629</v>
      </c>
      <c r="P358" s="41">
        <v>30.949653414040228</v>
      </c>
      <c r="Q358" s="78">
        <v>166.05403908828333</v>
      </c>
      <c r="R358" s="41">
        <v>4.6904008258880339</v>
      </c>
      <c r="S358" s="41"/>
      <c r="T358" s="88">
        <v>0.56895061869082619</v>
      </c>
      <c r="U358" s="43">
        <v>59.051681872404494</v>
      </c>
      <c r="V358" s="44">
        <v>4.6340000429517527</v>
      </c>
      <c r="W358" s="44">
        <v>4.6519941127375368</v>
      </c>
      <c r="X358" s="43">
        <v>1544.618200762545</v>
      </c>
      <c r="Y358" s="43">
        <v>3.9649587620308293</v>
      </c>
      <c r="Z358" s="44">
        <v>5.4934795022012076E-3</v>
      </c>
      <c r="AA358" s="43">
        <v>31.038062509235296</v>
      </c>
      <c r="AB358" s="44">
        <v>7.9582897134304637E-2</v>
      </c>
      <c r="AC358" s="45">
        <v>1.024414131608522</v>
      </c>
      <c r="AD358" s="45">
        <v>1.9776971554053511</v>
      </c>
      <c r="AE358" s="44">
        <v>1.1527716809145092</v>
      </c>
      <c r="AF358" s="43">
        <v>14.469121900885835</v>
      </c>
      <c r="AG358" s="43">
        <v>6.8684996154537421</v>
      </c>
      <c r="AH358" s="43">
        <v>96.926971781902509</v>
      </c>
      <c r="AI358" s="43">
        <v>43.135784622406625</v>
      </c>
      <c r="AJ358" s="43">
        <v>228.28537525262553</v>
      </c>
      <c r="AK358" s="43">
        <v>53.167796443860155</v>
      </c>
      <c r="AL358" s="43">
        <v>440.92974588695836</v>
      </c>
      <c r="AM358" s="43">
        <v>133.36657216886496</v>
      </c>
      <c r="AN358" s="43">
        <v>7443.5439734750698</v>
      </c>
      <c r="AO358" s="44">
        <v>0.90822605932634859</v>
      </c>
      <c r="AP358" s="43">
        <v>760.35296984945785</v>
      </c>
      <c r="AQ358" s="43">
        <v>0.16193718125041545</v>
      </c>
      <c r="AR358" s="58"/>
    </row>
    <row r="359" spans="1:44" s="59" customFormat="1" ht="15" customHeight="1">
      <c r="A359" s="54" t="s">
        <v>382</v>
      </c>
      <c r="B359" s="40">
        <v>1306.0968620783442</v>
      </c>
      <c r="C359" s="40">
        <v>47805.853617049295</v>
      </c>
      <c r="D359" s="41">
        <v>0.56334091717653845</v>
      </c>
      <c r="E359" s="73">
        <v>20.331932223596571</v>
      </c>
      <c r="F359" s="41">
        <v>1.5667513253244429</v>
      </c>
      <c r="G359" s="42">
        <v>0.18126242195329625</v>
      </c>
      <c r="H359" s="41">
        <v>3.4700723638184017</v>
      </c>
      <c r="I359" s="42">
        <v>2.6740787097949373E-2</v>
      </c>
      <c r="J359" s="41">
        <v>3.0962384428093279</v>
      </c>
      <c r="K359" s="78">
        <v>170.11765309717333</v>
      </c>
      <c r="L359" s="41">
        <v>5.1983566195197426</v>
      </c>
      <c r="M359" s="41">
        <v>169.14628188030849</v>
      </c>
      <c r="N359" s="41">
        <v>5.4067207187687956</v>
      </c>
      <c r="O359" s="41">
        <v>155.58021015591115</v>
      </c>
      <c r="P359" s="41">
        <v>36.683623694535967</v>
      </c>
      <c r="Q359" s="78">
        <v>170.11765309717333</v>
      </c>
      <c r="R359" s="41">
        <v>5.1983566195197426</v>
      </c>
      <c r="S359" s="41"/>
      <c r="T359" s="88">
        <v>2.796103495444946</v>
      </c>
      <c r="U359" s="43">
        <v>58.84825314034024</v>
      </c>
      <c r="V359" s="44">
        <v>4.8599353119447821</v>
      </c>
      <c r="W359" s="44">
        <v>3.2495874003768885</v>
      </c>
      <c r="X359" s="43">
        <v>1605.6767051396071</v>
      </c>
      <c r="Y359" s="43">
        <v>4.8609455867904305</v>
      </c>
      <c r="Z359" s="44">
        <v>4.4872107168693149E-3</v>
      </c>
      <c r="AA359" s="43">
        <v>36.188367296345177</v>
      </c>
      <c r="AB359" s="44">
        <v>6.835968215382579E-2</v>
      </c>
      <c r="AC359" s="45">
        <v>0.86963293715918832</v>
      </c>
      <c r="AD359" s="45">
        <v>1.9404338263972651</v>
      </c>
      <c r="AE359" s="44">
        <v>1.011380675793216</v>
      </c>
      <c r="AF359" s="43">
        <v>13.41112784877911</v>
      </c>
      <c r="AG359" s="43">
        <v>6.450257070004227</v>
      </c>
      <c r="AH359" s="43">
        <v>89.348400975491472</v>
      </c>
      <c r="AI359" s="43">
        <v>42.187404158839179</v>
      </c>
      <c r="AJ359" s="43">
        <v>228.17615392549561</v>
      </c>
      <c r="AK359" s="43">
        <v>57.945807707509175</v>
      </c>
      <c r="AL359" s="43">
        <v>500.42642227142113</v>
      </c>
      <c r="AM359" s="43">
        <v>157.96419442554571</v>
      </c>
      <c r="AN359" s="43">
        <v>9459.0876380964073</v>
      </c>
      <c r="AO359" s="44">
        <v>1.6356196401221772</v>
      </c>
      <c r="AP359" s="43">
        <v>1213.7781617642038</v>
      </c>
      <c r="AQ359" s="43">
        <v>1.0073130930555835E-7</v>
      </c>
      <c r="AR359" s="58"/>
    </row>
    <row r="360" spans="1:44" s="59" customFormat="1" ht="15" customHeight="1">
      <c r="A360" s="54" t="s">
        <v>383</v>
      </c>
      <c r="B360" s="40">
        <v>1188.9770784479592</v>
      </c>
      <c r="C360" s="40">
        <v>48468.912788883237</v>
      </c>
      <c r="D360" s="41">
        <v>0.54212840475248358</v>
      </c>
      <c r="E360" s="73">
        <v>20.2513978322913</v>
      </c>
      <c r="F360" s="41">
        <v>1.4471014299681668</v>
      </c>
      <c r="G360" s="42">
        <v>0.18530935602339471</v>
      </c>
      <c r="H360" s="41">
        <v>3.3015799561390016</v>
      </c>
      <c r="I360" s="42">
        <v>2.7229527578547904E-2</v>
      </c>
      <c r="J360" s="41">
        <v>2.9675457297509165</v>
      </c>
      <c r="K360" s="78">
        <v>173.18549064326797</v>
      </c>
      <c r="L360" s="41">
        <v>5.0709383090938474</v>
      </c>
      <c r="M360" s="41">
        <v>172.61897796845534</v>
      </c>
      <c r="N360" s="41">
        <v>5.2410852197042317</v>
      </c>
      <c r="O360" s="41">
        <v>164.840950636808</v>
      </c>
      <c r="P360" s="41">
        <v>33.807404989714996</v>
      </c>
      <c r="Q360" s="78">
        <v>173.18549064326797</v>
      </c>
      <c r="R360" s="41">
        <v>5.0709383090938474</v>
      </c>
      <c r="S360" s="41"/>
      <c r="T360" s="88">
        <v>2.947993337212552</v>
      </c>
      <c r="U360" s="43">
        <v>45.084191096836413</v>
      </c>
      <c r="V360" s="44">
        <v>4.4339545680414441</v>
      </c>
      <c r="W360" s="44">
        <v>3.5191145346366288</v>
      </c>
      <c r="X360" s="43">
        <v>1234.6595360998283</v>
      </c>
      <c r="Y360" s="43">
        <v>3.8936452546444911</v>
      </c>
      <c r="Z360" s="44">
        <v>2.4168205443433123E-3</v>
      </c>
      <c r="AA360" s="43">
        <v>22.844862727066488</v>
      </c>
      <c r="AB360" s="44">
        <v>4.5459788961333576E-2</v>
      </c>
      <c r="AC360" s="45">
        <v>0.62284545865978735</v>
      </c>
      <c r="AD360" s="45">
        <v>1.2166875322528574</v>
      </c>
      <c r="AE360" s="44">
        <v>0.67964621792912672</v>
      </c>
      <c r="AF360" s="43">
        <v>8.6410615888938374</v>
      </c>
      <c r="AG360" s="43">
        <v>4.5592357684205771</v>
      </c>
      <c r="AH360" s="43">
        <v>66.758153135074807</v>
      </c>
      <c r="AI360" s="43">
        <v>31.013241824595205</v>
      </c>
      <c r="AJ360" s="43">
        <v>179.11802857679237</v>
      </c>
      <c r="AK360" s="43">
        <v>44.016824798674584</v>
      </c>
      <c r="AL360" s="43">
        <v>382.53816100717472</v>
      </c>
      <c r="AM360" s="43">
        <v>117.37850093586582</v>
      </c>
      <c r="AN360" s="43">
        <v>8866.355702641853</v>
      </c>
      <c r="AO360" s="44">
        <v>1.0943430178422482</v>
      </c>
      <c r="AP360" s="43">
        <v>538.58372880488048</v>
      </c>
      <c r="AQ360" s="43">
        <v>365.65248628658287</v>
      </c>
      <c r="AR360" s="58"/>
    </row>
    <row r="361" spans="1:44" s="59" customFormat="1" ht="15" customHeight="1">
      <c r="A361" s="54" t="s">
        <v>384</v>
      </c>
      <c r="B361" s="40">
        <v>1005.7328742131378</v>
      </c>
      <c r="C361" s="40">
        <v>21739.293303815579</v>
      </c>
      <c r="D361" s="41">
        <v>0.65197988777227134</v>
      </c>
      <c r="E361" s="73">
        <v>20.276537884632805</v>
      </c>
      <c r="F361" s="41">
        <v>1.7720980546055798</v>
      </c>
      <c r="G361" s="42">
        <v>0.18569419721829436</v>
      </c>
      <c r="H361" s="41">
        <v>4.4831380060692592</v>
      </c>
      <c r="I361" s="42">
        <v>2.7319949389444358E-2</v>
      </c>
      <c r="J361" s="41">
        <v>4.1180328879606796</v>
      </c>
      <c r="K361" s="78">
        <v>173.75291085002883</v>
      </c>
      <c r="L361" s="41">
        <v>7.0596368047649207</v>
      </c>
      <c r="M361" s="41">
        <v>172.94859470850071</v>
      </c>
      <c r="N361" s="41">
        <v>7.1292655835348455</v>
      </c>
      <c r="O361" s="41">
        <v>161.9480819505734</v>
      </c>
      <c r="P361" s="41">
        <v>41.442354173748775</v>
      </c>
      <c r="Q361" s="78">
        <v>173.75291085002883</v>
      </c>
      <c r="R361" s="41">
        <v>7.0596368047649207</v>
      </c>
      <c r="S361" s="41"/>
      <c r="T361" s="88">
        <v>0.89246423901771721</v>
      </c>
      <c r="U361" s="43">
        <v>56.503581804047805</v>
      </c>
      <c r="V361" s="44">
        <v>4.4475201089464882</v>
      </c>
      <c r="W361" s="44">
        <v>2.6895210449855664</v>
      </c>
      <c r="X361" s="43">
        <v>1093.803634397178</v>
      </c>
      <c r="Y361" s="43">
        <v>2.4812226384518734</v>
      </c>
      <c r="Z361" s="44">
        <v>2.4644638635239573E-3</v>
      </c>
      <c r="AA361" s="43">
        <v>18.24445163921655</v>
      </c>
      <c r="AB361" s="44">
        <v>3.3669744941436569E-2</v>
      </c>
      <c r="AC361" s="45">
        <v>0.6238618682371655</v>
      </c>
      <c r="AD361" s="45">
        <v>1.1818178236187644</v>
      </c>
      <c r="AE361" s="44">
        <v>0.75796241971695044</v>
      </c>
      <c r="AF361" s="43">
        <v>8.5630069745249688</v>
      </c>
      <c r="AG361" s="43">
        <v>4.2978281351138499</v>
      </c>
      <c r="AH361" s="43">
        <v>64.350049065062322</v>
      </c>
      <c r="AI361" s="43">
        <v>30.036038200601745</v>
      </c>
      <c r="AJ361" s="43">
        <v>156.47992523647071</v>
      </c>
      <c r="AK361" s="43">
        <v>38.284123328267363</v>
      </c>
      <c r="AL361" s="43">
        <v>334.26031314175276</v>
      </c>
      <c r="AM361" s="43">
        <v>106.67778365372918</v>
      </c>
      <c r="AN361" s="43">
        <v>7401.530761097295</v>
      </c>
      <c r="AO361" s="44">
        <v>0.74494401508178743</v>
      </c>
      <c r="AP361" s="43">
        <v>457.48580110664415</v>
      </c>
      <c r="AQ361" s="43">
        <v>491.40537007037631</v>
      </c>
      <c r="AR361" s="58"/>
    </row>
    <row r="362" spans="1:44" s="59" customFormat="1" ht="15" customHeight="1">
      <c r="A362" s="54" t="s">
        <v>385</v>
      </c>
      <c r="B362" s="40">
        <v>1029.0948552415957</v>
      </c>
      <c r="C362" s="40">
        <v>3029.1132636445623</v>
      </c>
      <c r="D362" s="41">
        <v>0.69150637069893905</v>
      </c>
      <c r="E362" s="73">
        <v>17.285144689586541</v>
      </c>
      <c r="F362" s="41">
        <v>3.9714777500209424</v>
      </c>
      <c r="G362" s="42">
        <v>0.22129594651222226</v>
      </c>
      <c r="H362" s="41">
        <v>5.0469918781805569</v>
      </c>
      <c r="I362" s="42">
        <v>2.7754552711382718E-2</v>
      </c>
      <c r="J362" s="41">
        <v>3.1144006645756255</v>
      </c>
      <c r="K362" s="78">
        <v>176.47946218141703</v>
      </c>
      <c r="L362" s="41">
        <v>5.421726611851895</v>
      </c>
      <c r="M362" s="41">
        <v>202.9878115398952</v>
      </c>
      <c r="N362" s="41">
        <v>9.2859676698505922</v>
      </c>
      <c r="O362" s="41">
        <v>523.22943602543808</v>
      </c>
      <c r="P362" s="41">
        <v>87.139662923646512</v>
      </c>
      <c r="Q362" s="78">
        <v>176.47946218141703</v>
      </c>
      <c r="R362" s="41">
        <v>5.421726611851895</v>
      </c>
      <c r="S362" s="41"/>
      <c r="T362" s="88">
        <v>3.4470124192439462</v>
      </c>
      <c r="U362" s="43">
        <v>170.02321364297578</v>
      </c>
      <c r="V362" s="44">
        <v>4.0384823789826987</v>
      </c>
      <c r="W362" s="44">
        <v>3.3944195730318114</v>
      </c>
      <c r="X362" s="43">
        <v>1999.447932765466</v>
      </c>
      <c r="Y362" s="43">
        <v>5.9176302622340762</v>
      </c>
      <c r="Z362" s="44">
        <v>3.5778256045630549E-2</v>
      </c>
      <c r="AA362" s="43">
        <v>48.253651792983298</v>
      </c>
      <c r="AB362" s="44">
        <v>0.34817322671487322</v>
      </c>
      <c r="AC362" s="45">
        <v>3.5400443814787792</v>
      </c>
      <c r="AD362" s="45">
        <v>4.946763109108316</v>
      </c>
      <c r="AE362" s="44">
        <v>2.5433336474802051</v>
      </c>
      <c r="AF362" s="43">
        <v>30.273674769507625</v>
      </c>
      <c r="AG362" s="43">
        <v>11.240176673447952</v>
      </c>
      <c r="AH362" s="43">
        <v>133.79947061216555</v>
      </c>
      <c r="AI362" s="43">
        <v>57.547778543638643</v>
      </c>
      <c r="AJ362" s="43">
        <v>294.16786098815294</v>
      </c>
      <c r="AK362" s="43">
        <v>67.793111921615832</v>
      </c>
      <c r="AL362" s="43">
        <v>553.10330313950033</v>
      </c>
      <c r="AM362" s="43">
        <v>181.29426436276026</v>
      </c>
      <c r="AN362" s="43">
        <v>7948.3497718990311</v>
      </c>
      <c r="AO362" s="44">
        <v>1.5132350998778208</v>
      </c>
      <c r="AP362" s="43">
        <v>1443.1347085192078</v>
      </c>
      <c r="AQ362" s="43">
        <v>1032.2910047420812</v>
      </c>
      <c r="AR362" s="58"/>
    </row>
    <row r="363" spans="1:44" ht="15" customHeight="1">
      <c r="E363" s="75"/>
    </row>
    <row r="364" spans="1:44" s="12" customFormat="1" ht="15" customHeight="1">
      <c r="A364" s="295" t="s">
        <v>386</v>
      </c>
      <c r="B364" s="295"/>
      <c r="C364" s="295"/>
      <c r="D364" s="28"/>
      <c r="E364" s="296" t="s">
        <v>55</v>
      </c>
      <c r="F364" s="296"/>
      <c r="G364" s="296"/>
      <c r="H364" s="296"/>
      <c r="I364" s="296"/>
      <c r="J364" s="296"/>
      <c r="K364" s="296" t="s">
        <v>56</v>
      </c>
      <c r="L364" s="296"/>
      <c r="M364" s="296"/>
      <c r="N364" s="296"/>
      <c r="O364" s="296"/>
      <c r="P364" s="296"/>
      <c r="Q364" s="81"/>
      <c r="R364" s="46"/>
      <c r="S364" s="46"/>
      <c r="T364" s="85"/>
      <c r="U364" s="29"/>
      <c r="V364" s="30"/>
      <c r="W364" s="30"/>
      <c r="X364" s="29"/>
      <c r="Y364" s="29"/>
      <c r="Z364" s="30"/>
      <c r="AA364" s="29"/>
      <c r="AB364" s="30"/>
      <c r="AC364" s="31"/>
      <c r="AD364" s="31"/>
      <c r="AE364" s="30"/>
      <c r="AF364" s="29"/>
      <c r="AG364" s="29"/>
      <c r="AH364" s="29"/>
      <c r="AI364" s="29"/>
      <c r="AJ364" s="29"/>
      <c r="AK364" s="29"/>
      <c r="AL364" s="29"/>
      <c r="AM364" s="29"/>
      <c r="AN364" s="29"/>
      <c r="AO364" s="30"/>
      <c r="AP364" s="29"/>
      <c r="AQ364" s="29"/>
      <c r="AR364" s="50"/>
    </row>
    <row r="365" spans="1:44" s="10" customFormat="1" ht="15" customHeight="1">
      <c r="A365" s="10" t="s">
        <v>59</v>
      </c>
      <c r="B365" s="33" t="s">
        <v>60</v>
      </c>
      <c r="C365" s="33" t="s">
        <v>61</v>
      </c>
      <c r="D365" s="33" t="s">
        <v>62</v>
      </c>
      <c r="E365" s="72" t="s">
        <v>63</v>
      </c>
      <c r="F365" s="33" t="s">
        <v>64</v>
      </c>
      <c r="G365" s="33" t="s">
        <v>65</v>
      </c>
      <c r="H365" s="33" t="s">
        <v>64</v>
      </c>
      <c r="I365" s="33" t="s">
        <v>66</v>
      </c>
      <c r="J365" s="33" t="s">
        <v>64</v>
      </c>
      <c r="K365" s="72" t="s">
        <v>66</v>
      </c>
      <c r="L365" s="34" t="s">
        <v>67</v>
      </c>
      <c r="M365" s="33" t="s">
        <v>65</v>
      </c>
      <c r="N365" s="34" t="s">
        <v>67</v>
      </c>
      <c r="O365" s="33" t="s">
        <v>63</v>
      </c>
      <c r="P365" s="34" t="s">
        <v>67</v>
      </c>
      <c r="Q365" s="80" t="s">
        <v>68</v>
      </c>
      <c r="R365" s="33" t="s">
        <v>69</v>
      </c>
      <c r="S365" s="33" t="s">
        <v>70</v>
      </c>
      <c r="T365" s="86" t="s">
        <v>9</v>
      </c>
      <c r="U365" s="35" t="s">
        <v>10</v>
      </c>
      <c r="V365" s="36" t="s">
        <v>11</v>
      </c>
      <c r="W365" s="36" t="s">
        <v>12</v>
      </c>
      <c r="X365" s="35" t="s">
        <v>13</v>
      </c>
      <c r="Y365" s="35" t="s">
        <v>14</v>
      </c>
      <c r="Z365" s="36" t="s">
        <v>15</v>
      </c>
      <c r="AA365" s="35" t="s">
        <v>16</v>
      </c>
      <c r="AB365" s="36" t="s">
        <v>17</v>
      </c>
      <c r="AC365" s="37" t="s">
        <v>18</v>
      </c>
      <c r="AD365" s="37" t="s">
        <v>19</v>
      </c>
      <c r="AE365" s="36" t="s">
        <v>20</v>
      </c>
      <c r="AF365" s="35" t="s">
        <v>21</v>
      </c>
      <c r="AG365" s="35" t="s">
        <v>22</v>
      </c>
      <c r="AH365" s="35" t="s">
        <v>23</v>
      </c>
      <c r="AI365" s="35" t="s">
        <v>24</v>
      </c>
      <c r="AJ365" s="35" t="s">
        <v>25</v>
      </c>
      <c r="AK365" s="35" t="s">
        <v>26</v>
      </c>
      <c r="AL365" s="35" t="s">
        <v>27</v>
      </c>
      <c r="AM365" s="35" t="s">
        <v>28</v>
      </c>
      <c r="AN365" s="35" t="s">
        <v>29</v>
      </c>
      <c r="AO365" s="36" t="s">
        <v>30</v>
      </c>
      <c r="AP365" s="35" t="s">
        <v>31</v>
      </c>
      <c r="AQ365" s="35" t="s">
        <v>32</v>
      </c>
      <c r="AR365" s="38"/>
    </row>
    <row r="366" spans="1:44" s="59" customFormat="1" ht="15" customHeight="1">
      <c r="A366" s="54" t="s">
        <v>387</v>
      </c>
      <c r="B366" s="40">
        <v>1139.3173689776258</v>
      </c>
      <c r="C366" s="40">
        <v>67951.786537469961</v>
      </c>
      <c r="D366" s="41">
        <v>2.3250159134706898</v>
      </c>
      <c r="E366" s="73">
        <v>20.402690221887919</v>
      </c>
      <c r="F366" s="41">
        <v>1.7232740235456865</v>
      </c>
      <c r="G366" s="42">
        <v>0.12435729493868018</v>
      </c>
      <c r="H366" s="41">
        <v>3.4304910630588084</v>
      </c>
      <c r="I366" s="42">
        <v>1.8409689199432901E-2</v>
      </c>
      <c r="J366" s="41">
        <v>2.9662426693544499</v>
      </c>
      <c r="K366" s="78">
        <v>117.59730768780648</v>
      </c>
      <c r="L366" s="41">
        <v>3.4565978787692657</v>
      </c>
      <c r="M366" s="41">
        <v>119.01465098065422</v>
      </c>
      <c r="N366" s="41">
        <v>3.8526114555781632</v>
      </c>
      <c r="O366" s="41">
        <v>147.42520951036204</v>
      </c>
      <c r="P366" s="41">
        <v>40.386644335591093</v>
      </c>
      <c r="Q366" s="78">
        <v>117.59730768780648</v>
      </c>
      <c r="R366" s="41">
        <v>3.4565978787692657</v>
      </c>
      <c r="S366" s="41" t="s">
        <v>72</v>
      </c>
      <c r="T366" s="91">
        <v>1.6575056065681779</v>
      </c>
      <c r="U366" s="55">
        <v>239.61844581291624</v>
      </c>
      <c r="V366" s="56">
        <v>3.486900821517251</v>
      </c>
      <c r="W366" s="56">
        <v>4.9735290232025395</v>
      </c>
      <c r="X366" s="55">
        <v>977.3869272636781</v>
      </c>
      <c r="Y366" s="55">
        <v>13.478062696766575</v>
      </c>
      <c r="Z366" s="56">
        <v>2.5405883117656874E-3</v>
      </c>
      <c r="AA366" s="55">
        <v>38.8755551707591</v>
      </c>
      <c r="AB366" s="56">
        <v>4.1455912737857439E-2</v>
      </c>
      <c r="AC366" s="57">
        <v>0.54220499656677945</v>
      </c>
      <c r="AD366" s="57">
        <v>1.3408765739998119</v>
      </c>
      <c r="AE366" s="56">
        <v>0.13986937142321523</v>
      </c>
      <c r="AF366" s="55">
        <v>9.0039947204149495</v>
      </c>
      <c r="AG366" s="55">
        <v>4.0579596137159468</v>
      </c>
      <c r="AH366" s="55">
        <v>45.102677208253908</v>
      </c>
      <c r="AI366" s="55">
        <v>19.832587310041674</v>
      </c>
      <c r="AJ366" s="55">
        <v>103.46866837238416</v>
      </c>
      <c r="AK366" s="55">
        <v>35.430525590574177</v>
      </c>
      <c r="AL366" s="55">
        <v>318.79293748107165</v>
      </c>
      <c r="AM366" s="55">
        <v>98.115070223867619</v>
      </c>
      <c r="AN366" s="55">
        <v>16676.525212113036</v>
      </c>
      <c r="AO366" s="56">
        <v>10.545272572872582</v>
      </c>
      <c r="AP366" s="55">
        <v>314.03803557718629</v>
      </c>
      <c r="AQ366" s="55">
        <v>985.9032009623312</v>
      </c>
      <c r="AR366" s="58"/>
    </row>
    <row r="367" spans="1:44" s="59" customFormat="1" ht="15" customHeight="1">
      <c r="A367" s="54" t="s">
        <v>388</v>
      </c>
      <c r="B367" s="40">
        <v>683.81262830669664</v>
      </c>
      <c r="C367" s="40">
        <v>5406.6963508744493</v>
      </c>
      <c r="D367" s="41">
        <v>1.5448473215413556</v>
      </c>
      <c r="E367" s="73">
        <v>20.845021526766857</v>
      </c>
      <c r="F367" s="41">
        <v>2.1274119459030691</v>
      </c>
      <c r="G367" s="42">
        <v>0.13932446816549804</v>
      </c>
      <c r="H367" s="41">
        <v>3.517332695677426</v>
      </c>
      <c r="I367" s="42">
        <v>2.1072569569838558E-2</v>
      </c>
      <c r="J367" s="41">
        <v>2.8010261877587554</v>
      </c>
      <c r="K367" s="78">
        <v>134.43103052693078</v>
      </c>
      <c r="L367" s="41">
        <v>3.7264586804545559</v>
      </c>
      <c r="M367" s="41">
        <v>132.44201145525076</v>
      </c>
      <c r="N367" s="41">
        <v>4.3674305498270911</v>
      </c>
      <c r="O367" s="41">
        <v>96.889097109611583</v>
      </c>
      <c r="P367" s="41">
        <v>50.344928934641239</v>
      </c>
      <c r="Q367" s="78">
        <v>134.43103052693078</v>
      </c>
      <c r="R367" s="41">
        <v>3.7264586804545559</v>
      </c>
      <c r="S367" s="41"/>
      <c r="T367" s="88">
        <v>0.32574234908470306</v>
      </c>
      <c r="U367" s="43">
        <v>185.64553843453228</v>
      </c>
      <c r="V367" s="44">
        <v>3.6006572384309368</v>
      </c>
      <c r="W367" s="44">
        <v>6.8594236114738907</v>
      </c>
      <c r="X367" s="43">
        <v>907.60741126820415</v>
      </c>
      <c r="Y367" s="43">
        <v>9.360418640511444</v>
      </c>
      <c r="Z367" s="44">
        <v>1.6698786826416757E-3</v>
      </c>
      <c r="AA367" s="43">
        <v>42.150907057307109</v>
      </c>
      <c r="AB367" s="44">
        <v>4.6690232527990955E-2</v>
      </c>
      <c r="AC367" s="45">
        <v>0.75025343041157766</v>
      </c>
      <c r="AD367" s="45">
        <v>1.6832026252476586</v>
      </c>
      <c r="AE367" s="44">
        <v>0.18933814396535642</v>
      </c>
      <c r="AF367" s="43">
        <v>9.2624725481263166</v>
      </c>
      <c r="AG367" s="43">
        <v>4.180890771028178</v>
      </c>
      <c r="AH367" s="43">
        <v>43.720895556010646</v>
      </c>
      <c r="AI367" s="43">
        <v>19.329868019569076</v>
      </c>
      <c r="AJ367" s="43">
        <v>96.955518560949869</v>
      </c>
      <c r="AK367" s="43">
        <v>29.733085952678135</v>
      </c>
      <c r="AL367" s="43">
        <v>273.01008395301398</v>
      </c>
      <c r="AM367" s="43">
        <v>77.211587904940842</v>
      </c>
      <c r="AN367" s="43">
        <v>14549.522002235579</v>
      </c>
      <c r="AO367" s="44">
        <v>5.5479250315547235</v>
      </c>
      <c r="AP367" s="43">
        <v>326.40280696672642</v>
      </c>
      <c r="AQ367" s="43">
        <v>518.83943023316385</v>
      </c>
      <c r="AR367" s="58"/>
    </row>
    <row r="368" spans="1:44" s="59" customFormat="1" ht="15" customHeight="1">
      <c r="A368" s="54" t="s">
        <v>389</v>
      </c>
      <c r="B368" s="40">
        <v>290.32451812342134</v>
      </c>
      <c r="C368" s="40">
        <v>4912.6907239175316</v>
      </c>
      <c r="D368" s="41">
        <v>1.4822303512058848</v>
      </c>
      <c r="E368" s="73">
        <v>21.985366096793921</v>
      </c>
      <c r="F368" s="41">
        <v>2.8812747270238002</v>
      </c>
      <c r="G368" s="42">
        <v>0.13534139669856518</v>
      </c>
      <c r="H368" s="41">
        <v>4.9571823059362297</v>
      </c>
      <c r="I368" s="42">
        <v>2.1589973548609576E-2</v>
      </c>
      <c r="J368" s="41">
        <v>4.0338458524962455</v>
      </c>
      <c r="K368" s="78">
        <v>137.69676859923263</v>
      </c>
      <c r="L368" s="41">
        <v>5.4955744703110128</v>
      </c>
      <c r="M368" s="41">
        <v>128.88601893476073</v>
      </c>
      <c r="N368" s="41">
        <v>6.0003148252483385</v>
      </c>
      <c r="O368" s="41" t="s">
        <v>194</v>
      </c>
      <c r="P368" s="41" t="s">
        <v>194</v>
      </c>
      <c r="Q368" s="78">
        <v>137.69676859923263</v>
      </c>
      <c r="R368" s="41">
        <v>5.4955744703110128</v>
      </c>
      <c r="S368" s="41"/>
      <c r="T368" s="88">
        <v>0.42692336867018116</v>
      </c>
      <c r="U368" s="43">
        <v>162.865373405204</v>
      </c>
      <c r="V368" s="44">
        <v>3.451043041263123</v>
      </c>
      <c r="W368" s="44">
        <v>7.0956576224859358</v>
      </c>
      <c r="X368" s="43">
        <v>910.2810088903849</v>
      </c>
      <c r="Y368" s="43">
        <v>5.9482177529355313</v>
      </c>
      <c r="Z368" s="44">
        <v>2.668575493951871E-3</v>
      </c>
      <c r="AA368" s="43">
        <v>32.398320619690203</v>
      </c>
      <c r="AB368" s="44">
        <v>6.1639929101764704E-2</v>
      </c>
      <c r="AC368" s="45">
        <v>0.84545307386070179</v>
      </c>
      <c r="AD368" s="45">
        <v>1.9692674418682869</v>
      </c>
      <c r="AE368" s="44">
        <v>0.39825399902859254</v>
      </c>
      <c r="AF368" s="43">
        <v>10.381005288322395</v>
      </c>
      <c r="AG368" s="43">
        <v>4.7150427955601408</v>
      </c>
      <c r="AH368" s="43">
        <v>46.674657008443461</v>
      </c>
      <c r="AI368" s="43">
        <v>19.510278572942596</v>
      </c>
      <c r="AJ368" s="43">
        <v>97.452984547066933</v>
      </c>
      <c r="AK368" s="43">
        <v>27.619496288396672</v>
      </c>
      <c r="AL368" s="43">
        <v>244.02144024122543</v>
      </c>
      <c r="AM368" s="43">
        <v>71.011701333428405</v>
      </c>
      <c r="AN368" s="43">
        <v>13988.965662066745</v>
      </c>
      <c r="AO368" s="44">
        <v>2.6846792219912246</v>
      </c>
      <c r="AP368" s="43">
        <v>201.30269632740979</v>
      </c>
      <c r="AQ368" s="43">
        <v>308.18578739653589</v>
      </c>
      <c r="AR368" s="58"/>
    </row>
    <row r="369" spans="1:44" s="59" customFormat="1" ht="15" customHeight="1">
      <c r="A369" s="54" t="s">
        <v>390</v>
      </c>
      <c r="B369" s="40">
        <v>367.29249061939026</v>
      </c>
      <c r="C369" s="40">
        <v>8602.3256458999822</v>
      </c>
      <c r="D369" s="41">
        <v>1.7479833830972829</v>
      </c>
      <c r="E369" s="73">
        <v>21.814958587760238</v>
      </c>
      <c r="F369" s="41">
        <v>2.6367712804357297</v>
      </c>
      <c r="G369" s="42">
        <v>0.13808127289522695</v>
      </c>
      <c r="H369" s="41">
        <v>4.1295611967461774</v>
      </c>
      <c r="I369" s="42">
        <v>2.1856314395259008E-2</v>
      </c>
      <c r="J369" s="41">
        <v>3.1781618732124142</v>
      </c>
      <c r="K369" s="78">
        <v>139.37720760168543</v>
      </c>
      <c r="L369" s="41">
        <v>4.3820908989978449</v>
      </c>
      <c r="M369" s="41">
        <v>131.33345226270251</v>
      </c>
      <c r="N369" s="41">
        <v>5.0874359676248417</v>
      </c>
      <c r="O369" s="41" t="s">
        <v>194</v>
      </c>
      <c r="P369" s="41" t="s">
        <v>194</v>
      </c>
      <c r="Q369" s="78">
        <v>139.37720760168543</v>
      </c>
      <c r="R369" s="41">
        <v>4.3820908989978449</v>
      </c>
      <c r="S369" s="41"/>
      <c r="T369" s="88">
        <v>101.92431799281029</v>
      </c>
      <c r="U369" s="43">
        <v>134.93182887727909</v>
      </c>
      <c r="V369" s="44">
        <v>3.4515676138621507</v>
      </c>
      <c r="W369" s="44">
        <v>20.173211111661928</v>
      </c>
      <c r="X369" s="43">
        <v>1117.3198351934188</v>
      </c>
      <c r="Y369" s="43">
        <v>4.4686585417081073</v>
      </c>
      <c r="Z369" s="44">
        <v>1.1959422431158721E-2</v>
      </c>
      <c r="AA369" s="43">
        <v>31.504008666210517</v>
      </c>
      <c r="AB369" s="44">
        <v>5.1366624251470587E-2</v>
      </c>
      <c r="AC369" s="45">
        <v>1.0568479522539505</v>
      </c>
      <c r="AD369" s="45">
        <v>2.6916954907455342</v>
      </c>
      <c r="AE369" s="44">
        <v>0.66975552664815829</v>
      </c>
      <c r="AF369" s="43">
        <v>14.928805901113016</v>
      </c>
      <c r="AG369" s="43">
        <v>6.2125868432027245</v>
      </c>
      <c r="AH369" s="43">
        <v>59.324614123134488</v>
      </c>
      <c r="AI369" s="43">
        <v>25.663150414405091</v>
      </c>
      <c r="AJ369" s="43">
        <v>129.49599010317493</v>
      </c>
      <c r="AK369" s="43">
        <v>38.149067921181263</v>
      </c>
      <c r="AL369" s="43">
        <v>297.53143716961074</v>
      </c>
      <c r="AM369" s="43">
        <v>83.412122161506389</v>
      </c>
      <c r="AN369" s="43">
        <v>12638.592684608264</v>
      </c>
      <c r="AO369" s="44">
        <v>1.6718100794090223</v>
      </c>
      <c r="AP369" s="43">
        <v>233.39895214209594</v>
      </c>
      <c r="AQ369" s="43">
        <v>387.70005714497802</v>
      </c>
      <c r="AR369" s="58"/>
    </row>
    <row r="370" spans="1:44" s="59" customFormat="1" ht="15" customHeight="1">
      <c r="A370" s="54" t="s">
        <v>391</v>
      </c>
      <c r="B370" s="40">
        <v>333.44483752154798</v>
      </c>
      <c r="C370" s="40">
        <v>11095.964651182665</v>
      </c>
      <c r="D370" s="41">
        <v>2.5541992617113842</v>
      </c>
      <c r="E370" s="73">
        <v>21.208731213947317</v>
      </c>
      <c r="F370" s="41">
        <v>2.7131962195670249</v>
      </c>
      <c r="G370" s="42">
        <v>0.14814779748480833</v>
      </c>
      <c r="H370" s="41">
        <v>3.6670011347196896</v>
      </c>
      <c r="I370" s="42">
        <v>2.2798046849467422E-2</v>
      </c>
      <c r="J370" s="41">
        <v>2.4668732428243438</v>
      </c>
      <c r="K370" s="78">
        <v>145.3154218963962</v>
      </c>
      <c r="L370" s="41">
        <v>3.5446457246149379</v>
      </c>
      <c r="M370" s="41">
        <v>140.27520238037587</v>
      </c>
      <c r="N370" s="41">
        <v>4.8044269927981276</v>
      </c>
      <c r="O370" s="41">
        <v>55.816677215093343</v>
      </c>
      <c r="P370" s="41">
        <v>64.700854842850006</v>
      </c>
      <c r="Q370" s="78">
        <v>145.3154218963962</v>
      </c>
      <c r="R370" s="41">
        <v>3.5446457246149379</v>
      </c>
      <c r="S370" s="41"/>
      <c r="T370" s="88">
        <v>3.4655958914982024</v>
      </c>
      <c r="U370" s="43">
        <v>331.57917321055089</v>
      </c>
      <c r="V370" s="44">
        <v>3.6077893981364411</v>
      </c>
      <c r="W370" s="44">
        <v>4.3186935820727461</v>
      </c>
      <c r="X370" s="43">
        <v>835.21008796726744</v>
      </c>
      <c r="Y370" s="43">
        <v>5.7643668605643041</v>
      </c>
      <c r="Z370" s="44">
        <v>5.314176657480056E-3</v>
      </c>
      <c r="AA370" s="43">
        <v>19.972773651990664</v>
      </c>
      <c r="AB370" s="44">
        <v>4.3376276034575174E-2</v>
      </c>
      <c r="AC370" s="45">
        <v>0.64854213010274531</v>
      </c>
      <c r="AD370" s="45">
        <v>1.3752775433294384</v>
      </c>
      <c r="AE370" s="44">
        <v>0.4236174623378372</v>
      </c>
      <c r="AF370" s="43">
        <v>10.302247008500332</v>
      </c>
      <c r="AG370" s="43">
        <v>4.6652544890010885</v>
      </c>
      <c r="AH370" s="43">
        <v>45.08552659821985</v>
      </c>
      <c r="AI370" s="43">
        <v>19.032800518072207</v>
      </c>
      <c r="AJ370" s="43">
        <v>97.838236934914022</v>
      </c>
      <c r="AK370" s="43">
        <v>29.220005486734067</v>
      </c>
      <c r="AL370" s="43">
        <v>258.94251379397667</v>
      </c>
      <c r="AM370" s="43">
        <v>74.553437777458967</v>
      </c>
      <c r="AN370" s="43">
        <v>12442.203785631582</v>
      </c>
      <c r="AO370" s="44">
        <v>2.234815529323313</v>
      </c>
      <c r="AP370" s="43">
        <v>141.92372721286907</v>
      </c>
      <c r="AQ370" s="43">
        <v>359.57052843324732</v>
      </c>
      <c r="AR370" s="58"/>
    </row>
    <row r="371" spans="1:44" s="59" customFormat="1" ht="15" customHeight="1">
      <c r="A371" s="54" t="s">
        <v>392</v>
      </c>
      <c r="B371" s="40">
        <v>341.46327677642137</v>
      </c>
      <c r="C371" s="40">
        <v>90725.111003751212</v>
      </c>
      <c r="D371" s="41">
        <v>1.4155956381282431</v>
      </c>
      <c r="E371" s="73">
        <v>19.342770637282904</v>
      </c>
      <c r="F371" s="41">
        <v>2.5139134120710649</v>
      </c>
      <c r="G371" s="42">
        <v>0.1664943203803311</v>
      </c>
      <c r="H371" s="41">
        <v>4.1425119456093924</v>
      </c>
      <c r="I371" s="42">
        <v>2.3367156084218844E-2</v>
      </c>
      <c r="J371" s="41">
        <v>3.2925134132036171</v>
      </c>
      <c r="K371" s="78">
        <v>148.90136298405969</v>
      </c>
      <c r="L371" s="41">
        <v>4.8464108143113833</v>
      </c>
      <c r="M371" s="41">
        <v>156.37197900847923</v>
      </c>
      <c r="N371" s="41">
        <v>6.0036523461222799</v>
      </c>
      <c r="O371" s="41">
        <v>271.09602397259545</v>
      </c>
      <c r="P371" s="41">
        <v>57.619999790042527</v>
      </c>
      <c r="Q371" s="78">
        <v>148.90136298405969</v>
      </c>
      <c r="R371" s="41">
        <v>4.8464108143113833</v>
      </c>
      <c r="S371" s="41"/>
      <c r="T371" s="88">
        <v>7.7426168059003837</v>
      </c>
      <c r="U371" s="43">
        <v>174.39883942371065</v>
      </c>
      <c r="V371" s="44">
        <v>3.7858229882770398</v>
      </c>
      <c r="W371" s="44">
        <v>7.0077985221959711</v>
      </c>
      <c r="X371" s="43">
        <v>1430.893182251549</v>
      </c>
      <c r="Y371" s="43">
        <v>5.9087700762562845</v>
      </c>
      <c r="Z371" s="44">
        <v>3.9183673796971664E-2</v>
      </c>
      <c r="AA371" s="43">
        <v>38.29048783591616</v>
      </c>
      <c r="AB371" s="44">
        <v>0.1232797582035294</v>
      </c>
      <c r="AC371" s="45">
        <v>1.5202844634858976</v>
      </c>
      <c r="AD371" s="45">
        <v>3.6762891555533352</v>
      </c>
      <c r="AE371" s="44">
        <v>0.89181698803936393</v>
      </c>
      <c r="AF371" s="43">
        <v>19.945096540869844</v>
      </c>
      <c r="AG371" s="43">
        <v>7.8146156940636446</v>
      </c>
      <c r="AH371" s="43">
        <v>76.897612666554338</v>
      </c>
      <c r="AI371" s="43">
        <v>31.934605464563624</v>
      </c>
      <c r="AJ371" s="43">
        <v>153.2876731786574</v>
      </c>
      <c r="AK371" s="43">
        <v>43.524273631829828</v>
      </c>
      <c r="AL371" s="43">
        <v>351.88668379603035</v>
      </c>
      <c r="AM371" s="43">
        <v>99.575369927815615</v>
      </c>
      <c r="AN371" s="43">
        <v>13476.192341357475</v>
      </c>
      <c r="AO371" s="44">
        <v>2.4292104607799954</v>
      </c>
      <c r="AP371" s="43">
        <v>292.51428111131816</v>
      </c>
      <c r="AQ371" s="43">
        <v>401.55651995917481</v>
      </c>
      <c r="AR371" s="58"/>
    </row>
    <row r="372" spans="1:44" s="59" customFormat="1" ht="15" customHeight="1">
      <c r="A372" s="54" t="s">
        <v>393</v>
      </c>
      <c r="B372" s="40">
        <v>526.73965401818805</v>
      </c>
      <c r="C372" s="40">
        <v>15353.399699193667</v>
      </c>
      <c r="D372" s="41">
        <v>1.6194264004794643</v>
      </c>
      <c r="E372" s="73">
        <v>19.879182288239122</v>
      </c>
      <c r="F372" s="41">
        <v>2.7993887554384291</v>
      </c>
      <c r="G372" s="42">
        <v>0.16218998098027182</v>
      </c>
      <c r="H372" s="41">
        <v>4.2529188389483048</v>
      </c>
      <c r="I372" s="42">
        <v>2.3394312851783918E-2</v>
      </c>
      <c r="J372" s="41">
        <v>3.2016778798945844</v>
      </c>
      <c r="K372" s="78">
        <v>149.07242714980595</v>
      </c>
      <c r="L372" s="41">
        <v>4.7180573190200477</v>
      </c>
      <c r="M372" s="41">
        <v>152.61830724009658</v>
      </c>
      <c r="N372" s="41">
        <v>6.0265532873257115</v>
      </c>
      <c r="O372" s="41">
        <v>208.07136356397044</v>
      </c>
      <c r="P372" s="41">
        <v>64.923882951604597</v>
      </c>
      <c r="Q372" s="78">
        <v>149.07242714980595</v>
      </c>
      <c r="R372" s="41">
        <v>4.7180573190200477</v>
      </c>
      <c r="S372" s="41"/>
      <c r="T372" s="88">
        <v>63.798097002130213</v>
      </c>
      <c r="U372" s="43">
        <v>192.81682741599732</v>
      </c>
      <c r="V372" s="44">
        <v>3.4360661189201909</v>
      </c>
      <c r="W372" s="44">
        <v>16.693302586225499</v>
      </c>
      <c r="X372" s="43">
        <v>1790.0850372230764</v>
      </c>
      <c r="Y372" s="43">
        <v>9.374095831224361</v>
      </c>
      <c r="Z372" s="44">
        <v>3.059132805266598E-2</v>
      </c>
      <c r="AA372" s="43">
        <v>49.12465588199683</v>
      </c>
      <c r="AB372" s="44">
        <v>0.1677974125548039</v>
      </c>
      <c r="AC372" s="45">
        <v>2.1304303540443894</v>
      </c>
      <c r="AD372" s="45">
        <v>4.3760203785195282</v>
      </c>
      <c r="AE372" s="44">
        <v>1.0706567631601795</v>
      </c>
      <c r="AF372" s="43">
        <v>26.349948063119641</v>
      </c>
      <c r="AG372" s="43">
        <v>10.913322764744727</v>
      </c>
      <c r="AH372" s="43">
        <v>95.826148375363758</v>
      </c>
      <c r="AI372" s="43">
        <v>41.348884164301246</v>
      </c>
      <c r="AJ372" s="43">
        <v>203.96334546025309</v>
      </c>
      <c r="AK372" s="43">
        <v>59.633975598362703</v>
      </c>
      <c r="AL372" s="43">
        <v>436.83005308029266</v>
      </c>
      <c r="AM372" s="43">
        <v>123.76298889677366</v>
      </c>
      <c r="AN372" s="43">
        <v>12482.377474239183</v>
      </c>
      <c r="AO372" s="44">
        <v>3.0122160764880648</v>
      </c>
      <c r="AP372" s="43">
        <v>490.65754894540669</v>
      </c>
      <c r="AQ372" s="43">
        <v>732.39021340346585</v>
      </c>
      <c r="AR372" s="58"/>
    </row>
    <row r="373" spans="1:44" s="59" customFormat="1" ht="15" customHeight="1">
      <c r="A373" s="54" t="s">
        <v>394</v>
      </c>
      <c r="B373" s="40">
        <v>501.18523972972673</v>
      </c>
      <c r="C373" s="40">
        <v>72089.087105624232</v>
      </c>
      <c r="D373" s="41">
        <v>2.0776551921963247</v>
      </c>
      <c r="E373" s="73">
        <v>19.606349759150874</v>
      </c>
      <c r="F373" s="41">
        <v>2.1034813921761986</v>
      </c>
      <c r="G373" s="42">
        <v>0.16487215295224633</v>
      </c>
      <c r="H373" s="41">
        <v>3.3877131367562692</v>
      </c>
      <c r="I373" s="42">
        <v>2.3454804065636055E-2</v>
      </c>
      <c r="J373" s="41">
        <v>2.6555538649629162</v>
      </c>
      <c r="K373" s="78">
        <v>149.45345320176116</v>
      </c>
      <c r="L373" s="41">
        <v>3.9231644629191322</v>
      </c>
      <c r="M373" s="41">
        <v>154.95896942746722</v>
      </c>
      <c r="N373" s="41">
        <v>4.8686540156372189</v>
      </c>
      <c r="O373" s="41">
        <v>239.9998547157565</v>
      </c>
      <c r="P373" s="41">
        <v>48.483825366020426</v>
      </c>
      <c r="Q373" s="78">
        <v>149.45345320176116</v>
      </c>
      <c r="R373" s="41">
        <v>3.9231644629191322</v>
      </c>
      <c r="S373" s="41"/>
      <c r="T373" s="88">
        <v>0.50760193830620581</v>
      </c>
      <c r="U373" s="43">
        <v>228.66533580255569</v>
      </c>
      <c r="V373" s="44">
        <v>3.6086488406531569</v>
      </c>
      <c r="W373" s="44">
        <v>4.0006827697590364</v>
      </c>
      <c r="X373" s="43">
        <v>974.11776232784814</v>
      </c>
      <c r="Y373" s="43">
        <v>6.713864357867724</v>
      </c>
      <c r="Z373" s="44">
        <v>6.3641392918319982E-3</v>
      </c>
      <c r="AA373" s="43">
        <v>26.461536790201801</v>
      </c>
      <c r="AB373" s="44">
        <v>4.3863699841318854E-2</v>
      </c>
      <c r="AC373" s="45">
        <v>0.57504896145635565</v>
      </c>
      <c r="AD373" s="45">
        <v>1.4789724709964276</v>
      </c>
      <c r="AE373" s="44">
        <v>0.30433459437443777</v>
      </c>
      <c r="AF373" s="43">
        <v>9.8724500538324147</v>
      </c>
      <c r="AG373" s="43">
        <v>4.0904161784448982</v>
      </c>
      <c r="AH373" s="43">
        <v>44.905793895212994</v>
      </c>
      <c r="AI373" s="43">
        <v>19.696640114940269</v>
      </c>
      <c r="AJ373" s="43">
        <v>102.30910827035653</v>
      </c>
      <c r="AK373" s="43">
        <v>31.048300214017043</v>
      </c>
      <c r="AL373" s="43">
        <v>263.14025064200086</v>
      </c>
      <c r="AM373" s="43">
        <v>76.51331626996533</v>
      </c>
      <c r="AN373" s="43">
        <v>13095.47131865673</v>
      </c>
      <c r="AO373" s="44">
        <v>3.2006314157697702</v>
      </c>
      <c r="AP373" s="43">
        <v>205.4885849592946</v>
      </c>
      <c r="AQ373" s="43">
        <v>424.73721372209349</v>
      </c>
      <c r="AR373" s="58"/>
    </row>
    <row r="374" spans="1:44" s="59" customFormat="1" ht="15" customHeight="1">
      <c r="A374" s="54" t="s">
        <v>395</v>
      </c>
      <c r="B374" s="40">
        <v>687.92948775379421</v>
      </c>
      <c r="C374" s="40">
        <v>5420.4777855915117</v>
      </c>
      <c r="D374" s="41">
        <v>1.976866005031781</v>
      </c>
      <c r="E374" s="73">
        <v>20.520514281667555</v>
      </c>
      <c r="F374" s="41">
        <v>2.2180207090923907</v>
      </c>
      <c r="G374" s="42">
        <v>0.15808631434657419</v>
      </c>
      <c r="H374" s="41">
        <v>2.9740364941395976</v>
      </c>
      <c r="I374" s="42">
        <v>2.3538038537839666E-2</v>
      </c>
      <c r="J374" s="41">
        <v>1.9812312339834133</v>
      </c>
      <c r="K374" s="78">
        <v>149.97769917974551</v>
      </c>
      <c r="L374" s="41">
        <v>2.937106428148212</v>
      </c>
      <c r="M374" s="41">
        <v>149.02666782281764</v>
      </c>
      <c r="N374" s="41">
        <v>4.1222272996716924</v>
      </c>
      <c r="O374" s="41">
        <v>133.92955950928101</v>
      </c>
      <c r="P374" s="41">
        <v>52.143296233223708</v>
      </c>
      <c r="Q374" s="78">
        <v>149.97769917974551</v>
      </c>
      <c r="R374" s="41">
        <v>2.937106428148212</v>
      </c>
      <c r="S374" s="41"/>
      <c r="T374" s="88">
        <v>0.59583585587751664</v>
      </c>
      <c r="U374" s="43">
        <v>171.42035601292568</v>
      </c>
      <c r="V374" s="44">
        <v>3.7485285681254923</v>
      </c>
      <c r="W374" s="44">
        <v>4.499042944965244</v>
      </c>
      <c r="X374" s="43">
        <v>1251.9837345986709</v>
      </c>
      <c r="Y374" s="43">
        <v>9.3996628793518742</v>
      </c>
      <c r="Z374" s="44">
        <v>1.7199552683562936E-3</v>
      </c>
      <c r="AA374" s="43">
        <v>35.219373298325429</v>
      </c>
      <c r="AB374" s="44">
        <v>4.4282445424529526E-2</v>
      </c>
      <c r="AC374" s="45">
        <v>0.93741189700456062</v>
      </c>
      <c r="AD374" s="45">
        <v>2.2235729468560805</v>
      </c>
      <c r="AE374" s="44">
        <v>0.47315677212316787</v>
      </c>
      <c r="AF374" s="43">
        <v>12.301599882432454</v>
      </c>
      <c r="AG374" s="43">
        <v>5.7231689444465674</v>
      </c>
      <c r="AH374" s="43">
        <v>58.927650863122281</v>
      </c>
      <c r="AI374" s="43">
        <v>25.926336235184436</v>
      </c>
      <c r="AJ374" s="43">
        <v>129.54472169357334</v>
      </c>
      <c r="AK374" s="43">
        <v>40.322928962702662</v>
      </c>
      <c r="AL374" s="43">
        <v>331.47946789886174</v>
      </c>
      <c r="AM374" s="43">
        <v>102.17593864983806</v>
      </c>
      <c r="AN374" s="43">
        <v>13252.564071304432</v>
      </c>
      <c r="AO374" s="44">
        <v>4.6108430100525775</v>
      </c>
      <c r="AP374" s="43">
        <v>258.63915956547584</v>
      </c>
      <c r="AQ374" s="43">
        <v>530.819768534638</v>
      </c>
      <c r="AR374" s="58"/>
    </row>
    <row r="375" spans="1:44" s="59" customFormat="1" ht="15" customHeight="1">
      <c r="A375" s="54" t="s">
        <v>396</v>
      </c>
      <c r="B375" s="40">
        <v>407.0364177578694</v>
      </c>
      <c r="C375" s="40">
        <v>24021.415283349917</v>
      </c>
      <c r="D375" s="41">
        <v>2.0598079975586412</v>
      </c>
      <c r="E375" s="73">
        <v>19.850068550185906</v>
      </c>
      <c r="F375" s="41">
        <v>2.2593063510495965</v>
      </c>
      <c r="G375" s="42">
        <v>0.16799330593995046</v>
      </c>
      <c r="H375" s="41">
        <v>4.0169734160054098</v>
      </c>
      <c r="I375" s="42">
        <v>2.4195897829635538E-2</v>
      </c>
      <c r="J375" s="41">
        <v>3.3213867942474167</v>
      </c>
      <c r="K375" s="78">
        <v>154.11967635661173</v>
      </c>
      <c r="L375" s="41">
        <v>5.0582053797011497</v>
      </c>
      <c r="M375" s="41">
        <v>157.67594372119211</v>
      </c>
      <c r="N375" s="41">
        <v>5.8665844097508568</v>
      </c>
      <c r="O375" s="41">
        <v>211.42524098041872</v>
      </c>
      <c r="P375" s="41">
        <v>52.349957824284729</v>
      </c>
      <c r="Q375" s="78">
        <v>154.11967635661173</v>
      </c>
      <c r="R375" s="41">
        <v>5.0582053797011497</v>
      </c>
      <c r="S375" s="41"/>
      <c r="T375" s="88">
        <v>4.0072431052725825</v>
      </c>
      <c r="U375" s="43">
        <v>254.97455265285438</v>
      </c>
      <c r="V375" s="44">
        <v>3.6547549937053017</v>
      </c>
      <c r="W375" s="44">
        <v>4.2366885692375078</v>
      </c>
      <c r="X375" s="43">
        <v>1196.1118462487689</v>
      </c>
      <c r="Y375" s="43">
        <v>6.2558383904564314</v>
      </c>
      <c r="Z375" s="44">
        <v>8.2376161549257993E-3</v>
      </c>
      <c r="AA375" s="43">
        <v>26.00008824092162</v>
      </c>
      <c r="AB375" s="44">
        <v>9.9308713552843111E-2</v>
      </c>
      <c r="AC375" s="45">
        <v>1.3414704992028295</v>
      </c>
      <c r="AD375" s="45">
        <v>3.0605633813041493</v>
      </c>
      <c r="AE375" s="44">
        <v>0.62762125475055863</v>
      </c>
      <c r="AF375" s="43">
        <v>17.435530084883826</v>
      </c>
      <c r="AG375" s="43">
        <v>6.3032348932208118</v>
      </c>
      <c r="AH375" s="43">
        <v>62.881990757807458</v>
      </c>
      <c r="AI375" s="43">
        <v>25.489849942162987</v>
      </c>
      <c r="AJ375" s="43">
        <v>131.59831356570641</v>
      </c>
      <c r="AK375" s="43">
        <v>39.562591871035373</v>
      </c>
      <c r="AL375" s="43">
        <v>310.37831708329048</v>
      </c>
      <c r="AM375" s="43">
        <v>96.004841742139874</v>
      </c>
      <c r="AN375" s="43">
        <v>13536.206379787409</v>
      </c>
      <c r="AO375" s="44">
        <v>2.9849861386634151</v>
      </c>
      <c r="AP375" s="43">
        <v>240.11343280514788</v>
      </c>
      <c r="AQ375" s="43">
        <v>473.40223215531887</v>
      </c>
      <c r="AR375" s="58"/>
    </row>
    <row r="376" spans="1:44" s="59" customFormat="1" ht="15" customHeight="1">
      <c r="A376" s="54" t="s">
        <v>397</v>
      </c>
      <c r="B376" s="40">
        <v>285.27619232837083</v>
      </c>
      <c r="C376" s="40">
        <v>43477.992334341645</v>
      </c>
      <c r="D376" s="41">
        <v>1.6642581534630061</v>
      </c>
      <c r="E376" s="73">
        <v>19.702190345551056</v>
      </c>
      <c r="F376" s="41">
        <v>3.1884122503446988</v>
      </c>
      <c r="G376" s="42">
        <v>0.16962387570700804</v>
      </c>
      <c r="H376" s="41">
        <v>4.7944777458656578</v>
      </c>
      <c r="I376" s="42">
        <v>2.4248743914740724E-2</v>
      </c>
      <c r="J376" s="41">
        <v>3.5806485693869616</v>
      </c>
      <c r="K376" s="78">
        <v>154.4522874954483</v>
      </c>
      <c r="L376" s="41">
        <v>5.4646684136854731</v>
      </c>
      <c r="M376" s="41">
        <v>159.09247435772593</v>
      </c>
      <c r="N376" s="41">
        <v>7.060232028158552</v>
      </c>
      <c r="O376" s="41">
        <v>228.72643685220012</v>
      </c>
      <c r="P376" s="41">
        <v>73.677857401261136</v>
      </c>
      <c r="Q376" s="78">
        <v>154.4522874954483</v>
      </c>
      <c r="R376" s="41">
        <v>5.4646684136854731</v>
      </c>
      <c r="S376" s="41"/>
      <c r="T376" s="88">
        <v>6.8888389050923715</v>
      </c>
      <c r="U376" s="43">
        <v>167.66680744468707</v>
      </c>
      <c r="V376" s="44">
        <v>3.3484224575277204</v>
      </c>
      <c r="W376" s="44">
        <v>5.6753126405614571</v>
      </c>
      <c r="X376" s="43">
        <v>990.22403444382348</v>
      </c>
      <c r="Y376" s="43">
        <v>5.6392631475589248</v>
      </c>
      <c r="Z376" s="44">
        <v>6.9590234111912536E-2</v>
      </c>
      <c r="AA376" s="43">
        <v>30.578164857469403</v>
      </c>
      <c r="AB376" s="44">
        <v>0.16056804988237466</v>
      </c>
      <c r="AC376" s="45">
        <v>1.658451673323516</v>
      </c>
      <c r="AD376" s="45">
        <v>2.6518978404114484</v>
      </c>
      <c r="AE376" s="44">
        <v>0.68402198698402261</v>
      </c>
      <c r="AF376" s="43">
        <v>13.488583755034901</v>
      </c>
      <c r="AG376" s="43">
        <v>5.9767399254742068</v>
      </c>
      <c r="AH376" s="43">
        <v>53.743580773377261</v>
      </c>
      <c r="AI376" s="43">
        <v>23.564099469672243</v>
      </c>
      <c r="AJ376" s="43">
        <v>113.86695980084046</v>
      </c>
      <c r="AK376" s="43">
        <v>31.902613857079892</v>
      </c>
      <c r="AL376" s="43">
        <v>257.14435553718113</v>
      </c>
      <c r="AM376" s="43">
        <v>76.340077438710651</v>
      </c>
      <c r="AN376" s="43">
        <v>13369.45043066658</v>
      </c>
      <c r="AO376" s="44">
        <v>2.1499161563216935</v>
      </c>
      <c r="AP376" s="43">
        <v>184.91679756046952</v>
      </c>
      <c r="AQ376" s="43">
        <v>304.73633497559786</v>
      </c>
      <c r="AR376" s="58"/>
    </row>
    <row r="377" spans="1:44" s="59" customFormat="1" ht="15" customHeight="1">
      <c r="A377" s="54" t="s">
        <v>398</v>
      </c>
      <c r="B377" s="40">
        <v>294.21784710522434</v>
      </c>
      <c r="C377" s="40">
        <v>10084.967183625844</v>
      </c>
      <c r="D377" s="41">
        <v>2.3591369699132332</v>
      </c>
      <c r="E377" s="73">
        <v>19.404273081543803</v>
      </c>
      <c r="F377" s="41">
        <v>2.9167912679919668</v>
      </c>
      <c r="G377" s="42">
        <v>0.17252308857702595</v>
      </c>
      <c r="H377" s="41">
        <v>4.1583153325656719</v>
      </c>
      <c r="I377" s="42">
        <v>2.429027081425034E-2</v>
      </c>
      <c r="J377" s="41">
        <v>2.9637670461789951</v>
      </c>
      <c r="K377" s="78">
        <v>154.71364409354021</v>
      </c>
      <c r="L377" s="41">
        <v>4.5307661905800245</v>
      </c>
      <c r="M377" s="41">
        <v>161.60624754485059</v>
      </c>
      <c r="N377" s="41">
        <v>6.2126740804501281</v>
      </c>
      <c r="O377" s="41">
        <v>263.85790827410364</v>
      </c>
      <c r="P377" s="41">
        <v>66.960791415138985</v>
      </c>
      <c r="Q377" s="78">
        <v>154.71364409354021</v>
      </c>
      <c r="R377" s="41">
        <v>4.5307661905800245</v>
      </c>
      <c r="S377" s="41"/>
      <c r="T377" s="88">
        <v>240.96660236582784</v>
      </c>
      <c r="U377" s="43">
        <v>402.10989911129161</v>
      </c>
      <c r="V377" s="44">
        <v>3.762748605567996</v>
      </c>
      <c r="W377" s="44">
        <v>68.105786258188076</v>
      </c>
      <c r="X377" s="43">
        <v>888.56102450516312</v>
      </c>
      <c r="Y377" s="43">
        <v>5.6987155608269857</v>
      </c>
      <c r="Z377" s="44">
        <v>6.0103003452739917E-2</v>
      </c>
      <c r="AA377" s="43">
        <v>17.781516298290164</v>
      </c>
      <c r="AB377" s="44">
        <v>6.8108306229727633E-2</v>
      </c>
      <c r="AC377" s="45">
        <v>0.72622259415404955</v>
      </c>
      <c r="AD377" s="45">
        <v>1.6355785069556124</v>
      </c>
      <c r="AE377" s="44">
        <v>0.380594354928187</v>
      </c>
      <c r="AF377" s="43">
        <v>10.540574886699108</v>
      </c>
      <c r="AG377" s="43">
        <v>4.8133641873907083</v>
      </c>
      <c r="AH377" s="43">
        <v>47.199522214651438</v>
      </c>
      <c r="AI377" s="43">
        <v>20.973528307607257</v>
      </c>
      <c r="AJ377" s="43">
        <v>101.7718350523154</v>
      </c>
      <c r="AK377" s="43">
        <v>31.65272594868982</v>
      </c>
      <c r="AL377" s="43">
        <v>257.68386023274746</v>
      </c>
      <c r="AM377" s="43">
        <v>79.362710537466285</v>
      </c>
      <c r="AN377" s="43">
        <v>12238.011129666545</v>
      </c>
      <c r="AO377" s="44">
        <v>2.4737824576459801</v>
      </c>
      <c r="AP377" s="43">
        <v>136.19369590932399</v>
      </c>
      <c r="AQ377" s="43">
        <v>319.96270271692515</v>
      </c>
      <c r="AR377" s="58"/>
    </row>
    <row r="378" spans="1:44" s="59" customFormat="1" ht="15" customHeight="1">
      <c r="A378" s="54" t="s">
        <v>399</v>
      </c>
      <c r="B378" s="40">
        <v>389.35949660401792</v>
      </c>
      <c r="C378" s="40">
        <v>61920.587934006893</v>
      </c>
      <c r="D378" s="41">
        <v>1.2995891316618566</v>
      </c>
      <c r="E378" s="73">
        <v>19.915554643496204</v>
      </c>
      <c r="F378" s="41">
        <v>2.6290697962470198</v>
      </c>
      <c r="G378" s="42">
        <v>0.16883346371150637</v>
      </c>
      <c r="H378" s="41">
        <v>3.3067270774691315</v>
      </c>
      <c r="I378" s="42">
        <v>2.4397127210834701E-2</v>
      </c>
      <c r="J378" s="41">
        <v>2.0056011496130526</v>
      </c>
      <c r="K378" s="78">
        <v>155.38611427291474</v>
      </c>
      <c r="L378" s="41">
        <v>3.0791663159747742</v>
      </c>
      <c r="M378" s="41">
        <v>158.40606373790507</v>
      </c>
      <c r="N378" s="41">
        <v>4.8499522026808819</v>
      </c>
      <c r="O378" s="41">
        <v>203.78704914602881</v>
      </c>
      <c r="P378" s="41">
        <v>61.0208700324783</v>
      </c>
      <c r="Q378" s="78">
        <v>155.38611427291474</v>
      </c>
      <c r="R378" s="41">
        <v>3.0791663159747742</v>
      </c>
      <c r="S378" s="41"/>
      <c r="T378" s="88">
        <v>71.882232943239941</v>
      </c>
      <c r="U378" s="43">
        <v>208.49209803336473</v>
      </c>
      <c r="V378" s="44">
        <v>3.4969562750222596</v>
      </c>
      <c r="W378" s="44">
        <v>5.2383348798590204</v>
      </c>
      <c r="X378" s="43">
        <v>1659.8883877206611</v>
      </c>
      <c r="Y378" s="43">
        <v>5.2133568549618117</v>
      </c>
      <c r="Z378" s="44">
        <v>0.11402093539007743</v>
      </c>
      <c r="AA378" s="43">
        <v>36.931458494256333</v>
      </c>
      <c r="AB378" s="44">
        <v>0.12633707708041808</v>
      </c>
      <c r="AC378" s="45">
        <v>2.0797207051824098</v>
      </c>
      <c r="AD378" s="45">
        <v>4.3546320805413705</v>
      </c>
      <c r="AE378" s="44">
        <v>1.1810310563117601</v>
      </c>
      <c r="AF378" s="43">
        <v>23.53080606316967</v>
      </c>
      <c r="AG378" s="43">
        <v>10.482070876464164</v>
      </c>
      <c r="AH378" s="43">
        <v>90.65438463501431</v>
      </c>
      <c r="AI378" s="43">
        <v>35.96514150697859</v>
      </c>
      <c r="AJ378" s="43">
        <v>172.2897624090684</v>
      </c>
      <c r="AK378" s="43">
        <v>50.336311845971487</v>
      </c>
      <c r="AL378" s="43">
        <v>398.9542486177786</v>
      </c>
      <c r="AM378" s="43">
        <v>109.6114885168556</v>
      </c>
      <c r="AN378" s="43">
        <v>12177.238718185103</v>
      </c>
      <c r="AO378" s="44">
        <v>1.8642253475906485</v>
      </c>
      <c r="AP378" s="43">
        <v>338.3254606713341</v>
      </c>
      <c r="AQ378" s="43">
        <v>434.82573654758448</v>
      </c>
      <c r="AR378" s="58"/>
    </row>
    <row r="379" spans="1:44" s="59" customFormat="1" ht="15" customHeight="1">
      <c r="A379" s="54" t="s">
        <v>400</v>
      </c>
      <c r="B379" s="40">
        <v>376.58736340746452</v>
      </c>
      <c r="C379" s="40">
        <v>26864.641112672471</v>
      </c>
      <c r="D379" s="41">
        <v>1.3513864339471315</v>
      </c>
      <c r="E379" s="73">
        <v>20.474860850601011</v>
      </c>
      <c r="F379" s="41">
        <v>2.1282988540507959</v>
      </c>
      <c r="G379" s="42">
        <v>0.16458407404803774</v>
      </c>
      <c r="H379" s="41">
        <v>4.2234484102028835</v>
      </c>
      <c r="I379" s="42">
        <v>2.4450994154394032E-2</v>
      </c>
      <c r="J379" s="41">
        <v>3.6479940325460145</v>
      </c>
      <c r="K379" s="78">
        <v>155.72508388746667</v>
      </c>
      <c r="L379" s="41">
        <v>5.6127767460628633</v>
      </c>
      <c r="M379" s="41">
        <v>154.70782889480989</v>
      </c>
      <c r="N379" s="41">
        <v>6.0606502675425133</v>
      </c>
      <c r="O379" s="41">
        <v>139.17237840699448</v>
      </c>
      <c r="P379" s="41">
        <v>49.962074587408715</v>
      </c>
      <c r="Q379" s="78">
        <v>155.72508388746667</v>
      </c>
      <c r="R379" s="41">
        <v>5.6127767460628633</v>
      </c>
      <c r="S379" s="41"/>
      <c r="T379" s="88">
        <v>0.12591583732059289</v>
      </c>
      <c r="U379" s="43">
        <v>412.44153145726528</v>
      </c>
      <c r="V379" s="44">
        <v>3.8535210462069762</v>
      </c>
      <c r="W379" s="44">
        <v>4.7989199072366526</v>
      </c>
      <c r="X379" s="43">
        <v>1667.522754674575</v>
      </c>
      <c r="Y379" s="43">
        <v>5.792016810777759</v>
      </c>
      <c r="Z379" s="44">
        <v>3.1437213215766584</v>
      </c>
      <c r="AA379" s="43">
        <v>49.345597607971229</v>
      </c>
      <c r="AB379" s="44">
        <v>1.641174669683455</v>
      </c>
      <c r="AC379" s="45">
        <v>6.3343844431188421</v>
      </c>
      <c r="AD379" s="45">
        <v>4.6219132228595834</v>
      </c>
      <c r="AE379" s="44">
        <v>1.1258538820368362</v>
      </c>
      <c r="AF379" s="43">
        <v>22.789359894155773</v>
      </c>
      <c r="AG379" s="43">
        <v>9.9256193688412804</v>
      </c>
      <c r="AH379" s="43">
        <v>83.671224759777132</v>
      </c>
      <c r="AI379" s="43">
        <v>34.310317027100695</v>
      </c>
      <c r="AJ379" s="43">
        <v>173.61843428769578</v>
      </c>
      <c r="AK379" s="43">
        <v>50.025760828282955</v>
      </c>
      <c r="AL379" s="43">
        <v>370.51677235496908</v>
      </c>
      <c r="AM379" s="43">
        <v>112.15339615310789</v>
      </c>
      <c r="AN379" s="43">
        <v>13592.053606371655</v>
      </c>
      <c r="AO379" s="44">
        <v>2.4656567923052184</v>
      </c>
      <c r="AP379" s="43">
        <v>343.34266241740994</v>
      </c>
      <c r="AQ379" s="43">
        <v>439.67841611115006</v>
      </c>
      <c r="AR379" s="58"/>
    </row>
    <row r="380" spans="1:44" s="59" customFormat="1" ht="15" customHeight="1">
      <c r="A380" s="54" t="s">
        <v>401</v>
      </c>
      <c r="B380" s="40">
        <v>469.24465022038072</v>
      </c>
      <c r="C380" s="40">
        <v>75931.302952092068</v>
      </c>
      <c r="D380" s="41">
        <v>1.8521300933021967</v>
      </c>
      <c r="E380" s="73">
        <v>19.826564909011104</v>
      </c>
      <c r="F380" s="41">
        <v>2.2643898709610353</v>
      </c>
      <c r="G380" s="42">
        <v>0.17094354282324112</v>
      </c>
      <c r="H380" s="41">
        <v>3.6329869204955894</v>
      </c>
      <c r="I380" s="42">
        <v>2.4591664835011681E-2</v>
      </c>
      <c r="J380" s="41">
        <v>2.8409738606296773</v>
      </c>
      <c r="K380" s="78">
        <v>156.61020110841639</v>
      </c>
      <c r="L380" s="41">
        <v>4.3956451261637994</v>
      </c>
      <c r="M380" s="41">
        <v>160.23746830846233</v>
      </c>
      <c r="N380" s="41">
        <v>5.385357786464283</v>
      </c>
      <c r="O380" s="41">
        <v>214.21406301912651</v>
      </c>
      <c r="P380" s="41">
        <v>52.456870253779741</v>
      </c>
      <c r="Q380" s="78">
        <v>156.61020110841639</v>
      </c>
      <c r="R380" s="41">
        <v>4.3956451261637994</v>
      </c>
      <c r="S380" s="41"/>
      <c r="T380" s="88">
        <v>0.54193397223302531</v>
      </c>
      <c r="U380" s="43">
        <v>270.1630082877038</v>
      </c>
      <c r="V380" s="44">
        <v>3.8012566694765764</v>
      </c>
      <c r="W380" s="44">
        <v>3.8630066357496826</v>
      </c>
      <c r="X380" s="43">
        <v>1163.1928567908874</v>
      </c>
      <c r="Y380" s="43">
        <v>11.619029857468943</v>
      </c>
      <c r="Z380" s="44">
        <v>2.3762315442072942E-3</v>
      </c>
      <c r="AA380" s="43">
        <v>34.516374792115833</v>
      </c>
      <c r="AB380" s="44">
        <v>5.1366624251470587E-2</v>
      </c>
      <c r="AC380" s="45">
        <v>1.0893336005333998</v>
      </c>
      <c r="AD380" s="45">
        <v>2.0106905292440156</v>
      </c>
      <c r="AE380" s="44">
        <v>0.4989612304354486</v>
      </c>
      <c r="AF380" s="43">
        <v>12.792474664967552</v>
      </c>
      <c r="AG380" s="43">
        <v>5.8833578752210824</v>
      </c>
      <c r="AH380" s="43">
        <v>57.499291081189746</v>
      </c>
      <c r="AI380" s="43">
        <v>25.642591857312556</v>
      </c>
      <c r="AJ380" s="43">
        <v>135.90362640619406</v>
      </c>
      <c r="AK380" s="43">
        <v>41.302214487993602</v>
      </c>
      <c r="AL380" s="43">
        <v>343.89638047737361</v>
      </c>
      <c r="AM380" s="43">
        <v>106.35213389735564</v>
      </c>
      <c r="AN380" s="43">
        <v>12532.811897526657</v>
      </c>
      <c r="AO380" s="44">
        <v>3.5884285594289196</v>
      </c>
      <c r="AP380" s="43">
        <v>370.30013796162223</v>
      </c>
      <c r="AQ380" s="43">
        <v>618.10598846998414</v>
      </c>
      <c r="AR380" s="58"/>
    </row>
    <row r="381" spans="1:44" s="59" customFormat="1" ht="15" customHeight="1">
      <c r="A381" s="54" t="s">
        <v>402</v>
      </c>
      <c r="B381" s="40">
        <v>374.78855216327656</v>
      </c>
      <c r="C381" s="40">
        <v>9389.9106507781817</v>
      </c>
      <c r="D381" s="41">
        <v>1.7218754618634331</v>
      </c>
      <c r="E381" s="73">
        <v>19.757661615998437</v>
      </c>
      <c r="F381" s="41">
        <v>2.689322255120544</v>
      </c>
      <c r="G381" s="42">
        <v>0.1716206500166772</v>
      </c>
      <c r="H381" s="41">
        <v>4.2438851388671139</v>
      </c>
      <c r="I381" s="42">
        <v>2.4603270420455705E-2</v>
      </c>
      <c r="J381" s="41">
        <v>3.2830027231195675</v>
      </c>
      <c r="K381" s="78">
        <v>156.68321945265637</v>
      </c>
      <c r="L381" s="41">
        <v>5.0819061531562824</v>
      </c>
      <c r="M381" s="41">
        <v>160.82445174370963</v>
      </c>
      <c r="N381" s="41">
        <v>6.3122130880412328</v>
      </c>
      <c r="O381" s="41">
        <v>222.25757618029641</v>
      </c>
      <c r="P381" s="41">
        <v>62.220792142671087</v>
      </c>
      <c r="Q381" s="78">
        <v>156.68321945265637</v>
      </c>
      <c r="R381" s="41">
        <v>5.0819061531562824</v>
      </c>
      <c r="S381" s="41"/>
      <c r="T381" s="88">
        <v>30.179737733923119</v>
      </c>
      <c r="U381" s="43">
        <v>245.3112085566942</v>
      </c>
      <c r="V381" s="44">
        <v>3.8311131832776684</v>
      </c>
      <c r="W381" s="44">
        <v>4.9387011791148918</v>
      </c>
      <c r="X381" s="43">
        <v>1337.3652574154114</v>
      </c>
      <c r="Y381" s="43">
        <v>6.4992875241229546</v>
      </c>
      <c r="Z381" s="44">
        <v>4.3199840650280869E-3</v>
      </c>
      <c r="AA381" s="43">
        <v>33.361814903646177</v>
      </c>
      <c r="AB381" s="44">
        <v>9.2079350880413899E-2</v>
      </c>
      <c r="AC381" s="45">
        <v>1.4959281660955384</v>
      </c>
      <c r="AD381" s="45">
        <v>3.3460616859381505</v>
      </c>
      <c r="AE381" s="44">
        <v>0.80940762798839661</v>
      </c>
      <c r="AF381" s="43">
        <v>17.16448770507176</v>
      </c>
      <c r="AG381" s="43">
        <v>7.3193456876790011</v>
      </c>
      <c r="AH381" s="43">
        <v>73.64644652906621</v>
      </c>
      <c r="AI381" s="43">
        <v>30.996663560596335</v>
      </c>
      <c r="AJ381" s="43">
        <v>143.6420351222549</v>
      </c>
      <c r="AK381" s="43">
        <v>43.426936445710545</v>
      </c>
      <c r="AL381" s="43">
        <v>334.64390245731676</v>
      </c>
      <c r="AM381" s="43">
        <v>99.282873629653707</v>
      </c>
      <c r="AN381" s="43">
        <v>13571.473400898911</v>
      </c>
      <c r="AO381" s="44">
        <v>2.6746678317030455</v>
      </c>
      <c r="AP381" s="43">
        <v>273.89661474798118</v>
      </c>
      <c r="AQ381" s="43">
        <v>439.09490039181759</v>
      </c>
      <c r="AR381" s="58"/>
    </row>
    <row r="382" spans="1:44" s="59" customFormat="1" ht="15" customHeight="1">
      <c r="A382" s="54" t="s">
        <v>403</v>
      </c>
      <c r="B382" s="40">
        <v>467.67508705066786</v>
      </c>
      <c r="C382" s="40">
        <v>27625.167873767004</v>
      </c>
      <c r="D382" s="41">
        <v>1.3397484275843161</v>
      </c>
      <c r="E382" s="73">
        <v>16.735773036597877</v>
      </c>
      <c r="F382" s="41">
        <v>4.1123081684783891</v>
      </c>
      <c r="G382" s="42">
        <v>0.20299377849408809</v>
      </c>
      <c r="H382" s="41">
        <v>6.7306412665018645</v>
      </c>
      <c r="I382" s="42">
        <v>2.4649962303863602E-2</v>
      </c>
      <c r="J382" s="41">
        <v>5.3282692673891523</v>
      </c>
      <c r="K382" s="78">
        <v>156.97698033553377</v>
      </c>
      <c r="L382" s="41">
        <v>8.263144328854068</v>
      </c>
      <c r="M382" s="41">
        <v>187.65625762304572</v>
      </c>
      <c r="N382" s="41">
        <v>11.532524208909109</v>
      </c>
      <c r="O382" s="41">
        <v>593.67611011326278</v>
      </c>
      <c r="P382" s="41">
        <v>89.177891660740272</v>
      </c>
      <c r="Q382" s="78">
        <v>156.97698033553377</v>
      </c>
      <c r="R382" s="41">
        <v>8.263144328854068</v>
      </c>
      <c r="S382" s="41"/>
      <c r="T382" s="88">
        <v>1.5103752564990447</v>
      </c>
      <c r="U382" s="43">
        <v>192.9345917425629</v>
      </c>
      <c r="V382" s="44">
        <v>3.6522821004987853</v>
      </c>
      <c r="W382" s="44">
        <v>5.5069060757413144</v>
      </c>
      <c r="X382" s="43">
        <v>1702.3650977381456</v>
      </c>
      <c r="Y382" s="43">
        <v>5.1436940891637848</v>
      </c>
      <c r="Z382" s="44">
        <v>9.6742300301018973E-3</v>
      </c>
      <c r="AA382" s="43">
        <v>35.308532527157695</v>
      </c>
      <c r="AB382" s="44">
        <v>0.17464628245499994</v>
      </c>
      <c r="AC382" s="45">
        <v>2.5125098458316169</v>
      </c>
      <c r="AD382" s="45">
        <v>5.0066756386530935</v>
      </c>
      <c r="AE382" s="44">
        <v>1.2545971533852693</v>
      </c>
      <c r="AF382" s="43">
        <v>25.639354217371103</v>
      </c>
      <c r="AG382" s="43">
        <v>10.647006953646171</v>
      </c>
      <c r="AH382" s="43">
        <v>96.19123294414068</v>
      </c>
      <c r="AI382" s="43">
        <v>39.563599847598695</v>
      </c>
      <c r="AJ382" s="43">
        <v>191.56607121581948</v>
      </c>
      <c r="AK382" s="43">
        <v>52.6679654086795</v>
      </c>
      <c r="AL382" s="43">
        <v>402.08993397563228</v>
      </c>
      <c r="AM382" s="43">
        <v>114.54528591645993</v>
      </c>
      <c r="AN382" s="43">
        <v>12994.799108687956</v>
      </c>
      <c r="AO382" s="44">
        <v>2.3542441961268583</v>
      </c>
      <c r="AP382" s="43">
        <v>347.76364438506027</v>
      </c>
      <c r="AQ382" s="43">
        <v>470.86868832277509</v>
      </c>
      <c r="AR382" s="58"/>
    </row>
    <row r="383" spans="1:44" s="59" customFormat="1" ht="15" customHeight="1">
      <c r="A383" s="54" t="s">
        <v>404</v>
      </c>
      <c r="B383" s="40">
        <v>273.19643219855686</v>
      </c>
      <c r="C383" s="40">
        <v>10887.105247020347</v>
      </c>
      <c r="D383" s="41">
        <v>2.2372635103655432</v>
      </c>
      <c r="E383" s="73">
        <v>19.858317095847209</v>
      </c>
      <c r="F383" s="41">
        <v>2.367075369654728</v>
      </c>
      <c r="G383" s="42">
        <v>0.17134881335275359</v>
      </c>
      <c r="H383" s="41">
        <v>3.9843114887171049</v>
      </c>
      <c r="I383" s="42">
        <v>2.468944325610303E-2</v>
      </c>
      <c r="J383" s="41">
        <v>3.2049480859285455</v>
      </c>
      <c r="K383" s="78">
        <v>157.22536337036038</v>
      </c>
      <c r="L383" s="41">
        <v>4.978039355938904</v>
      </c>
      <c r="M383" s="41">
        <v>160.58883762465624</v>
      </c>
      <c r="N383" s="41">
        <v>5.9181091590351116</v>
      </c>
      <c r="O383" s="41">
        <v>210.48485333763114</v>
      </c>
      <c r="P383" s="41">
        <v>54.868292608011046</v>
      </c>
      <c r="Q383" s="78">
        <v>157.22536337036038</v>
      </c>
      <c r="R383" s="41">
        <v>4.978039355938904</v>
      </c>
      <c r="S383" s="41"/>
      <c r="T383" s="88">
        <v>0.79517855195203924</v>
      </c>
      <c r="U383" s="43">
        <v>192.20817869267276</v>
      </c>
      <c r="V383" s="44">
        <v>3.5048794328785489</v>
      </c>
      <c r="W383" s="44">
        <v>3.767931476637969</v>
      </c>
      <c r="X383" s="43">
        <v>874.84227279223478</v>
      </c>
      <c r="Y383" s="43">
        <v>6.9128199500155159</v>
      </c>
      <c r="Z383" s="44">
        <v>3.3559185208322431E-3</v>
      </c>
      <c r="AA383" s="43">
        <v>23.232822364262631</v>
      </c>
      <c r="AB383" s="44">
        <v>3.1771246481465162E-2</v>
      </c>
      <c r="AC383" s="45">
        <v>0.70725410874617278</v>
      </c>
      <c r="AD383" s="45">
        <v>1.8272758045499411</v>
      </c>
      <c r="AE383" s="44">
        <v>0.44977610824664371</v>
      </c>
      <c r="AF383" s="43">
        <v>9.2283684748588914</v>
      </c>
      <c r="AG383" s="43">
        <v>4.4366466248439647</v>
      </c>
      <c r="AH383" s="43">
        <v>42.478014925814307</v>
      </c>
      <c r="AI383" s="43">
        <v>18.606868117819779</v>
      </c>
      <c r="AJ383" s="43">
        <v>93.1869509014426</v>
      </c>
      <c r="AK383" s="43">
        <v>28.399560477465641</v>
      </c>
      <c r="AL383" s="43">
        <v>241.71449923685486</v>
      </c>
      <c r="AM383" s="43">
        <v>74.552328755173718</v>
      </c>
      <c r="AN383" s="43">
        <v>11636.713700058726</v>
      </c>
      <c r="AO383" s="44">
        <v>2.9338610736452901</v>
      </c>
      <c r="AP383" s="43">
        <v>149.754010097703</v>
      </c>
      <c r="AQ383" s="43">
        <v>328.41689558074319</v>
      </c>
      <c r="AR383" s="58"/>
    </row>
    <row r="384" spans="1:44" s="59" customFormat="1" ht="15" customHeight="1">
      <c r="A384" s="54" t="s">
        <v>405</v>
      </c>
      <c r="B384" s="40">
        <v>406.60932252413295</v>
      </c>
      <c r="C384" s="40">
        <v>17061.738895577953</v>
      </c>
      <c r="D384" s="41">
        <v>1.6218135705064995</v>
      </c>
      <c r="E384" s="73">
        <v>18.181404206021355</v>
      </c>
      <c r="F384" s="41">
        <v>2.2203976386463977</v>
      </c>
      <c r="G384" s="42">
        <v>0.18872858481253199</v>
      </c>
      <c r="H384" s="41">
        <v>3.3740553377204456</v>
      </c>
      <c r="I384" s="42">
        <v>2.4897334825910805E-2</v>
      </c>
      <c r="J384" s="41">
        <v>2.5404888797814746</v>
      </c>
      <c r="K384" s="78">
        <v>158.533095429209</v>
      </c>
      <c r="L384" s="41">
        <v>3.9783964157929006</v>
      </c>
      <c r="M384" s="41">
        <v>175.54380853545754</v>
      </c>
      <c r="N384" s="41">
        <v>5.4392778402410755</v>
      </c>
      <c r="O384" s="41">
        <v>411.27949811730554</v>
      </c>
      <c r="P384" s="41">
        <v>49.657289370206485</v>
      </c>
      <c r="Q384" s="78">
        <v>158.533095429209</v>
      </c>
      <c r="R384" s="41">
        <v>3.9783964157929006</v>
      </c>
      <c r="S384" s="41"/>
      <c r="T384" s="88">
        <v>4.6677163063199369</v>
      </c>
      <c r="U384" s="43">
        <v>540.25810247329514</v>
      </c>
      <c r="V384" s="44">
        <v>3.892872202954524</v>
      </c>
      <c r="W384" s="44">
        <v>4.8154069290479322</v>
      </c>
      <c r="X384" s="43">
        <v>1366.0557162473867</v>
      </c>
      <c r="Y384" s="43">
        <v>5.5196961183417459</v>
      </c>
      <c r="Z384" s="44">
        <v>2.8861597313571837E-3</v>
      </c>
      <c r="AA384" s="43">
        <v>20.845536761711866</v>
      </c>
      <c r="AB384" s="44">
        <v>7.8381611080021757E-2</v>
      </c>
      <c r="AC384" s="45">
        <v>1.3232782538972097</v>
      </c>
      <c r="AD384" s="45">
        <v>3.0154948168903708</v>
      </c>
      <c r="AE384" s="44">
        <v>0.7076728160139496</v>
      </c>
      <c r="AF384" s="43">
        <v>18.016627738815941</v>
      </c>
      <c r="AG384" s="43">
        <v>7.6017539854156944</v>
      </c>
      <c r="AH384" s="43">
        <v>69.836162705977685</v>
      </c>
      <c r="AI384" s="43">
        <v>30.964185493507188</v>
      </c>
      <c r="AJ384" s="43">
        <v>146.30365981656675</v>
      </c>
      <c r="AK384" s="43">
        <v>44.743172020163804</v>
      </c>
      <c r="AL384" s="43">
        <v>357.97315063851153</v>
      </c>
      <c r="AM384" s="43">
        <v>111.38480087167545</v>
      </c>
      <c r="AN384" s="43">
        <v>11504.042581767995</v>
      </c>
      <c r="AO384" s="44">
        <v>1.8724762640349295</v>
      </c>
      <c r="AP384" s="43">
        <v>241.2778545710286</v>
      </c>
      <c r="AQ384" s="43">
        <v>417.48785611025369</v>
      </c>
      <c r="AR384" s="58"/>
    </row>
    <row r="385" spans="1:44" s="59" customFormat="1" ht="15" customHeight="1">
      <c r="A385" s="54" t="s">
        <v>406</v>
      </c>
      <c r="B385" s="40">
        <v>338.30772126469321</v>
      </c>
      <c r="C385" s="40">
        <v>35792.88880381221</v>
      </c>
      <c r="D385" s="41">
        <v>1.2682538799883338</v>
      </c>
      <c r="E385" s="73">
        <v>19.970693444398524</v>
      </c>
      <c r="F385" s="41">
        <v>2.3583937165549838</v>
      </c>
      <c r="G385" s="42">
        <v>0.17232401500907216</v>
      </c>
      <c r="H385" s="41">
        <v>3.5676165128592059</v>
      </c>
      <c r="I385" s="42">
        <v>2.4970469284966698E-2</v>
      </c>
      <c r="J385" s="41">
        <v>2.6769136445802006</v>
      </c>
      <c r="K385" s="78">
        <v>158.9930812032315</v>
      </c>
      <c r="L385" s="41">
        <v>4.2040510381466021</v>
      </c>
      <c r="M385" s="41">
        <v>161.43383892389775</v>
      </c>
      <c r="N385" s="41">
        <v>5.3248846044800331</v>
      </c>
      <c r="O385" s="41">
        <v>197.36937822297813</v>
      </c>
      <c r="P385" s="41">
        <v>54.809799150585675</v>
      </c>
      <c r="Q385" s="78">
        <v>158.9930812032315</v>
      </c>
      <c r="R385" s="41">
        <v>4.2040510381466021</v>
      </c>
      <c r="S385" s="41"/>
      <c r="T385" s="88">
        <v>1.1624324493501825</v>
      </c>
      <c r="U385" s="43">
        <v>165.78119914036759</v>
      </c>
      <c r="V385" s="44">
        <v>3.82076852231654</v>
      </c>
      <c r="W385" s="44">
        <v>4.345933009413117</v>
      </c>
      <c r="X385" s="43">
        <v>1207.4073960206681</v>
      </c>
      <c r="Y385" s="43">
        <v>4.5948141290083138</v>
      </c>
      <c r="Z385" s="44">
        <v>7.8587964185201364E-3</v>
      </c>
      <c r="AA385" s="43">
        <v>28.862025634456749</v>
      </c>
      <c r="AB385" s="44">
        <v>6.8488799001960768E-2</v>
      </c>
      <c r="AC385" s="45">
        <v>1.1381732164217602</v>
      </c>
      <c r="AD385" s="45">
        <v>3.4489814970101893</v>
      </c>
      <c r="AE385" s="44">
        <v>0.83463494771189273</v>
      </c>
      <c r="AF385" s="43">
        <v>19.025103061174683</v>
      </c>
      <c r="AG385" s="43">
        <v>7.5157319297631249</v>
      </c>
      <c r="AH385" s="43">
        <v>66.633899519002981</v>
      </c>
      <c r="AI385" s="43">
        <v>28.050971156739468</v>
      </c>
      <c r="AJ385" s="43">
        <v>135.86862016156485</v>
      </c>
      <c r="AK385" s="43">
        <v>39.160308286185831</v>
      </c>
      <c r="AL385" s="43">
        <v>311.68173313894289</v>
      </c>
      <c r="AM385" s="43">
        <v>95.340085216821123</v>
      </c>
      <c r="AN385" s="43">
        <v>13022.440156429155</v>
      </c>
      <c r="AO385" s="44">
        <v>2.005703427409427</v>
      </c>
      <c r="AP385" s="43">
        <v>236.26531009671797</v>
      </c>
      <c r="AQ385" s="43">
        <v>311.94614664260655</v>
      </c>
      <c r="AR385" s="58"/>
    </row>
    <row r="386" spans="1:44" s="59" customFormat="1" ht="15" customHeight="1">
      <c r="A386" s="54" t="s">
        <v>407</v>
      </c>
      <c r="B386" s="40">
        <v>360.11780657688007</v>
      </c>
      <c r="C386" s="40">
        <v>55792.659990292887</v>
      </c>
      <c r="D386" s="41">
        <v>1.5069259753929678</v>
      </c>
      <c r="E386" s="73">
        <v>19.496110512050905</v>
      </c>
      <c r="F386" s="41">
        <v>2.7604843397024577</v>
      </c>
      <c r="G386" s="42">
        <v>0.17690096447016376</v>
      </c>
      <c r="H386" s="41">
        <v>4.0346684734460769</v>
      </c>
      <c r="I386" s="42">
        <v>2.5024530206056474E-2</v>
      </c>
      <c r="J386" s="41">
        <v>2.9424948429652651</v>
      </c>
      <c r="K386" s="78">
        <v>159.33308114330899</v>
      </c>
      <c r="L386" s="41">
        <v>4.6309027933854736</v>
      </c>
      <c r="M386" s="41">
        <v>165.39034614577372</v>
      </c>
      <c r="N386" s="41">
        <v>6.1579104903293143</v>
      </c>
      <c r="O386" s="41">
        <v>253.00237046705925</v>
      </c>
      <c r="P386" s="41">
        <v>63.478911409725995</v>
      </c>
      <c r="Q386" s="78">
        <v>159.33308114330899</v>
      </c>
      <c r="R386" s="41">
        <v>4.6309027933854736</v>
      </c>
      <c r="S386" s="41"/>
      <c r="T386" s="88">
        <v>2.4756713726061257</v>
      </c>
      <c r="U386" s="43">
        <v>147.16754014665545</v>
      </c>
      <c r="V386" s="44">
        <v>3.5047383182326266</v>
      </c>
      <c r="W386" s="44">
        <v>4.3695644073426205</v>
      </c>
      <c r="X386" s="43">
        <v>1101.8449983517341</v>
      </c>
      <c r="Y386" s="43">
        <v>5.1462616186925105</v>
      </c>
      <c r="Z386" s="44">
        <v>0.1825677808889655</v>
      </c>
      <c r="AA386" s="43">
        <v>26.718448857150925</v>
      </c>
      <c r="AB386" s="44">
        <v>0.27187556245958472</v>
      </c>
      <c r="AC386" s="45">
        <v>1.9594281878813065</v>
      </c>
      <c r="AD386" s="45">
        <v>3.2082757391791259</v>
      </c>
      <c r="AE386" s="44">
        <v>0.74354968590671111</v>
      </c>
      <c r="AF386" s="43">
        <v>15.625054267677301</v>
      </c>
      <c r="AG386" s="43">
        <v>6.5582628749307323</v>
      </c>
      <c r="AH386" s="43">
        <v>61.353451466186016</v>
      </c>
      <c r="AI386" s="43">
        <v>26.221096294545244</v>
      </c>
      <c r="AJ386" s="43">
        <v>126.93118167566543</v>
      </c>
      <c r="AK386" s="43">
        <v>35.60665829013567</v>
      </c>
      <c r="AL386" s="43">
        <v>296.47388472639443</v>
      </c>
      <c r="AM386" s="43">
        <v>84.159684097537905</v>
      </c>
      <c r="AN386" s="43">
        <v>12662.535135894776</v>
      </c>
      <c r="AO386" s="44">
        <v>2.1344041550706607</v>
      </c>
      <c r="AP386" s="43">
        <v>220.24751378415289</v>
      </c>
      <c r="AQ386" s="43">
        <v>346.43735370836271</v>
      </c>
      <c r="AR386" s="58"/>
    </row>
    <row r="387" spans="1:44" s="59" customFormat="1" ht="15" customHeight="1">
      <c r="A387" s="54" t="s">
        <v>408</v>
      </c>
      <c r="B387" s="40">
        <v>515.95800409267065</v>
      </c>
      <c r="C387" s="40">
        <v>105256.40990524525</v>
      </c>
      <c r="D387" s="41">
        <v>1.5108931282122029</v>
      </c>
      <c r="E387" s="73">
        <v>20.075946955431437</v>
      </c>
      <c r="F387" s="41">
        <v>2.0533036646587313</v>
      </c>
      <c r="G387" s="42">
        <v>0.1719177408908899</v>
      </c>
      <c r="H387" s="41">
        <v>3.2463039353428944</v>
      </c>
      <c r="I387" s="42">
        <v>2.5042892517944507E-2</v>
      </c>
      <c r="J387" s="41">
        <v>2.5144449290691946</v>
      </c>
      <c r="K387" s="78">
        <v>159.44856131382588</v>
      </c>
      <c r="L387" s="41">
        <v>3.9600697853901607</v>
      </c>
      <c r="M387" s="41">
        <v>161.08189240842336</v>
      </c>
      <c r="N387" s="41">
        <v>4.8355506755130193</v>
      </c>
      <c r="O387" s="41">
        <v>185.13996377467853</v>
      </c>
      <c r="P387" s="41">
        <v>47.824041734878293</v>
      </c>
      <c r="Q387" s="78">
        <v>159.44856131382588</v>
      </c>
      <c r="R387" s="41">
        <v>3.9600697853901607</v>
      </c>
      <c r="S387" s="41"/>
      <c r="T387" s="88">
        <v>3.7168800989944767E-2</v>
      </c>
      <c r="U387" s="43">
        <v>206.84434699143642</v>
      </c>
      <c r="V387" s="44">
        <v>3.7919870379767953</v>
      </c>
      <c r="W387" s="44">
        <v>4.3839009480480806</v>
      </c>
      <c r="X387" s="43">
        <v>1002.8022206279453</v>
      </c>
      <c r="Y387" s="43">
        <v>9.857618538320386</v>
      </c>
      <c r="Z387" s="44">
        <v>2.205511604089281E-3</v>
      </c>
      <c r="AA387" s="43">
        <v>40.319943540764022</v>
      </c>
      <c r="AB387" s="44">
        <v>4.4517754351274509E-2</v>
      </c>
      <c r="AC387" s="45">
        <v>0.94300528452978094</v>
      </c>
      <c r="AD387" s="45">
        <v>2.1661620488460827</v>
      </c>
      <c r="AE387" s="44">
        <v>0.56742064230850253</v>
      </c>
      <c r="AF387" s="43">
        <v>12.563519579173576</v>
      </c>
      <c r="AG387" s="43">
        <v>5.7540948205428331</v>
      </c>
      <c r="AH387" s="43">
        <v>53.67665903627401</v>
      </c>
      <c r="AI387" s="43">
        <v>22.741623592459163</v>
      </c>
      <c r="AJ387" s="43">
        <v>113.16383186285823</v>
      </c>
      <c r="AK387" s="43">
        <v>33.475114316719512</v>
      </c>
      <c r="AL387" s="43">
        <v>285.83372536496944</v>
      </c>
      <c r="AM387" s="43">
        <v>82.160788042348941</v>
      </c>
      <c r="AN387" s="43">
        <v>12877.718059162751</v>
      </c>
      <c r="AO387" s="44">
        <v>3.9711663586042198</v>
      </c>
      <c r="AP387" s="43">
        <v>385.80274212523403</v>
      </c>
      <c r="AQ387" s="43">
        <v>566.8644877261321</v>
      </c>
      <c r="AR387" s="58"/>
    </row>
    <row r="388" spans="1:44" s="59" customFormat="1" ht="15" customHeight="1">
      <c r="A388" s="54" t="s">
        <v>409</v>
      </c>
      <c r="B388" s="40">
        <v>776.87180554224597</v>
      </c>
      <c r="C388" s="40">
        <v>45939.422046589025</v>
      </c>
      <c r="D388" s="41">
        <v>1.6385696417891855</v>
      </c>
      <c r="E388" s="73">
        <v>20.043529916671702</v>
      </c>
      <c r="F388" s="41">
        <v>1.5781395431103784</v>
      </c>
      <c r="G388" s="42">
        <v>0.17229751329306287</v>
      </c>
      <c r="H388" s="41">
        <v>3.6177604775671339</v>
      </c>
      <c r="I388" s="42">
        <v>2.5057686564051995E-2</v>
      </c>
      <c r="J388" s="41">
        <v>3.2554057282492672</v>
      </c>
      <c r="K388" s="78">
        <v>159.54159923558726</v>
      </c>
      <c r="L388" s="41">
        <v>5.1299848958327772</v>
      </c>
      <c r="M388" s="41">
        <v>161.41088477714584</v>
      </c>
      <c r="N388" s="41">
        <v>5.3990205356647465</v>
      </c>
      <c r="O388" s="41">
        <v>188.9017728182248</v>
      </c>
      <c r="P388" s="41">
        <v>36.710901139834249</v>
      </c>
      <c r="Q388" s="78">
        <v>159.54159923558726</v>
      </c>
      <c r="R388" s="41">
        <v>5.1299848958327772</v>
      </c>
      <c r="S388" s="41"/>
      <c r="T388" s="88">
        <v>1.0280522118642133</v>
      </c>
      <c r="U388" s="43">
        <v>258.07907278484959</v>
      </c>
      <c r="V388" s="44">
        <v>3.7748316498714187</v>
      </c>
      <c r="W388" s="44">
        <v>3.7062267364605797</v>
      </c>
      <c r="X388" s="43">
        <v>1541.769323142383</v>
      </c>
      <c r="Y388" s="43">
        <v>7.08271811213113</v>
      </c>
      <c r="Z388" s="44">
        <v>2.6407414831949214E-3</v>
      </c>
      <c r="AA388" s="43">
        <v>32.57051167622857</v>
      </c>
      <c r="AB388" s="44">
        <v>9.5892838555245913E-2</v>
      </c>
      <c r="AC388" s="45">
        <v>1.9009000336958055</v>
      </c>
      <c r="AD388" s="45">
        <v>3.4693988604552448</v>
      </c>
      <c r="AE388" s="44">
        <v>0.69709118297447126</v>
      </c>
      <c r="AF388" s="43">
        <v>19.898092624447024</v>
      </c>
      <c r="AG388" s="43">
        <v>8.2938758597758682</v>
      </c>
      <c r="AH388" s="43">
        <v>78.876404303647107</v>
      </c>
      <c r="AI388" s="43">
        <v>34.838122014825665</v>
      </c>
      <c r="AJ388" s="43">
        <v>165.17065759115229</v>
      </c>
      <c r="AK388" s="43">
        <v>49.845244933345484</v>
      </c>
      <c r="AL388" s="43">
        <v>405.38256484320465</v>
      </c>
      <c r="AM388" s="43">
        <v>124.37992888063214</v>
      </c>
      <c r="AN388" s="43">
        <v>12478.634248052202</v>
      </c>
      <c r="AO388" s="44">
        <v>3.2927703950816389</v>
      </c>
      <c r="AP388" s="43">
        <v>383.26740342027136</v>
      </c>
      <c r="AQ388" s="43">
        <v>661.17824789633835</v>
      </c>
      <c r="AR388" s="58"/>
    </row>
    <row r="389" spans="1:44" s="59" customFormat="1" ht="15" customHeight="1">
      <c r="A389" s="54" t="s">
        <v>410</v>
      </c>
      <c r="B389" s="40">
        <v>677.22080668606361</v>
      </c>
      <c r="C389" s="40">
        <v>24296.329260203911</v>
      </c>
      <c r="D389" s="41">
        <v>1.6495367013883937</v>
      </c>
      <c r="E389" s="73">
        <v>20.275060766778054</v>
      </c>
      <c r="F389" s="41">
        <v>2.0647570565494782</v>
      </c>
      <c r="G389" s="42">
        <v>0.17077526853666811</v>
      </c>
      <c r="H389" s="41">
        <v>4.1067068455048421</v>
      </c>
      <c r="I389" s="42">
        <v>2.5123196539281571E-2</v>
      </c>
      <c r="J389" s="41">
        <v>3.5499041412896579</v>
      </c>
      <c r="K389" s="78">
        <v>159.95356721071954</v>
      </c>
      <c r="L389" s="41">
        <v>5.6083327878089904</v>
      </c>
      <c r="M389" s="41">
        <v>160.09153886693392</v>
      </c>
      <c r="N389" s="41">
        <v>6.0824737690009556</v>
      </c>
      <c r="O389" s="41">
        <v>162.121326284426</v>
      </c>
      <c r="P389" s="41">
        <v>48.282828550528755</v>
      </c>
      <c r="Q389" s="78">
        <v>159.95356721071954</v>
      </c>
      <c r="R389" s="41">
        <v>5.6083327878089904</v>
      </c>
      <c r="S389" s="41"/>
      <c r="T389" s="88">
        <v>1.1403355233760397</v>
      </c>
      <c r="U389" s="43">
        <v>200.07650416709126</v>
      </c>
      <c r="V389" s="44">
        <v>3.6466061053950214</v>
      </c>
      <c r="W389" s="44">
        <v>4.113681049984657</v>
      </c>
      <c r="X389" s="43">
        <v>1785.6487346625283</v>
      </c>
      <c r="Y389" s="43">
        <v>11.266544390650461</v>
      </c>
      <c r="Z389" s="44">
        <v>5.4350410960724058E-2</v>
      </c>
      <c r="AA389" s="43">
        <v>55.64492039894261</v>
      </c>
      <c r="AB389" s="44">
        <v>0.22430727758093344</v>
      </c>
      <c r="AC389" s="45">
        <v>2.4783129409631011</v>
      </c>
      <c r="AD389" s="45">
        <v>4.5931072071618217</v>
      </c>
      <c r="AE389" s="44">
        <v>1.0130550190396994</v>
      </c>
      <c r="AF389" s="43">
        <v>22.800011966976861</v>
      </c>
      <c r="AG389" s="43">
        <v>10.066700744240622</v>
      </c>
      <c r="AH389" s="43">
        <v>95.059787425268581</v>
      </c>
      <c r="AI389" s="43">
        <v>40.51416221517384</v>
      </c>
      <c r="AJ389" s="43">
        <v>196.95703288871573</v>
      </c>
      <c r="AK389" s="43">
        <v>61.713630906915064</v>
      </c>
      <c r="AL389" s="43">
        <v>497.0902077591291</v>
      </c>
      <c r="AM389" s="43">
        <v>150.80509795483968</v>
      </c>
      <c r="AN389" s="43">
        <v>14345.778187012789</v>
      </c>
      <c r="AO389" s="44">
        <v>3.2345907127918516</v>
      </c>
      <c r="AP389" s="43">
        <v>545.13912788570065</v>
      </c>
      <c r="AQ389" s="43">
        <v>901.66349818386834</v>
      </c>
      <c r="AR389" s="58"/>
    </row>
    <row r="390" spans="1:44" s="59" customFormat="1" ht="15" customHeight="1">
      <c r="A390" s="54" t="s">
        <v>411</v>
      </c>
      <c r="B390" s="40">
        <v>534.21559973732974</v>
      </c>
      <c r="C390" s="40">
        <v>32987.877854026621</v>
      </c>
      <c r="D390" s="41">
        <v>1.2976228202006732</v>
      </c>
      <c r="E390" s="73">
        <v>19.923726069156697</v>
      </c>
      <c r="F390" s="41">
        <v>2.199633463765696</v>
      </c>
      <c r="G390" s="42">
        <v>0.17417889906504969</v>
      </c>
      <c r="H390" s="41">
        <v>3.8110971456670195</v>
      </c>
      <c r="I390" s="42">
        <v>2.5179891684801503E-2</v>
      </c>
      <c r="J390" s="41">
        <v>3.1122458255724963</v>
      </c>
      <c r="K390" s="78">
        <v>160.31008073530998</v>
      </c>
      <c r="L390" s="41">
        <v>4.9277193076343195</v>
      </c>
      <c r="M390" s="41">
        <v>163.03913693328704</v>
      </c>
      <c r="N390" s="41">
        <v>5.7404485193586794</v>
      </c>
      <c r="O390" s="41">
        <v>202.85471379273255</v>
      </c>
      <c r="P390" s="41">
        <v>51.077564493969533</v>
      </c>
      <c r="Q390" s="78">
        <v>160.31008073530998</v>
      </c>
      <c r="R390" s="41">
        <v>4.9277193076343195</v>
      </c>
      <c r="S390" s="41"/>
      <c r="T390" s="88">
        <v>0.28987640077938298</v>
      </c>
      <c r="U390" s="43">
        <v>211.15243237775897</v>
      </c>
      <c r="V390" s="44">
        <v>3.8135833687039544</v>
      </c>
      <c r="W390" s="44">
        <v>3.9690970369700902</v>
      </c>
      <c r="X390" s="43">
        <v>2215.0948694761637</v>
      </c>
      <c r="Y390" s="43">
        <v>7.3049802027359929</v>
      </c>
      <c r="Z390" s="44">
        <v>5.2433223032480698E-3</v>
      </c>
      <c r="AA390" s="43">
        <v>48.803012122459378</v>
      </c>
      <c r="AB390" s="44">
        <v>0.20032954458073526</v>
      </c>
      <c r="AC390" s="45">
        <v>3.1044952463614002</v>
      </c>
      <c r="AD390" s="45">
        <v>5.9266157561264761</v>
      </c>
      <c r="AE390" s="44">
        <v>1.5333446415303937</v>
      </c>
      <c r="AF390" s="43">
        <v>33.219787066357178</v>
      </c>
      <c r="AG390" s="43">
        <v>12.879485813799839</v>
      </c>
      <c r="AH390" s="43">
        <v>127.05598992676963</v>
      </c>
      <c r="AI390" s="43">
        <v>47.319712580360999</v>
      </c>
      <c r="AJ390" s="43">
        <v>236.58212107689471</v>
      </c>
      <c r="AK390" s="43">
        <v>67.86666986968045</v>
      </c>
      <c r="AL390" s="43">
        <v>518.86529069024812</v>
      </c>
      <c r="AM390" s="43">
        <v>150.23240455845161</v>
      </c>
      <c r="AN390" s="43">
        <v>13231.277843257454</v>
      </c>
      <c r="AO390" s="44">
        <v>3.0864343137174131</v>
      </c>
      <c r="AP390" s="43">
        <v>519.85458238094998</v>
      </c>
      <c r="AQ390" s="43">
        <v>621.96736981733477</v>
      </c>
      <c r="AR390" s="58"/>
    </row>
    <row r="391" spans="1:44" s="59" customFormat="1" ht="15" customHeight="1">
      <c r="A391" s="54" t="s">
        <v>412</v>
      </c>
      <c r="B391" s="40">
        <v>481.03661596876447</v>
      </c>
      <c r="C391" s="40">
        <v>32341.961454848584</v>
      </c>
      <c r="D391" s="41">
        <v>1.5885546985922208</v>
      </c>
      <c r="E391" s="73">
        <v>21.096897107402238</v>
      </c>
      <c r="F391" s="41">
        <v>2.2183631760870446</v>
      </c>
      <c r="G391" s="42">
        <v>0.16655778666960555</v>
      </c>
      <c r="H391" s="41">
        <v>3.8090185012292377</v>
      </c>
      <c r="I391" s="42">
        <v>2.5495954780186628E-2</v>
      </c>
      <c r="J391" s="41">
        <v>3.096366703361801</v>
      </c>
      <c r="K391" s="78">
        <v>162.29720477558988</v>
      </c>
      <c r="L391" s="41">
        <v>4.9625855719430945</v>
      </c>
      <c r="M391" s="41">
        <v>156.4272221763481</v>
      </c>
      <c r="N391" s="41">
        <v>5.522121509172905</v>
      </c>
      <c r="O391" s="41">
        <v>68.399020502840827</v>
      </c>
      <c r="P391" s="41">
        <v>52.770775430201461</v>
      </c>
      <c r="Q391" s="78">
        <v>162.29720477558988</v>
      </c>
      <c r="R391" s="41">
        <v>4.9625855719430945</v>
      </c>
      <c r="S391" s="41"/>
      <c r="T391" s="88">
        <v>1.089814998122167</v>
      </c>
      <c r="U391" s="43">
        <v>256.81182535913268</v>
      </c>
      <c r="V391" s="44">
        <v>3.5375600181951321</v>
      </c>
      <c r="W391" s="44">
        <v>3.6316626572325679</v>
      </c>
      <c r="X391" s="43">
        <v>1501.6874971194929</v>
      </c>
      <c r="Y391" s="43">
        <v>7.5683456199256236</v>
      </c>
      <c r="Z391" s="44">
        <v>2.919076321118499E-3</v>
      </c>
      <c r="AA391" s="43">
        <v>39.213694622750843</v>
      </c>
      <c r="AB391" s="44">
        <v>0.10102093102789216</v>
      </c>
      <c r="AC391" s="45">
        <v>1.6179319399857084</v>
      </c>
      <c r="AD391" s="45">
        <v>3.9292357832816545</v>
      </c>
      <c r="AE391" s="44">
        <v>0.93280748038535966</v>
      </c>
      <c r="AF391" s="43">
        <v>20.079261074527956</v>
      </c>
      <c r="AG391" s="43">
        <v>8.611515375842778</v>
      </c>
      <c r="AH391" s="43">
        <v>81.738723507365933</v>
      </c>
      <c r="AI391" s="43">
        <v>35.229885699939949</v>
      </c>
      <c r="AJ391" s="43">
        <v>170.72317905085745</v>
      </c>
      <c r="AK391" s="43">
        <v>51.21907378652611</v>
      </c>
      <c r="AL391" s="43">
        <v>410.75911311924654</v>
      </c>
      <c r="AM391" s="43">
        <v>125.51304034211753</v>
      </c>
      <c r="AN391" s="43">
        <v>12718.008567245824</v>
      </c>
      <c r="AO391" s="44">
        <v>2.8170887739955339</v>
      </c>
      <c r="AP391" s="43">
        <v>386.59897244428566</v>
      </c>
      <c r="AQ391" s="43">
        <v>571.05155226566853</v>
      </c>
      <c r="AR391" s="58"/>
    </row>
    <row r="392" spans="1:44" s="59" customFormat="1" ht="15" customHeight="1">
      <c r="A392" s="54" t="s">
        <v>413</v>
      </c>
      <c r="B392" s="40">
        <v>374.85687932229831</v>
      </c>
      <c r="C392" s="40">
        <v>314819.97471943137</v>
      </c>
      <c r="D392" s="41">
        <v>1.3714487783869163</v>
      </c>
      <c r="E392" s="73">
        <v>18.841917863653595</v>
      </c>
      <c r="F392" s="41">
        <v>2.1837376874410652</v>
      </c>
      <c r="G392" s="42">
        <v>0.18649988763765421</v>
      </c>
      <c r="H392" s="41">
        <v>3.5244356545058464</v>
      </c>
      <c r="I392" s="42">
        <v>2.5497138038378355E-2</v>
      </c>
      <c r="J392" s="41">
        <v>2.7663941142219057</v>
      </c>
      <c r="K392" s="78">
        <v>162.30464290145628</v>
      </c>
      <c r="L392" s="41">
        <v>4.4339348591106358</v>
      </c>
      <c r="M392" s="41">
        <v>173.63832278317108</v>
      </c>
      <c r="N392" s="41">
        <v>5.6251591316395491</v>
      </c>
      <c r="O392" s="41">
        <v>330.93278937135182</v>
      </c>
      <c r="P392" s="41">
        <v>49.512628470442849</v>
      </c>
      <c r="Q392" s="78">
        <v>162.30464290145628</v>
      </c>
      <c r="R392" s="41">
        <v>4.4339348591106358</v>
      </c>
      <c r="S392" s="41"/>
      <c r="T392" s="88">
        <v>0.80354817145586133</v>
      </c>
      <c r="U392" s="43">
        <v>170.76733937068198</v>
      </c>
      <c r="V392" s="44">
        <v>3.8381472696694101</v>
      </c>
      <c r="W392" s="44">
        <v>4.8311771238239389</v>
      </c>
      <c r="X392" s="43">
        <v>1614.0240844280272</v>
      </c>
      <c r="Y392" s="43">
        <v>5.0340481470455023</v>
      </c>
      <c r="Z392" s="44">
        <v>4.5275259530146959E-3</v>
      </c>
      <c r="AA392" s="43">
        <v>39.338032636074381</v>
      </c>
      <c r="AB392" s="44">
        <v>0.11300645335323528</v>
      </c>
      <c r="AC392" s="45">
        <v>1.6251262743879888</v>
      </c>
      <c r="AD392" s="45">
        <v>4.2774514228243667</v>
      </c>
      <c r="AE392" s="44">
        <v>1.1986299994503671</v>
      </c>
      <c r="AF392" s="43">
        <v>22.869614106722683</v>
      </c>
      <c r="AG392" s="43">
        <v>9.851158176112877</v>
      </c>
      <c r="AH392" s="43">
        <v>96.579997791366551</v>
      </c>
      <c r="AI392" s="43">
        <v>36.10747632262926</v>
      </c>
      <c r="AJ392" s="43">
        <v>172.63356318623198</v>
      </c>
      <c r="AK392" s="43">
        <v>48.871051405846188</v>
      </c>
      <c r="AL392" s="43">
        <v>394.65586076835393</v>
      </c>
      <c r="AM392" s="43">
        <v>111.91359031287499</v>
      </c>
      <c r="AN392" s="43">
        <v>12582.078788613911</v>
      </c>
      <c r="AO392" s="44">
        <v>2.2714497375038132</v>
      </c>
      <c r="AP392" s="43">
        <v>315.31815251627154</v>
      </c>
      <c r="AQ392" s="43">
        <v>426.92249108388069</v>
      </c>
      <c r="AR392" s="58"/>
    </row>
    <row r="393" spans="1:44" s="59" customFormat="1" ht="15" customHeight="1">
      <c r="A393" s="54" t="s">
        <v>414</v>
      </c>
      <c r="B393" s="40">
        <v>720.51203583486154</v>
      </c>
      <c r="C393" s="40">
        <v>12707.357610780215</v>
      </c>
      <c r="D393" s="41">
        <v>1.9862072972922862</v>
      </c>
      <c r="E393" s="73">
        <v>19.745727603854064</v>
      </c>
      <c r="F393" s="41">
        <v>1.4834093219072859</v>
      </c>
      <c r="G393" s="42">
        <v>0.17821351468456414</v>
      </c>
      <c r="H393" s="41">
        <v>2.3446591343376051</v>
      </c>
      <c r="I393" s="42">
        <v>2.5532981543221957E-2</v>
      </c>
      <c r="J393" s="41">
        <v>1.8157431646329647</v>
      </c>
      <c r="K393" s="78">
        <v>162.52995609971452</v>
      </c>
      <c r="L393" s="41">
        <v>2.9142348827967623</v>
      </c>
      <c r="M393" s="41">
        <v>166.52213094352538</v>
      </c>
      <c r="N393" s="41">
        <v>3.6010411231001882</v>
      </c>
      <c r="O393" s="41">
        <v>223.66936634113389</v>
      </c>
      <c r="P393" s="41">
        <v>34.305152438263008</v>
      </c>
      <c r="Q393" s="78">
        <v>162.52995609971452</v>
      </c>
      <c r="R393" s="41">
        <v>2.9142348827967623</v>
      </c>
      <c r="S393" s="41"/>
      <c r="T393" s="88">
        <v>0.72702651435968024</v>
      </c>
      <c r="U393" s="43">
        <v>188.39215184715661</v>
      </c>
      <c r="V393" s="44">
        <v>3.7682546398012762</v>
      </c>
      <c r="W393" s="44">
        <v>3.7690072601944955</v>
      </c>
      <c r="X393" s="43">
        <v>1352.0661197378131</v>
      </c>
      <c r="Y393" s="43">
        <v>10.292298831417394</v>
      </c>
      <c r="Z393" s="44">
        <v>1.3571995230360532E-3</v>
      </c>
      <c r="AA393" s="43">
        <v>35.770994898912924</v>
      </c>
      <c r="AB393" s="44">
        <v>5.705418571245531E-2</v>
      </c>
      <c r="AC393" s="45">
        <v>0.96457618567408276</v>
      </c>
      <c r="AD393" s="45">
        <v>2.0688356460107946</v>
      </c>
      <c r="AE393" s="44">
        <v>0.55044874032536151</v>
      </c>
      <c r="AF393" s="43">
        <v>14.745879614949844</v>
      </c>
      <c r="AG393" s="43">
        <v>6.4397428724435413</v>
      </c>
      <c r="AH393" s="43">
        <v>63.278237410209243</v>
      </c>
      <c r="AI393" s="43">
        <v>28.507232611275477</v>
      </c>
      <c r="AJ393" s="43">
        <v>145.16039148210641</v>
      </c>
      <c r="AK393" s="43">
        <v>45.591747404598543</v>
      </c>
      <c r="AL393" s="43">
        <v>383.49631640071868</v>
      </c>
      <c r="AM393" s="43">
        <v>116.50712504062193</v>
      </c>
      <c r="AN393" s="43">
        <v>12655.747422714354</v>
      </c>
      <c r="AO393" s="44">
        <v>5.5232426129614574</v>
      </c>
      <c r="AP393" s="43">
        <v>279.48932567699535</v>
      </c>
      <c r="AQ393" s="43">
        <v>582.8723989354587</v>
      </c>
      <c r="AR393" s="58"/>
    </row>
    <row r="394" spans="1:44" s="59" customFormat="1" ht="15" customHeight="1">
      <c r="A394" s="54" t="s">
        <v>415</v>
      </c>
      <c r="B394" s="40">
        <v>214.52213358330002</v>
      </c>
      <c r="C394" s="40">
        <v>12891.492650354729</v>
      </c>
      <c r="D394" s="41">
        <v>1.6451369946682808</v>
      </c>
      <c r="E394" s="73">
        <v>20.342888351677708</v>
      </c>
      <c r="F394" s="41">
        <v>2.8776738037412586</v>
      </c>
      <c r="G394" s="42">
        <v>0.1753405812497088</v>
      </c>
      <c r="H394" s="41">
        <v>4.2501300353894873</v>
      </c>
      <c r="I394" s="42">
        <v>2.5881104831527356E-2</v>
      </c>
      <c r="J394" s="41">
        <v>3.1277146284437722</v>
      </c>
      <c r="K394" s="78">
        <v>164.71785852205079</v>
      </c>
      <c r="L394" s="41">
        <v>5.086642293960054</v>
      </c>
      <c r="M394" s="41">
        <v>164.04321671179139</v>
      </c>
      <c r="N394" s="41">
        <v>6.4380842979211366</v>
      </c>
      <c r="O394" s="41">
        <v>154.29533734778354</v>
      </c>
      <c r="P394" s="41">
        <v>67.389908906417048</v>
      </c>
      <c r="Q394" s="78">
        <v>164.71785852205079</v>
      </c>
      <c r="R394" s="41">
        <v>5.086642293960054</v>
      </c>
      <c r="S394" s="41"/>
      <c r="T394" s="88">
        <v>2.1111831237174439</v>
      </c>
      <c r="U394" s="43">
        <v>153.00613222904931</v>
      </c>
      <c r="V394" s="44">
        <v>3.5362456728258151</v>
      </c>
      <c r="W394" s="44">
        <v>4.9578165667221752</v>
      </c>
      <c r="X394" s="43">
        <v>985.32397433501865</v>
      </c>
      <c r="Y394" s="43">
        <v>4.1636173868329243</v>
      </c>
      <c r="Z394" s="44">
        <v>2.3009139235669941E-3</v>
      </c>
      <c r="AA394" s="43">
        <v>21.663932560918429</v>
      </c>
      <c r="AB394" s="44">
        <v>6.1639929101764704E-2</v>
      </c>
      <c r="AC394" s="45">
        <v>1.0957199395565127</v>
      </c>
      <c r="AD394" s="45">
        <v>2.3679329669488123</v>
      </c>
      <c r="AE394" s="44">
        <v>0.59636286089407309</v>
      </c>
      <c r="AF394" s="43">
        <v>13.563014146674442</v>
      </c>
      <c r="AG394" s="43">
        <v>6.0780289536188823</v>
      </c>
      <c r="AH394" s="43">
        <v>57.085825253857642</v>
      </c>
      <c r="AI394" s="43">
        <v>22.566553418511475</v>
      </c>
      <c r="AJ394" s="43">
        <v>111.01761282184572</v>
      </c>
      <c r="AK394" s="43">
        <v>31.52347516640183</v>
      </c>
      <c r="AL394" s="43">
        <v>260.24467544344299</v>
      </c>
      <c r="AM394" s="43">
        <v>77.061936712337811</v>
      </c>
      <c r="AN394" s="43">
        <v>11919.627833327586</v>
      </c>
      <c r="AO394" s="44">
        <v>1.4673098193365213</v>
      </c>
      <c r="AP394" s="43">
        <v>159.06871678134314</v>
      </c>
      <c r="AQ394" s="43">
        <v>262.53729236144892</v>
      </c>
      <c r="AR394" s="58"/>
    </row>
    <row r="395" spans="1:44" s="59" customFormat="1" ht="15" customHeight="1">
      <c r="A395" s="54" t="s">
        <v>416</v>
      </c>
      <c r="B395" s="40">
        <v>1942.8402716724413</v>
      </c>
      <c r="C395" s="40">
        <v>87319.340909766266</v>
      </c>
      <c r="D395" s="41">
        <v>2.5002323765588308</v>
      </c>
      <c r="E395" s="73">
        <v>20.159774555466338</v>
      </c>
      <c r="F395" s="41">
        <v>1.7499553985179968</v>
      </c>
      <c r="G395" s="42">
        <v>0.1798166907143636</v>
      </c>
      <c r="H395" s="41">
        <v>3.0664372584980866</v>
      </c>
      <c r="I395" s="42">
        <v>2.6302887433693131E-2</v>
      </c>
      <c r="J395" s="41">
        <v>2.5180733832640736</v>
      </c>
      <c r="K395" s="78">
        <v>167.36770414690912</v>
      </c>
      <c r="L395" s="41">
        <v>4.160203009198213</v>
      </c>
      <c r="M395" s="41">
        <v>167.90280708510656</v>
      </c>
      <c r="N395" s="41">
        <v>4.745507028209019</v>
      </c>
      <c r="O395" s="41">
        <v>175.42915932760502</v>
      </c>
      <c r="P395" s="41">
        <v>40.824303306630171</v>
      </c>
      <c r="Q395" s="78">
        <v>167.36770414690912</v>
      </c>
      <c r="R395" s="41">
        <v>4.160203009198213</v>
      </c>
      <c r="S395" s="41"/>
      <c r="T395" s="88">
        <v>57.419534478084444</v>
      </c>
      <c r="U395" s="43">
        <v>219.42941747340973</v>
      </c>
      <c r="V395" s="44">
        <v>3.8183973118811667</v>
      </c>
      <c r="W395" s="44">
        <v>7.5775804382999921</v>
      </c>
      <c r="X395" s="43">
        <v>1424.5564188901062</v>
      </c>
      <c r="Y395" s="43">
        <v>11.580689039422657</v>
      </c>
      <c r="Z395" s="44">
        <v>1.9629418769251199</v>
      </c>
      <c r="AA395" s="43">
        <v>78.801177873550174</v>
      </c>
      <c r="AB395" s="44">
        <v>1.3124616130716567</v>
      </c>
      <c r="AC395" s="45">
        <v>5.4334554818908325</v>
      </c>
      <c r="AD395" s="45">
        <v>2.989287455884341</v>
      </c>
      <c r="AE395" s="44">
        <v>0.74666971534315907</v>
      </c>
      <c r="AF395" s="43">
        <v>11.840751935915215</v>
      </c>
      <c r="AG395" s="43">
        <v>5.0354201629148685</v>
      </c>
      <c r="AH395" s="43">
        <v>56.035904310465696</v>
      </c>
      <c r="AI395" s="43">
        <v>26.386262406291525</v>
      </c>
      <c r="AJ395" s="43">
        <v>164.2653695265833</v>
      </c>
      <c r="AK395" s="43">
        <v>56.869913623904374</v>
      </c>
      <c r="AL395" s="43">
        <v>573.44963149903981</v>
      </c>
      <c r="AM395" s="43">
        <v>233.25046196486926</v>
      </c>
      <c r="AN395" s="43">
        <v>15356.407024360016</v>
      </c>
      <c r="AO395" s="44">
        <v>2.4045986189386119</v>
      </c>
      <c r="AP395" s="43">
        <v>1019.3929887792567</v>
      </c>
      <c r="AQ395" s="43">
        <v>2451.5571753240815</v>
      </c>
      <c r="AR395" s="58"/>
    </row>
    <row r="396" spans="1:44" s="59" customFormat="1" ht="15" customHeight="1">
      <c r="A396" s="54" t="s">
        <v>417</v>
      </c>
      <c r="B396" s="40">
        <v>526.06684617551593</v>
      </c>
      <c r="C396" s="40">
        <v>6383.1598147974209</v>
      </c>
      <c r="D396" s="41">
        <v>1.8986434668433192</v>
      </c>
      <c r="E396" s="73">
        <v>21.055795538981606</v>
      </c>
      <c r="F396" s="41">
        <v>2.2849823899309465</v>
      </c>
      <c r="G396" s="42">
        <v>0.17282507018078913</v>
      </c>
      <c r="H396" s="41">
        <v>5.7527435741545423</v>
      </c>
      <c r="I396" s="42">
        <v>2.6403782772724153E-2</v>
      </c>
      <c r="J396" s="41">
        <v>5.279480477062287</v>
      </c>
      <c r="K396" s="78">
        <v>168.00141684868308</v>
      </c>
      <c r="L396" s="41">
        <v>8.7550285754093835</v>
      </c>
      <c r="M396" s="41">
        <v>161.86772429268953</v>
      </c>
      <c r="N396" s="41">
        <v>8.6077338694535683</v>
      </c>
      <c r="O396" s="41">
        <v>73.065733006331868</v>
      </c>
      <c r="P396" s="41">
        <v>54.330073122364226</v>
      </c>
      <c r="Q396" s="78">
        <v>168.00141684868308</v>
      </c>
      <c r="R396" s="41">
        <v>8.7550285754093835</v>
      </c>
      <c r="S396" s="41"/>
      <c r="T396" s="88">
        <v>8.9923503375524794E-2</v>
      </c>
      <c r="U396" s="43">
        <v>157.62203903948202</v>
      </c>
      <c r="V396" s="44">
        <v>3.5490639771721764</v>
      </c>
      <c r="W396" s="44">
        <v>3.530425362778316</v>
      </c>
      <c r="X396" s="43">
        <v>1322.9583173657534</v>
      </c>
      <c r="Y396" s="43">
        <v>4.8030387677936801</v>
      </c>
      <c r="Z396" s="44">
        <v>7.5362668387980551E-3</v>
      </c>
      <c r="AA396" s="43">
        <v>28.906168058370952</v>
      </c>
      <c r="AB396" s="44">
        <v>9.7990246852401819E-2</v>
      </c>
      <c r="AC396" s="45">
        <v>1.376978921896066</v>
      </c>
      <c r="AD396" s="45">
        <v>3.3204600306938521</v>
      </c>
      <c r="AE396" s="44">
        <v>0.65499900305108139</v>
      </c>
      <c r="AF396" s="43">
        <v>17.801956126247109</v>
      </c>
      <c r="AG396" s="43">
        <v>7.6747891359614906</v>
      </c>
      <c r="AH396" s="43">
        <v>67.739267115253284</v>
      </c>
      <c r="AI396" s="43">
        <v>29.341060306602596</v>
      </c>
      <c r="AJ396" s="43">
        <v>144.10378454473417</v>
      </c>
      <c r="AK396" s="43">
        <v>40.221132295989314</v>
      </c>
      <c r="AL396" s="43">
        <v>337.86999457386173</v>
      </c>
      <c r="AM396" s="43">
        <v>95.310453588634587</v>
      </c>
      <c r="AN396" s="43">
        <v>13174.16362156075</v>
      </c>
      <c r="AO396" s="44">
        <v>2.0633524350496959</v>
      </c>
      <c r="AP396" s="43">
        <v>271.4482011550636</v>
      </c>
      <c r="AQ396" s="43">
        <v>563.44199358908884</v>
      </c>
      <c r="AR396" s="58"/>
    </row>
    <row r="397" spans="1:44" s="59" customFormat="1" ht="15" customHeight="1">
      <c r="A397" s="54" t="s">
        <v>418</v>
      </c>
      <c r="B397" s="40">
        <v>1131.9336120072137</v>
      </c>
      <c r="C397" s="40">
        <v>44446.363365454927</v>
      </c>
      <c r="D397" s="41">
        <v>1.9673343354844808</v>
      </c>
      <c r="E397" s="73">
        <v>20.079879589895089</v>
      </c>
      <c r="F397" s="41">
        <v>1.5716059586503883</v>
      </c>
      <c r="G397" s="42">
        <v>0.18166550773388485</v>
      </c>
      <c r="H397" s="41">
        <v>3.4887604655247659</v>
      </c>
      <c r="I397" s="42">
        <v>2.6468012777053861E-2</v>
      </c>
      <c r="J397" s="41">
        <v>3.1147237913727079</v>
      </c>
      <c r="K397" s="78">
        <v>168.40480610256674</v>
      </c>
      <c r="L397" s="41">
        <v>5.1774242606548171</v>
      </c>
      <c r="M397" s="41">
        <v>169.4927050356205</v>
      </c>
      <c r="N397" s="41">
        <v>5.4460690789128563</v>
      </c>
      <c r="O397" s="41">
        <v>184.68426439398053</v>
      </c>
      <c r="P397" s="41">
        <v>36.60783407107624</v>
      </c>
      <c r="Q397" s="78">
        <v>168.40480610256674</v>
      </c>
      <c r="R397" s="41">
        <v>5.1774242606548171</v>
      </c>
      <c r="S397" s="41"/>
      <c r="T397" s="88">
        <v>49.061797169248855</v>
      </c>
      <c r="U397" s="43">
        <v>231.12674523869083</v>
      </c>
      <c r="V397" s="44">
        <v>3.8333368836862785</v>
      </c>
      <c r="W397" s="44">
        <v>4.9114856460090275</v>
      </c>
      <c r="X397" s="43">
        <v>2520.1613733443828</v>
      </c>
      <c r="Y397" s="43">
        <v>13.624263247534019</v>
      </c>
      <c r="Z397" s="44">
        <v>5.3212278026603915E-2</v>
      </c>
      <c r="AA397" s="43">
        <v>65.223395120789306</v>
      </c>
      <c r="AB397" s="44">
        <v>0.22525850951151619</v>
      </c>
      <c r="AC397" s="45">
        <v>3.2248195189394133</v>
      </c>
      <c r="AD397" s="45">
        <v>6.1169636342900056</v>
      </c>
      <c r="AE397" s="44">
        <v>1.3598508868308408</v>
      </c>
      <c r="AF397" s="43">
        <v>33.213906503153254</v>
      </c>
      <c r="AG397" s="43">
        <v>14.287470280686808</v>
      </c>
      <c r="AH397" s="43">
        <v>127.82392956209476</v>
      </c>
      <c r="AI397" s="43">
        <v>52.767121617217214</v>
      </c>
      <c r="AJ397" s="43">
        <v>260.1756750374978</v>
      </c>
      <c r="AK397" s="43">
        <v>75.416194970364288</v>
      </c>
      <c r="AL397" s="43">
        <v>621.14101031632265</v>
      </c>
      <c r="AM397" s="43">
        <v>179.79629226030548</v>
      </c>
      <c r="AN397" s="43">
        <v>14275.753300497116</v>
      </c>
      <c r="AO397" s="44">
        <v>3.5191664387818533</v>
      </c>
      <c r="AP397" s="43">
        <v>829.75296993925053</v>
      </c>
      <c r="AQ397" s="43">
        <v>1730.5088831820472</v>
      </c>
      <c r="AR397" s="58"/>
    </row>
    <row r="398" spans="1:44" s="59" customFormat="1" ht="15" customHeight="1">
      <c r="A398" s="54" t="s">
        <v>419</v>
      </c>
      <c r="B398" s="40">
        <v>1651.9513151132896</v>
      </c>
      <c r="C398" s="40">
        <v>96020.107602130534</v>
      </c>
      <c r="D398" s="41">
        <v>3.9120410220194191</v>
      </c>
      <c r="E398" s="73">
        <v>20.052726355936432</v>
      </c>
      <c r="F398" s="41">
        <v>2.5193082244612617</v>
      </c>
      <c r="G398" s="42">
        <v>0.18655200909281677</v>
      </c>
      <c r="H398" s="41">
        <v>4.6945043528291865</v>
      </c>
      <c r="I398" s="42">
        <v>2.7143204103094034E-2</v>
      </c>
      <c r="J398" s="41">
        <v>3.9612443990359925</v>
      </c>
      <c r="K398" s="78">
        <v>172.64374194483543</v>
      </c>
      <c r="L398" s="41">
        <v>6.74807836787447</v>
      </c>
      <c r="M398" s="41">
        <v>173.68292631027012</v>
      </c>
      <c r="N398" s="41">
        <v>7.4944660193347374</v>
      </c>
      <c r="O398" s="41">
        <v>187.83506108483516</v>
      </c>
      <c r="P398" s="41">
        <v>58.647484617300066</v>
      </c>
      <c r="Q398" s="78">
        <v>172.64374194483543</v>
      </c>
      <c r="R398" s="41">
        <v>6.74807836787447</v>
      </c>
      <c r="S398" s="41"/>
      <c r="T398" s="88">
        <v>5.0606200796021961</v>
      </c>
      <c r="U398" s="43">
        <v>123.38138435824428</v>
      </c>
      <c r="V398" s="44">
        <v>3.491617153766176</v>
      </c>
      <c r="W398" s="44">
        <v>5.8355951656485008</v>
      </c>
      <c r="X398" s="43">
        <v>710.87001422447565</v>
      </c>
      <c r="Y398" s="43">
        <v>5.8897454952603745</v>
      </c>
      <c r="Z398" s="44">
        <v>0.78235546854574112</v>
      </c>
      <c r="AA398" s="43">
        <v>37.762430275239076</v>
      </c>
      <c r="AB398" s="44">
        <v>0.64951909780062644</v>
      </c>
      <c r="AC398" s="45">
        <v>3.0825805769290469</v>
      </c>
      <c r="AD398" s="45">
        <v>1.439730722324132</v>
      </c>
      <c r="AE398" s="44">
        <v>0.27473621333442116</v>
      </c>
      <c r="AF398" s="43">
        <v>8.3406252417872384</v>
      </c>
      <c r="AG398" s="43">
        <v>3.5492097556568107</v>
      </c>
      <c r="AH398" s="43">
        <v>36.953374208509004</v>
      </c>
      <c r="AI398" s="43">
        <v>15.175035521760007</v>
      </c>
      <c r="AJ398" s="43">
        <v>85.356821511569009</v>
      </c>
      <c r="AK398" s="43">
        <v>26.867753800866886</v>
      </c>
      <c r="AL398" s="43">
        <v>274.96293132234797</v>
      </c>
      <c r="AM398" s="43">
        <v>94.970309580363391</v>
      </c>
      <c r="AN398" s="43">
        <v>17949.270799111051</v>
      </c>
      <c r="AO398" s="44">
        <v>2.0470362915705298</v>
      </c>
      <c r="AP398" s="43">
        <v>374.6606472233874</v>
      </c>
      <c r="AQ398" s="43">
        <v>1819.2289355857845</v>
      </c>
      <c r="AR398" s="58"/>
    </row>
    <row r="399" spans="1:44" ht="15" customHeight="1">
      <c r="E399" s="75"/>
    </row>
    <row r="400" spans="1:44" s="12" customFormat="1" ht="15" customHeight="1">
      <c r="A400" s="295" t="s">
        <v>420</v>
      </c>
      <c r="B400" s="295"/>
      <c r="C400" s="295"/>
      <c r="D400" s="28"/>
      <c r="E400" s="296" t="s">
        <v>55</v>
      </c>
      <c r="F400" s="296"/>
      <c r="G400" s="296"/>
      <c r="H400" s="296"/>
      <c r="I400" s="296"/>
      <c r="J400" s="296"/>
      <c r="K400" s="296" t="s">
        <v>56</v>
      </c>
      <c r="L400" s="296"/>
      <c r="M400" s="296"/>
      <c r="N400" s="296"/>
      <c r="O400" s="296"/>
      <c r="P400" s="296"/>
      <c r="Q400" s="81"/>
      <c r="R400" s="46"/>
      <c r="S400" s="46"/>
      <c r="T400" s="85"/>
      <c r="U400" s="29"/>
      <c r="V400" s="30"/>
      <c r="W400" s="30"/>
      <c r="X400" s="29"/>
      <c r="Y400" s="29"/>
      <c r="Z400" s="30"/>
      <c r="AA400" s="29"/>
      <c r="AB400" s="30"/>
      <c r="AC400" s="31"/>
      <c r="AD400" s="31"/>
      <c r="AE400" s="30"/>
      <c r="AF400" s="29"/>
      <c r="AG400" s="29"/>
      <c r="AH400" s="29"/>
      <c r="AI400" s="29"/>
      <c r="AJ400" s="29"/>
      <c r="AK400" s="29"/>
      <c r="AL400" s="29"/>
      <c r="AM400" s="29"/>
      <c r="AN400" s="29"/>
      <c r="AO400" s="30"/>
      <c r="AP400" s="29"/>
      <c r="AQ400" s="29"/>
      <c r="AR400" s="50"/>
    </row>
    <row r="401" spans="1:44" s="10" customFormat="1" ht="15" customHeight="1">
      <c r="A401" s="10" t="s">
        <v>59</v>
      </c>
      <c r="B401" s="33" t="s">
        <v>60</v>
      </c>
      <c r="C401" s="33" t="s">
        <v>61</v>
      </c>
      <c r="D401" s="33" t="s">
        <v>62</v>
      </c>
      <c r="E401" s="72" t="s">
        <v>63</v>
      </c>
      <c r="F401" s="33" t="s">
        <v>64</v>
      </c>
      <c r="G401" s="33" t="s">
        <v>65</v>
      </c>
      <c r="H401" s="33" t="s">
        <v>64</v>
      </c>
      <c r="I401" s="33" t="s">
        <v>66</v>
      </c>
      <c r="J401" s="33" t="s">
        <v>64</v>
      </c>
      <c r="K401" s="72" t="s">
        <v>66</v>
      </c>
      <c r="L401" s="34" t="s">
        <v>67</v>
      </c>
      <c r="M401" s="33" t="s">
        <v>65</v>
      </c>
      <c r="N401" s="34" t="s">
        <v>67</v>
      </c>
      <c r="O401" s="33" t="s">
        <v>63</v>
      </c>
      <c r="P401" s="34" t="s">
        <v>67</v>
      </c>
      <c r="Q401" s="80" t="s">
        <v>68</v>
      </c>
      <c r="R401" s="33" t="s">
        <v>69</v>
      </c>
      <c r="S401" s="33" t="s">
        <v>70</v>
      </c>
      <c r="T401" s="86" t="s">
        <v>9</v>
      </c>
      <c r="U401" s="35" t="s">
        <v>10</v>
      </c>
      <c r="V401" s="36" t="s">
        <v>11</v>
      </c>
      <c r="W401" s="36" t="s">
        <v>12</v>
      </c>
      <c r="X401" s="35" t="s">
        <v>13</v>
      </c>
      <c r="Y401" s="35" t="s">
        <v>14</v>
      </c>
      <c r="Z401" s="36" t="s">
        <v>15</v>
      </c>
      <c r="AA401" s="35" t="s">
        <v>16</v>
      </c>
      <c r="AB401" s="36" t="s">
        <v>17</v>
      </c>
      <c r="AC401" s="37" t="s">
        <v>18</v>
      </c>
      <c r="AD401" s="37" t="s">
        <v>19</v>
      </c>
      <c r="AE401" s="36" t="s">
        <v>20</v>
      </c>
      <c r="AF401" s="35" t="s">
        <v>21</v>
      </c>
      <c r="AG401" s="35" t="s">
        <v>22</v>
      </c>
      <c r="AH401" s="35" t="s">
        <v>23</v>
      </c>
      <c r="AI401" s="35" t="s">
        <v>24</v>
      </c>
      <c r="AJ401" s="35" t="s">
        <v>25</v>
      </c>
      <c r="AK401" s="35" t="s">
        <v>26</v>
      </c>
      <c r="AL401" s="35" t="s">
        <v>27</v>
      </c>
      <c r="AM401" s="35" t="s">
        <v>28</v>
      </c>
      <c r="AN401" s="35" t="s">
        <v>29</v>
      </c>
      <c r="AO401" s="36" t="s">
        <v>30</v>
      </c>
      <c r="AP401" s="35" t="s">
        <v>31</v>
      </c>
      <c r="AQ401" s="35" t="s">
        <v>32</v>
      </c>
      <c r="AR401" s="38"/>
    </row>
    <row r="402" spans="1:44" s="59" customFormat="1" ht="15" customHeight="1">
      <c r="A402" s="54" t="s">
        <v>421</v>
      </c>
      <c r="B402" s="40">
        <v>505.36795938454179</v>
      </c>
      <c r="C402" s="40">
        <v>91630.266611515777</v>
      </c>
      <c r="D402" s="41">
        <v>1.3754116319360485</v>
      </c>
      <c r="E402" s="73">
        <v>20.163539915479266</v>
      </c>
      <c r="F402" s="41">
        <v>2.414683444124361</v>
      </c>
      <c r="G402" s="42">
        <v>9.4369193735954857E-2</v>
      </c>
      <c r="H402" s="41">
        <v>3.7148778416173265</v>
      </c>
      <c r="I402" s="42">
        <v>1.3806537546702378E-2</v>
      </c>
      <c r="J402" s="41">
        <v>2.8230517605618077</v>
      </c>
      <c r="K402" s="78">
        <v>88.393847490354105</v>
      </c>
      <c r="L402" s="41">
        <v>2.478373511317514</v>
      </c>
      <c r="M402" s="41">
        <v>91.565333290733733</v>
      </c>
      <c r="N402" s="41">
        <v>3.2526873360416246</v>
      </c>
      <c r="O402" s="41">
        <v>174.99263590388972</v>
      </c>
      <c r="P402" s="41">
        <v>56.316759763781263</v>
      </c>
      <c r="Q402" s="78">
        <v>88.393847490354105</v>
      </c>
      <c r="R402" s="41">
        <v>2.478373511317514</v>
      </c>
      <c r="S402" s="41"/>
      <c r="T402" s="91">
        <v>16.72910602714439</v>
      </c>
      <c r="U402" s="55">
        <v>111.74991471303844</v>
      </c>
      <c r="V402" s="56">
        <v>3.3901822699208632</v>
      </c>
      <c r="W402" s="56">
        <v>5.7002374462635705</v>
      </c>
      <c r="X402" s="55">
        <v>445.62146624284765</v>
      </c>
      <c r="Y402" s="55">
        <v>1.61062099713008</v>
      </c>
      <c r="Z402" s="56">
        <v>2.6096107127982847E-2</v>
      </c>
      <c r="AA402" s="55">
        <v>12.668671077707343</v>
      </c>
      <c r="AB402" s="56">
        <v>0.33587611586578076</v>
      </c>
      <c r="AC402" s="57">
        <v>3.2568194973627982</v>
      </c>
      <c r="AD402" s="57">
        <v>2.7161551061746656</v>
      </c>
      <c r="AE402" s="56">
        <v>0.96646486197921844</v>
      </c>
      <c r="AF402" s="55">
        <v>8.2937615788754666</v>
      </c>
      <c r="AG402" s="55">
        <v>3.3844976919152221</v>
      </c>
      <c r="AH402" s="55">
        <v>34.989690251100342</v>
      </c>
      <c r="AI402" s="55">
        <v>13.292189945639985</v>
      </c>
      <c r="AJ402" s="55">
        <v>66.539122305204287</v>
      </c>
      <c r="AK402" s="55">
        <v>17.111161206621556</v>
      </c>
      <c r="AL402" s="55">
        <v>129.83783233135426</v>
      </c>
      <c r="AM402" s="55">
        <v>39.40546251478623</v>
      </c>
      <c r="AN402" s="55">
        <v>8754.0729700411521</v>
      </c>
      <c r="AO402" s="56">
        <v>0.64945936758019418</v>
      </c>
      <c r="AP402" s="55">
        <v>231.97433102839173</v>
      </c>
      <c r="AQ402" s="55">
        <v>375.96080225977039</v>
      </c>
      <c r="AR402" s="58"/>
    </row>
    <row r="403" spans="1:44" s="59" customFormat="1" ht="15" customHeight="1">
      <c r="A403" s="54" t="s">
        <v>422</v>
      </c>
      <c r="B403" s="40">
        <v>244.09619261836443</v>
      </c>
      <c r="C403" s="40">
        <v>6829.5168415785083</v>
      </c>
      <c r="D403" s="41">
        <v>2.8621907760244234</v>
      </c>
      <c r="E403" s="73">
        <v>22.092508721492575</v>
      </c>
      <c r="F403" s="41">
        <v>3.7691125808754715</v>
      </c>
      <c r="G403" s="42">
        <v>8.6799849153822883E-2</v>
      </c>
      <c r="H403" s="41">
        <v>6.1260272159849274</v>
      </c>
      <c r="I403" s="42">
        <v>1.3913992341133885E-2</v>
      </c>
      <c r="J403" s="41">
        <v>4.829285641135165</v>
      </c>
      <c r="K403" s="78">
        <v>89.077075875327395</v>
      </c>
      <c r="L403" s="41">
        <v>4.2722022678227347</v>
      </c>
      <c r="M403" s="41">
        <v>84.517906048206399</v>
      </c>
      <c r="N403" s="41">
        <v>4.9680012805724445</v>
      </c>
      <c r="O403" s="41" t="s">
        <v>194</v>
      </c>
      <c r="P403" s="41" t="s">
        <v>194</v>
      </c>
      <c r="Q403" s="78">
        <v>89.077075875327395</v>
      </c>
      <c r="R403" s="41">
        <v>4.2722022678227347</v>
      </c>
      <c r="S403" s="41"/>
      <c r="T403" s="88">
        <v>12.270011677992041</v>
      </c>
      <c r="U403" s="43">
        <v>74.975453274135873</v>
      </c>
      <c r="V403" s="44">
        <v>3.653926545910037</v>
      </c>
      <c r="W403" s="44">
        <v>2.8239658481214294</v>
      </c>
      <c r="X403" s="43">
        <v>170.62579514188678</v>
      </c>
      <c r="Y403" s="43">
        <v>0.92345010591844001</v>
      </c>
      <c r="Z403" s="44">
        <v>1.5727520270667633E-3</v>
      </c>
      <c r="AA403" s="43">
        <v>5.1011583011659614</v>
      </c>
      <c r="AB403" s="44">
        <v>1.1415983166993447E-3</v>
      </c>
      <c r="AC403" s="45">
        <v>0.2102799073388783</v>
      </c>
      <c r="AD403" s="45">
        <v>0.48174809237301736</v>
      </c>
      <c r="AE403" s="44">
        <v>0.26750416563593471</v>
      </c>
      <c r="AF403" s="43">
        <v>2.6765793444609804</v>
      </c>
      <c r="AG403" s="43">
        <v>0.97003403154260004</v>
      </c>
      <c r="AH403" s="43">
        <v>14.059090614620137</v>
      </c>
      <c r="AI403" s="43">
        <v>6.0341258841332657</v>
      </c>
      <c r="AJ403" s="43">
        <v>28.491621198629492</v>
      </c>
      <c r="AK403" s="43">
        <v>7.8213946054165611</v>
      </c>
      <c r="AL403" s="43">
        <v>71.026970866735439</v>
      </c>
      <c r="AM403" s="43">
        <v>19.080907010687117</v>
      </c>
      <c r="AN403" s="43">
        <v>8420.0172676973452</v>
      </c>
      <c r="AO403" s="44">
        <v>0.26892291725950823</v>
      </c>
      <c r="AP403" s="43">
        <v>107.99266947544641</v>
      </c>
      <c r="AQ403" s="43">
        <v>302.39277300516216</v>
      </c>
      <c r="AR403" s="58"/>
    </row>
    <row r="404" spans="1:44" s="59" customFormat="1" ht="15" customHeight="1">
      <c r="A404" s="54" t="s">
        <v>423</v>
      </c>
      <c r="B404" s="40">
        <v>227.91095932749371</v>
      </c>
      <c r="C404" s="40">
        <v>2569.3494369835262</v>
      </c>
      <c r="D404" s="41">
        <v>1.2783747943867358</v>
      </c>
      <c r="E404" s="73">
        <v>23.143700345916177</v>
      </c>
      <c r="F404" s="41">
        <v>6.1003327438212045</v>
      </c>
      <c r="G404" s="42">
        <v>8.3196709693370979E-2</v>
      </c>
      <c r="H404" s="41">
        <v>7.4229965476904205</v>
      </c>
      <c r="I404" s="42">
        <v>1.3970974596644592E-2</v>
      </c>
      <c r="J404" s="41">
        <v>4.2292810454835887</v>
      </c>
      <c r="K404" s="78">
        <v>89.439356010679091</v>
      </c>
      <c r="L404" s="41">
        <v>3.7565223779623764</v>
      </c>
      <c r="M404" s="41">
        <v>81.145946683540615</v>
      </c>
      <c r="N404" s="41">
        <v>5.7891218912201552</v>
      </c>
      <c r="O404" s="41" t="s">
        <v>194</v>
      </c>
      <c r="P404" s="41" t="s">
        <v>194</v>
      </c>
      <c r="Q404" s="78">
        <v>89.439356010679091</v>
      </c>
      <c r="R404" s="41">
        <v>3.7565223779623764</v>
      </c>
      <c r="S404" s="41"/>
      <c r="T404" s="88">
        <v>41.857084967388118</v>
      </c>
      <c r="U404" s="43">
        <v>118.41744504340051</v>
      </c>
      <c r="V404" s="44">
        <v>3.5586489568138076</v>
      </c>
      <c r="W404" s="44">
        <v>15.913179723737867</v>
      </c>
      <c r="X404" s="43">
        <v>512.33763716491035</v>
      </c>
      <c r="Y404" s="43">
        <v>1.3321104413272526</v>
      </c>
      <c r="Z404" s="44">
        <v>5.2917276135030611E-2</v>
      </c>
      <c r="AA404" s="43">
        <v>9.9885764232097962</v>
      </c>
      <c r="AB404" s="44">
        <v>0.41872647064297741</v>
      </c>
      <c r="AC404" s="45">
        <v>4.1180377095398022</v>
      </c>
      <c r="AD404" s="45">
        <v>4.5882178855239166</v>
      </c>
      <c r="AE404" s="44">
        <v>1.9256310624341559</v>
      </c>
      <c r="AF404" s="43">
        <v>16.570338423655777</v>
      </c>
      <c r="AG404" s="43">
        <v>5.3244652112489232</v>
      </c>
      <c r="AH404" s="43">
        <v>49.405080581848829</v>
      </c>
      <c r="AI404" s="43">
        <v>18.711307771943243</v>
      </c>
      <c r="AJ404" s="43">
        <v>76.117059935756018</v>
      </c>
      <c r="AK404" s="43">
        <v>16.886559698525726</v>
      </c>
      <c r="AL404" s="43">
        <v>118.13357082834752</v>
      </c>
      <c r="AM404" s="43">
        <v>30.678548016334837</v>
      </c>
      <c r="AN404" s="43">
        <v>7412.1514835267562</v>
      </c>
      <c r="AO404" s="44">
        <v>0.52143783994609239</v>
      </c>
      <c r="AP404" s="43">
        <v>200.08437479848627</v>
      </c>
      <c r="AQ404" s="43">
        <v>249.92046119750876</v>
      </c>
      <c r="AR404" s="58"/>
    </row>
    <row r="405" spans="1:44" s="59" customFormat="1" ht="15" customHeight="1">
      <c r="A405" s="54" t="s">
        <v>424</v>
      </c>
      <c r="B405" s="40">
        <v>570.15685381507092</v>
      </c>
      <c r="C405" s="40">
        <v>4686.9606515449887</v>
      </c>
      <c r="D405" s="41">
        <v>2.5107591778681209</v>
      </c>
      <c r="E405" s="73">
        <v>21.148891263738701</v>
      </c>
      <c r="F405" s="41">
        <v>2.5507486132211334</v>
      </c>
      <c r="G405" s="42">
        <v>9.2164890199771948E-2</v>
      </c>
      <c r="H405" s="41">
        <v>3.2235096762694813</v>
      </c>
      <c r="I405" s="42">
        <v>1.4142978095845259E-2</v>
      </c>
      <c r="J405" s="41">
        <v>1.9709632531210313</v>
      </c>
      <c r="K405" s="78">
        <v>90.532791414352502</v>
      </c>
      <c r="L405" s="41">
        <v>1.7718968029632336</v>
      </c>
      <c r="M405" s="41">
        <v>89.518062928414793</v>
      </c>
      <c r="N405" s="41">
        <v>2.7620863971065006</v>
      </c>
      <c r="O405" s="41">
        <v>62.559936511831211</v>
      </c>
      <c r="P405" s="41">
        <v>60.753778527764894</v>
      </c>
      <c r="Q405" s="78">
        <v>90.532791414352502</v>
      </c>
      <c r="R405" s="41">
        <v>1.7718968029632336</v>
      </c>
      <c r="S405" s="41"/>
      <c r="T405" s="88">
        <v>9.9240136416411868</v>
      </c>
      <c r="U405" s="43">
        <v>131.65788965735115</v>
      </c>
      <c r="V405" s="44">
        <v>3.5434252968631763</v>
      </c>
      <c r="W405" s="44">
        <v>3.6248215007659037</v>
      </c>
      <c r="X405" s="43">
        <v>358.66388809758939</v>
      </c>
      <c r="Y405" s="43">
        <v>1.9254713880109102</v>
      </c>
      <c r="Z405" s="44">
        <v>2.5880972258997812E-3</v>
      </c>
      <c r="AA405" s="43">
        <v>11.237190698774858</v>
      </c>
      <c r="AB405" s="44">
        <v>7.4620582928143372E-2</v>
      </c>
      <c r="AC405" s="45">
        <v>0.61246244294861496</v>
      </c>
      <c r="AD405" s="45">
        <v>1.0252473875007075</v>
      </c>
      <c r="AE405" s="44">
        <v>0.30029655028601948</v>
      </c>
      <c r="AF405" s="43">
        <v>6.221130549364192</v>
      </c>
      <c r="AG405" s="43">
        <v>2.2940057418482986</v>
      </c>
      <c r="AH405" s="43">
        <v>25.036798605778166</v>
      </c>
      <c r="AI405" s="43">
        <v>10.886410704071762</v>
      </c>
      <c r="AJ405" s="43">
        <v>55.030063721843817</v>
      </c>
      <c r="AK405" s="43">
        <v>15.051581106722871</v>
      </c>
      <c r="AL405" s="43">
        <v>118.98343996250406</v>
      </c>
      <c r="AM405" s="43">
        <v>37.58357058272717</v>
      </c>
      <c r="AN405" s="43">
        <v>8922.9535610845232</v>
      </c>
      <c r="AO405" s="44">
        <v>0.86967357112844657</v>
      </c>
      <c r="AP405" s="43">
        <v>176.12077463404702</v>
      </c>
      <c r="AQ405" s="43">
        <v>450.54845554970768</v>
      </c>
      <c r="AR405" s="58"/>
    </row>
    <row r="406" spans="1:44" s="59" customFormat="1" ht="15" customHeight="1">
      <c r="A406" s="54" t="s">
        <v>425</v>
      </c>
      <c r="B406" s="40">
        <v>320.23486820674765</v>
      </c>
      <c r="C406" s="40">
        <v>4302.6287428620744</v>
      </c>
      <c r="D406" s="41">
        <v>2.7623209059685232</v>
      </c>
      <c r="E406" s="73">
        <v>23.311556808014387</v>
      </c>
      <c r="F406" s="41">
        <v>3.4429039770051251</v>
      </c>
      <c r="G406" s="42">
        <v>8.4927301984335346E-2</v>
      </c>
      <c r="H406" s="41">
        <v>4.4417767348964912</v>
      </c>
      <c r="I406" s="42">
        <v>1.4365024123924151E-2</v>
      </c>
      <c r="J406" s="41">
        <v>2.8063842872618197</v>
      </c>
      <c r="K406" s="78">
        <v>91.944075637672938</v>
      </c>
      <c r="L406" s="41">
        <v>2.5619901875097</v>
      </c>
      <c r="M406" s="41">
        <v>82.766900510962998</v>
      </c>
      <c r="N406" s="41">
        <v>3.5304907263131184</v>
      </c>
      <c r="O406" s="41" t="s">
        <v>194</v>
      </c>
      <c r="P406" s="41" t="s">
        <v>194</v>
      </c>
      <c r="Q406" s="78">
        <v>91.944075637672938</v>
      </c>
      <c r="R406" s="41">
        <v>2.5619901875097</v>
      </c>
      <c r="S406" s="41"/>
      <c r="T406" s="88">
        <v>12.175878692593338</v>
      </c>
      <c r="U406" s="43">
        <v>111.90026683237761</v>
      </c>
      <c r="V406" s="44">
        <v>3.6358782513782164</v>
      </c>
      <c r="W406" s="44">
        <v>3.3759704537506794</v>
      </c>
      <c r="X406" s="43">
        <v>228.64430148648458</v>
      </c>
      <c r="Y406" s="43">
        <v>1.1857373519558789</v>
      </c>
      <c r="Z406" s="44">
        <v>1.2259562271407579E-3</v>
      </c>
      <c r="AA406" s="43">
        <v>6.8803925265513213</v>
      </c>
      <c r="AB406" s="44">
        <v>2.8308782254143797E-2</v>
      </c>
      <c r="AC406" s="45">
        <v>0.46825130888599864</v>
      </c>
      <c r="AD406" s="45">
        <v>0.69090319716706838</v>
      </c>
      <c r="AE406" s="44">
        <v>0.33307681319716637</v>
      </c>
      <c r="AF406" s="43">
        <v>3.8321347742935759</v>
      </c>
      <c r="AG406" s="43">
        <v>1.6280686739038084</v>
      </c>
      <c r="AH406" s="43">
        <v>19.395012668397488</v>
      </c>
      <c r="AI406" s="43">
        <v>8.1400086526219493</v>
      </c>
      <c r="AJ406" s="43">
        <v>41.82068611974799</v>
      </c>
      <c r="AK406" s="43">
        <v>10.566453992963188</v>
      </c>
      <c r="AL406" s="43">
        <v>86.119122315760848</v>
      </c>
      <c r="AM406" s="43">
        <v>26.837049512260872</v>
      </c>
      <c r="AN406" s="43">
        <v>9239.8724644629183</v>
      </c>
      <c r="AO406" s="44">
        <v>0.48134530962955463</v>
      </c>
      <c r="AP406" s="43">
        <v>136.40824188412199</v>
      </c>
      <c r="AQ406" s="43">
        <v>375.66674170037044</v>
      </c>
      <c r="AR406" s="58"/>
    </row>
    <row r="407" spans="1:44" s="59" customFormat="1" ht="15" customHeight="1">
      <c r="A407" s="54" t="s">
        <v>426</v>
      </c>
      <c r="B407" s="40">
        <v>594.45868524139462</v>
      </c>
      <c r="C407" s="40">
        <v>11007.337264086225</v>
      </c>
      <c r="D407" s="41">
        <v>1.3176490463353381</v>
      </c>
      <c r="E407" s="73">
        <v>21.377491522359058</v>
      </c>
      <c r="F407" s="41">
        <v>2.6718116065561035</v>
      </c>
      <c r="G407" s="42">
        <v>9.2640372453215505E-2</v>
      </c>
      <c r="H407" s="41">
        <v>3.9320493314688592</v>
      </c>
      <c r="I407" s="42">
        <v>1.4369603662362503E-2</v>
      </c>
      <c r="J407" s="41">
        <v>2.8848630269350393</v>
      </c>
      <c r="K407" s="78">
        <v>91.973179100621252</v>
      </c>
      <c r="L407" s="41">
        <v>2.6344623138412686</v>
      </c>
      <c r="M407" s="41">
        <v>89.960021429839159</v>
      </c>
      <c r="N407" s="41">
        <v>3.3851157744788551</v>
      </c>
      <c r="O407" s="41">
        <v>36.851749666730271</v>
      </c>
      <c r="P407" s="41">
        <v>63.940517678999534</v>
      </c>
      <c r="Q407" s="78">
        <v>91.973179100621252</v>
      </c>
      <c r="R407" s="41">
        <v>2.6344623138412686</v>
      </c>
      <c r="S407" s="41"/>
      <c r="T407" s="88">
        <v>18.390335305229449</v>
      </c>
      <c r="U407" s="43">
        <v>246.94268194165815</v>
      </c>
      <c r="V407" s="44">
        <v>3.8028343228926444</v>
      </c>
      <c r="W407" s="44">
        <v>8.1435392768825547</v>
      </c>
      <c r="X407" s="43">
        <v>1097.4724582091626</v>
      </c>
      <c r="Y407" s="43">
        <v>3.1628761358555897</v>
      </c>
      <c r="Z407" s="44">
        <v>4.4354499530679999E-2</v>
      </c>
      <c r="AA407" s="43">
        <v>28.943800678561018</v>
      </c>
      <c r="AB407" s="44">
        <v>0.50095303954240178</v>
      </c>
      <c r="AC407" s="45">
        <v>6.4110523829521826</v>
      </c>
      <c r="AD407" s="45">
        <v>7.2828367445377395</v>
      </c>
      <c r="AE407" s="44">
        <v>1.9978405797271259</v>
      </c>
      <c r="AF407" s="43">
        <v>25.824983091958675</v>
      </c>
      <c r="AG407" s="43">
        <v>9.149504522387863</v>
      </c>
      <c r="AH407" s="43">
        <v>99.186588705597444</v>
      </c>
      <c r="AI407" s="43">
        <v>35.997662495935721</v>
      </c>
      <c r="AJ407" s="43">
        <v>177.51506152143483</v>
      </c>
      <c r="AK407" s="43">
        <v>42.057320341142109</v>
      </c>
      <c r="AL407" s="43">
        <v>306.02006985096</v>
      </c>
      <c r="AM407" s="43">
        <v>90.129384467580252</v>
      </c>
      <c r="AN407" s="43">
        <v>8737.2093112308266</v>
      </c>
      <c r="AO407" s="44">
        <v>1.3112782571283574</v>
      </c>
      <c r="AP407" s="43">
        <v>434.03540636174631</v>
      </c>
      <c r="AQ407" s="43">
        <v>586.57714143981616</v>
      </c>
      <c r="AR407" s="58"/>
    </row>
    <row r="408" spans="1:44" s="59" customFormat="1" ht="15" customHeight="1">
      <c r="A408" s="54" t="s">
        <v>427</v>
      </c>
      <c r="B408" s="40">
        <v>254.45693616027404</v>
      </c>
      <c r="C408" s="40">
        <v>4551.1530088921054</v>
      </c>
      <c r="D408" s="41">
        <v>1.5689374903287263</v>
      </c>
      <c r="E408" s="73">
        <v>22.12460848499185</v>
      </c>
      <c r="F408" s="41">
        <v>4.1712093253739182</v>
      </c>
      <c r="G408" s="42">
        <v>8.9528303745336574E-2</v>
      </c>
      <c r="H408" s="41">
        <v>5.5585996364449723</v>
      </c>
      <c r="I408" s="42">
        <v>1.437221498106952E-2</v>
      </c>
      <c r="J408" s="41">
        <v>3.6741043374133842</v>
      </c>
      <c r="K408" s="78">
        <v>91.989774255108074</v>
      </c>
      <c r="L408" s="41">
        <v>3.355800156753034</v>
      </c>
      <c r="M408" s="41">
        <v>87.063871372039827</v>
      </c>
      <c r="N408" s="41">
        <v>4.6378870212250902</v>
      </c>
      <c r="O408" s="41" t="s">
        <v>194</v>
      </c>
      <c r="P408" s="41" t="s">
        <v>194</v>
      </c>
      <c r="Q408" s="78">
        <v>91.989774255108074</v>
      </c>
      <c r="R408" s="41">
        <v>3.355800156753034</v>
      </c>
      <c r="S408" s="41"/>
      <c r="T408" s="88">
        <v>24.496011088974388</v>
      </c>
      <c r="U408" s="43">
        <v>121.92100723426091</v>
      </c>
      <c r="V408" s="44">
        <v>3.5787342747501261</v>
      </c>
      <c r="W408" s="44">
        <v>8.9663372422034477</v>
      </c>
      <c r="X408" s="43">
        <v>420.72942957559138</v>
      </c>
      <c r="Y408" s="43">
        <v>1.42090536617407</v>
      </c>
      <c r="Z408" s="44">
        <v>3.3719651496269556E-2</v>
      </c>
      <c r="AA408" s="43">
        <v>10.648450445510962</v>
      </c>
      <c r="AB408" s="44">
        <v>0.33286322316894373</v>
      </c>
      <c r="AC408" s="45">
        <v>2.6202767868526449</v>
      </c>
      <c r="AD408" s="45">
        <v>2.6453336030194374</v>
      </c>
      <c r="AE408" s="44">
        <v>1.185157025722388</v>
      </c>
      <c r="AF408" s="43">
        <v>11.145178414398272</v>
      </c>
      <c r="AG408" s="43">
        <v>3.7540613400504563</v>
      </c>
      <c r="AH408" s="43">
        <v>35.345605927566233</v>
      </c>
      <c r="AI408" s="43">
        <v>15.022757512970822</v>
      </c>
      <c r="AJ408" s="43">
        <v>59.513952723063497</v>
      </c>
      <c r="AK408" s="43">
        <v>16.098600519318641</v>
      </c>
      <c r="AL408" s="43">
        <v>118.69637006685733</v>
      </c>
      <c r="AM408" s="43">
        <v>36.05783681206313</v>
      </c>
      <c r="AN408" s="43">
        <v>8227.5012623371622</v>
      </c>
      <c r="AO408" s="44">
        <v>0.49042949383196527</v>
      </c>
      <c r="AP408" s="43">
        <v>193.71169931961813</v>
      </c>
      <c r="AQ408" s="43">
        <v>298.78990269160897</v>
      </c>
      <c r="AR408" s="58"/>
    </row>
    <row r="409" spans="1:44" s="59" customFormat="1" ht="15" customHeight="1">
      <c r="A409" s="54" t="s">
        <v>428</v>
      </c>
      <c r="B409" s="40">
        <v>17234.386868844103</v>
      </c>
      <c r="C409" s="40">
        <v>58579.572680378653</v>
      </c>
      <c r="D409" s="41">
        <v>6.7342321763395088</v>
      </c>
      <c r="E409" s="73">
        <v>22.208169622517541</v>
      </c>
      <c r="F409" s="41">
        <v>1.8847985695812079</v>
      </c>
      <c r="G409" s="42">
        <v>8.9734857897428605E-2</v>
      </c>
      <c r="H409" s="41">
        <v>4.1240753838707676</v>
      </c>
      <c r="I409" s="42">
        <v>1.445978047626326E-2</v>
      </c>
      <c r="J409" s="41">
        <v>3.6681783113629378</v>
      </c>
      <c r="K409" s="78">
        <v>92.546235757780423</v>
      </c>
      <c r="L409" s="41">
        <v>3.3705094560677296</v>
      </c>
      <c r="M409" s="41">
        <v>87.256350729222319</v>
      </c>
      <c r="N409" s="41">
        <v>3.4482481488682808</v>
      </c>
      <c r="O409" s="41" t="s">
        <v>194</v>
      </c>
      <c r="P409" s="41" t="s">
        <v>194</v>
      </c>
      <c r="Q409" s="78">
        <v>92.546235757780423</v>
      </c>
      <c r="R409" s="41">
        <v>3.3705094560677296</v>
      </c>
      <c r="S409" s="41"/>
      <c r="T409" s="88">
        <v>0.77058291844177662</v>
      </c>
      <c r="U409" s="43">
        <v>189.16973556330146</v>
      </c>
      <c r="V409" s="44">
        <v>4.696499619824241</v>
      </c>
      <c r="W409" s="44">
        <v>2.6150439679468325</v>
      </c>
      <c r="X409" s="43">
        <v>4748.4138551559372</v>
      </c>
      <c r="Y409" s="43">
        <v>24.397240210669729</v>
      </c>
      <c r="Z409" s="44">
        <v>0.10720896266407655</v>
      </c>
      <c r="AA409" s="43">
        <v>172.31142160385198</v>
      </c>
      <c r="AB409" s="44">
        <v>1.4031493410441886</v>
      </c>
      <c r="AC409" s="45">
        <v>15.160958171756965</v>
      </c>
      <c r="AD409" s="45">
        <v>21.618509346757147</v>
      </c>
      <c r="AE409" s="44">
        <v>2.7207239666127907</v>
      </c>
      <c r="AF409" s="43">
        <v>97.911657523221621</v>
      </c>
      <c r="AG409" s="43">
        <v>39.456774281229677</v>
      </c>
      <c r="AH409" s="43">
        <v>424.63194664839341</v>
      </c>
      <c r="AI409" s="43">
        <v>165.57078093985913</v>
      </c>
      <c r="AJ409" s="43">
        <v>733.78014785769415</v>
      </c>
      <c r="AK409" s="43">
        <v>172.94552033850741</v>
      </c>
      <c r="AL409" s="43">
        <v>1017.5661814314109</v>
      </c>
      <c r="AM409" s="43">
        <v>301.65438072430402</v>
      </c>
      <c r="AN409" s="43">
        <v>22522.871250133536</v>
      </c>
      <c r="AO409" s="44">
        <v>57.47080076537906</v>
      </c>
      <c r="AP409" s="43">
        <v>2980.2635711683702</v>
      </c>
      <c r="AQ409" s="43">
        <v>20915.850217795523</v>
      </c>
      <c r="AR409" s="58"/>
    </row>
    <row r="410" spans="1:44" s="59" customFormat="1" ht="15" customHeight="1">
      <c r="A410" s="54" t="s">
        <v>429</v>
      </c>
      <c r="B410" s="40">
        <v>542.72668609896141</v>
      </c>
      <c r="C410" s="40">
        <v>4832.5312109222441</v>
      </c>
      <c r="D410" s="41">
        <v>1.6223338668089162</v>
      </c>
      <c r="E410" s="73">
        <v>23.020902307233964</v>
      </c>
      <c r="F410" s="41">
        <v>2.6279018031282306</v>
      </c>
      <c r="G410" s="42">
        <v>8.7377288607670925E-2</v>
      </c>
      <c r="H410" s="41">
        <v>3.4947331776961503</v>
      </c>
      <c r="I410" s="42">
        <v>1.4595153278973875E-2</v>
      </c>
      <c r="J410" s="41">
        <v>2.3037560843990463</v>
      </c>
      <c r="K410" s="78">
        <v>93.406408779263018</v>
      </c>
      <c r="L410" s="41">
        <v>2.1363410894178401</v>
      </c>
      <c r="M410" s="41">
        <v>85.057256995580289</v>
      </c>
      <c r="N410" s="41">
        <v>2.8514343796117316</v>
      </c>
      <c r="O410" s="41" t="s">
        <v>194</v>
      </c>
      <c r="P410" s="41" t="s">
        <v>194</v>
      </c>
      <c r="Q410" s="78">
        <v>93.406408779263018</v>
      </c>
      <c r="R410" s="41">
        <v>2.1363410894178401</v>
      </c>
      <c r="S410" s="41"/>
      <c r="T410" s="88">
        <v>21.985008151979493</v>
      </c>
      <c r="U410" s="43">
        <v>188.85333098446691</v>
      </c>
      <c r="V410" s="44">
        <v>3.7500943795880137</v>
      </c>
      <c r="W410" s="44">
        <v>12.598308676055796</v>
      </c>
      <c r="X410" s="43">
        <v>440.89539164251954</v>
      </c>
      <c r="Y410" s="43">
        <v>2.450195441762248</v>
      </c>
      <c r="Z410" s="44">
        <v>6.5745115275439685E-3</v>
      </c>
      <c r="AA410" s="43">
        <v>11.428398586843411</v>
      </c>
      <c r="AB410" s="44">
        <v>0.12327977820352939</v>
      </c>
      <c r="AC410" s="45">
        <v>0.87580276679237345</v>
      </c>
      <c r="AD410" s="45">
        <v>1.2217746152027755</v>
      </c>
      <c r="AE410" s="44">
        <v>0.59460361191134747</v>
      </c>
      <c r="AF410" s="43">
        <v>6.4287376924083448</v>
      </c>
      <c r="AG410" s="43">
        <v>2.9172263807094554</v>
      </c>
      <c r="AH410" s="43">
        <v>36.507368553885513</v>
      </c>
      <c r="AI410" s="43">
        <v>14.252245800914185</v>
      </c>
      <c r="AJ410" s="43">
        <v>68.344367782535528</v>
      </c>
      <c r="AK410" s="43">
        <v>16.425785942711521</v>
      </c>
      <c r="AL410" s="43">
        <v>116.56222901637577</v>
      </c>
      <c r="AM410" s="43">
        <v>35.149590398233535</v>
      </c>
      <c r="AN410" s="43">
        <v>7790.5283453840148</v>
      </c>
      <c r="AO410" s="44">
        <v>0.80147147383488537</v>
      </c>
      <c r="AP410" s="43">
        <v>326.11498402698658</v>
      </c>
      <c r="AQ410" s="43">
        <v>550.1949363394325</v>
      </c>
      <c r="AR410" s="58"/>
    </row>
    <row r="411" spans="1:44" s="59" customFormat="1" ht="15" customHeight="1">
      <c r="A411" s="54" t="s">
        <v>430</v>
      </c>
      <c r="B411" s="40">
        <v>479.93101111240878</v>
      </c>
      <c r="C411" s="40">
        <v>6771.8987799951065</v>
      </c>
      <c r="D411" s="41">
        <v>1.5513423951642362</v>
      </c>
      <c r="E411" s="73">
        <v>20.893714655898055</v>
      </c>
      <c r="F411" s="41">
        <v>3.016789582591779</v>
      </c>
      <c r="G411" s="42">
        <v>9.6446472578238712E-2</v>
      </c>
      <c r="H411" s="41">
        <v>3.4111216526751411</v>
      </c>
      <c r="I411" s="42">
        <v>1.4621427061512236E-2</v>
      </c>
      <c r="J411" s="41">
        <v>1.5920840253312338</v>
      </c>
      <c r="K411" s="78">
        <v>93.573341856809122</v>
      </c>
      <c r="L411" s="41">
        <v>1.4790059813480738</v>
      </c>
      <c r="M411" s="41">
        <v>93.490857558128326</v>
      </c>
      <c r="N411" s="41">
        <v>3.0466834679142707</v>
      </c>
      <c r="O411" s="41">
        <v>91.364004863359767</v>
      </c>
      <c r="P411" s="41">
        <v>71.490096447029259</v>
      </c>
      <c r="Q411" s="78">
        <v>93.573341856809122</v>
      </c>
      <c r="R411" s="41">
        <v>1.4790059813480738</v>
      </c>
      <c r="S411" s="41"/>
      <c r="T411" s="88">
        <v>582.82712201313416</v>
      </c>
      <c r="U411" s="43">
        <v>178.14430578809342</v>
      </c>
      <c r="V411" s="44">
        <v>3.4667086475852371</v>
      </c>
      <c r="W411" s="44">
        <v>5.8852252437101136</v>
      </c>
      <c r="X411" s="43">
        <v>375.47919693337388</v>
      </c>
      <c r="Y411" s="43">
        <v>1.688780127679957</v>
      </c>
      <c r="Z411" s="44">
        <v>6.0389032227129769E-2</v>
      </c>
      <c r="AA411" s="43">
        <v>11.265311556358496</v>
      </c>
      <c r="AB411" s="44">
        <v>0.23860805978567717</v>
      </c>
      <c r="AC411" s="45">
        <v>2.2012232633024094</v>
      </c>
      <c r="AD411" s="45">
        <v>1.9765384936941808</v>
      </c>
      <c r="AE411" s="44">
        <v>0.63262135603345349</v>
      </c>
      <c r="AF411" s="43">
        <v>7.1842318372868803</v>
      </c>
      <c r="AG411" s="43">
        <v>2.702685854503303</v>
      </c>
      <c r="AH411" s="43">
        <v>31.283007508063214</v>
      </c>
      <c r="AI411" s="43">
        <v>11.85228393826052</v>
      </c>
      <c r="AJ411" s="43">
        <v>57.703535985711731</v>
      </c>
      <c r="AK411" s="43">
        <v>14.083865966042451</v>
      </c>
      <c r="AL411" s="43">
        <v>115.47964255877277</v>
      </c>
      <c r="AM411" s="43">
        <v>34.496440653827356</v>
      </c>
      <c r="AN411" s="43">
        <v>9472.377284180955</v>
      </c>
      <c r="AO411" s="44">
        <v>0.81232676072303445</v>
      </c>
      <c r="AP411" s="43">
        <v>169.13460260693179</v>
      </c>
      <c r="AQ411" s="43">
        <v>321.09495527729126</v>
      </c>
      <c r="AR411" s="58"/>
    </row>
    <row r="412" spans="1:44" s="59" customFormat="1" ht="15" customHeight="1">
      <c r="A412" s="54" t="s">
        <v>431</v>
      </c>
      <c r="B412" s="40">
        <v>603.37892199942337</v>
      </c>
      <c r="C412" s="40">
        <v>14684.304302933724</v>
      </c>
      <c r="D412" s="41">
        <v>2.2787565761419661</v>
      </c>
      <c r="E412" s="73">
        <v>21.055967035206354</v>
      </c>
      <c r="F412" s="41">
        <v>2.6905769436416351</v>
      </c>
      <c r="G412" s="42">
        <v>9.7126070036535436E-2</v>
      </c>
      <c r="H412" s="41">
        <v>4.2843311619192859</v>
      </c>
      <c r="I412" s="42">
        <v>1.4838799368367682E-2</v>
      </c>
      <c r="J412" s="41">
        <v>3.334109958495175</v>
      </c>
      <c r="K412" s="78">
        <v>94.954272518884721</v>
      </c>
      <c r="L412" s="41">
        <v>3.1426778070224657</v>
      </c>
      <c r="M412" s="41">
        <v>94.120015473686806</v>
      </c>
      <c r="N412" s="41">
        <v>3.8511843447372982</v>
      </c>
      <c r="O412" s="41">
        <v>73.02873135114973</v>
      </c>
      <c r="P412" s="41">
        <v>63.974229294807493</v>
      </c>
      <c r="Q412" s="78">
        <v>94.954272518884721</v>
      </c>
      <c r="R412" s="41">
        <v>3.1426778070224657</v>
      </c>
      <c r="S412" s="41"/>
      <c r="T412" s="88">
        <v>18.004493019893243</v>
      </c>
      <c r="U412" s="43">
        <v>102.88879768192513</v>
      </c>
      <c r="V412" s="44">
        <v>3.6378264584582358</v>
      </c>
      <c r="W412" s="44">
        <v>3.3772368481796589</v>
      </c>
      <c r="X412" s="43">
        <v>272.05743634845288</v>
      </c>
      <c r="Y412" s="43">
        <v>1.3163084206709377</v>
      </c>
      <c r="Z412" s="44">
        <v>1.5062305256234899E-2</v>
      </c>
      <c r="AA412" s="43">
        <v>10.554959512405423</v>
      </c>
      <c r="AB412" s="44">
        <v>6.9858592981999992E-2</v>
      </c>
      <c r="AC412" s="45">
        <v>0.6536005091572491</v>
      </c>
      <c r="AD412" s="45">
        <v>0.76820284914296644</v>
      </c>
      <c r="AE412" s="44">
        <v>0.50745229272467318</v>
      </c>
      <c r="AF412" s="43">
        <v>4.1601835401398057</v>
      </c>
      <c r="AG412" s="43">
        <v>1.9667552303660649</v>
      </c>
      <c r="AH412" s="43">
        <v>22.059149466410208</v>
      </c>
      <c r="AI412" s="43">
        <v>9.1716795995326752</v>
      </c>
      <c r="AJ412" s="43">
        <v>44.728136236752405</v>
      </c>
      <c r="AK412" s="43">
        <v>11.504640504245883</v>
      </c>
      <c r="AL412" s="43">
        <v>104.38197796199624</v>
      </c>
      <c r="AM412" s="43">
        <v>30.571046630828501</v>
      </c>
      <c r="AN412" s="43">
        <v>9153.0753330339066</v>
      </c>
      <c r="AO412" s="44">
        <v>0.43848681744364992</v>
      </c>
      <c r="AP412" s="43">
        <v>364.20758106415985</v>
      </c>
      <c r="AQ412" s="43">
        <v>780.53233849274955</v>
      </c>
      <c r="AR412" s="58"/>
    </row>
    <row r="413" spans="1:44" s="59" customFormat="1" ht="15" customHeight="1">
      <c r="A413" s="54" t="s">
        <v>432</v>
      </c>
      <c r="B413" s="40">
        <v>2082.6551901090088</v>
      </c>
      <c r="C413" s="40">
        <v>53988.330221853641</v>
      </c>
      <c r="D413" s="41">
        <v>1.2706745999232478</v>
      </c>
      <c r="E413" s="73">
        <v>20.37692397688263</v>
      </c>
      <c r="F413" s="41">
        <v>1.2751781945314056</v>
      </c>
      <c r="G413" s="42">
        <v>0.11321412244091644</v>
      </c>
      <c r="H413" s="41">
        <v>2.5366421172324953</v>
      </c>
      <c r="I413" s="42">
        <v>1.6738902670788248E-2</v>
      </c>
      <c r="J413" s="41">
        <v>2.192823249400047</v>
      </c>
      <c r="K413" s="78">
        <v>107.0127396259995</v>
      </c>
      <c r="L413" s="41">
        <v>2.3272304716800818</v>
      </c>
      <c r="M413" s="41">
        <v>108.90129150187444</v>
      </c>
      <c r="N413" s="41">
        <v>2.6194612032705464</v>
      </c>
      <c r="O413" s="41">
        <v>150.37812395459849</v>
      </c>
      <c r="P413" s="41">
        <v>29.861743766034991</v>
      </c>
      <c r="Q413" s="78">
        <v>107.0127396259995</v>
      </c>
      <c r="R413" s="41">
        <v>2.3272304716800818</v>
      </c>
      <c r="S413" s="41" t="s">
        <v>72</v>
      </c>
      <c r="T413" s="88">
        <v>83.93326168348564</v>
      </c>
      <c r="U413" s="43">
        <v>146.81018905664612</v>
      </c>
      <c r="V413" s="44">
        <v>3.6325953396691584</v>
      </c>
      <c r="W413" s="44">
        <v>6.5397821508662171</v>
      </c>
      <c r="X413" s="43">
        <v>1068.126903138824</v>
      </c>
      <c r="Y413" s="43">
        <v>6.0294798234573799</v>
      </c>
      <c r="Z413" s="44">
        <v>0.34046522296055071</v>
      </c>
      <c r="AA413" s="43">
        <v>52.316395420155168</v>
      </c>
      <c r="AB413" s="44">
        <v>0.87765336897227475</v>
      </c>
      <c r="AC413" s="45">
        <v>6.3637200842078379</v>
      </c>
      <c r="AD413" s="45">
        <v>5.890424810673788</v>
      </c>
      <c r="AE413" s="44">
        <v>2.3500972794729882</v>
      </c>
      <c r="AF413" s="43">
        <v>24.496650525128942</v>
      </c>
      <c r="AG413" s="43">
        <v>8.8145429496238545</v>
      </c>
      <c r="AH413" s="43">
        <v>90.547077277213972</v>
      </c>
      <c r="AI413" s="43">
        <v>35.779143093905752</v>
      </c>
      <c r="AJ413" s="43">
        <v>159.73329093721625</v>
      </c>
      <c r="AK413" s="43">
        <v>42.704326511888951</v>
      </c>
      <c r="AL413" s="43">
        <v>316.96009831219249</v>
      </c>
      <c r="AM413" s="43">
        <v>99.284758491563366</v>
      </c>
      <c r="AN413" s="43">
        <v>11689.227543511019</v>
      </c>
      <c r="AO413" s="44">
        <v>2.9011079100752033</v>
      </c>
      <c r="AP413" s="43">
        <v>1930.1003449025893</v>
      </c>
      <c r="AQ413" s="43">
        <v>2558.6566554735246</v>
      </c>
      <c r="AR413" s="58"/>
    </row>
    <row r="414" spans="1:44" s="59" customFormat="1" ht="15" customHeight="1">
      <c r="A414" s="54" t="s">
        <v>433</v>
      </c>
      <c r="B414" s="40">
        <v>751.17300359501758</v>
      </c>
      <c r="C414" s="40">
        <v>10867.18260216861</v>
      </c>
      <c r="D414" s="41">
        <v>0.81867695187433209</v>
      </c>
      <c r="E414" s="73">
        <v>21.566749429979925</v>
      </c>
      <c r="F414" s="41">
        <v>2.5155953316751809</v>
      </c>
      <c r="G414" s="42">
        <v>0.10772474744856074</v>
      </c>
      <c r="H414" s="41">
        <v>3.8593713516537362</v>
      </c>
      <c r="I414" s="42">
        <v>1.6857296732194011E-2</v>
      </c>
      <c r="J414" s="41">
        <v>2.9268630574763188</v>
      </c>
      <c r="K414" s="78">
        <v>107.76334798926298</v>
      </c>
      <c r="L414" s="41">
        <v>3.12786906498674</v>
      </c>
      <c r="M414" s="41">
        <v>103.88194606554973</v>
      </c>
      <c r="N414" s="41">
        <v>3.8109402963700063</v>
      </c>
      <c r="O414" s="41">
        <v>15.737960320359576</v>
      </c>
      <c r="P414" s="41">
        <v>60.441155800330847</v>
      </c>
      <c r="Q414" s="78">
        <v>107.76334798926298</v>
      </c>
      <c r="R414" s="41">
        <v>3.12786906498674</v>
      </c>
      <c r="S414" s="41" t="s">
        <v>72</v>
      </c>
      <c r="T414" s="88">
        <v>10.434557754503393</v>
      </c>
      <c r="U414" s="43">
        <v>169.50350365061465</v>
      </c>
      <c r="V414" s="44">
        <v>3.6741583521258865</v>
      </c>
      <c r="W414" s="44">
        <v>6.3598346707781772</v>
      </c>
      <c r="X414" s="43">
        <v>1128.8790516876218</v>
      </c>
      <c r="Y414" s="43">
        <v>3.5024402832115382</v>
      </c>
      <c r="Z414" s="44">
        <v>0.1051622642408718</v>
      </c>
      <c r="AA414" s="43">
        <v>30.953421907693979</v>
      </c>
      <c r="AB414" s="44">
        <v>0.94788906486674684</v>
      </c>
      <c r="AC414" s="45">
        <v>7.3398222539568643</v>
      </c>
      <c r="AD414" s="45">
        <v>7.6116951668031323</v>
      </c>
      <c r="AE414" s="44">
        <v>3.081765861234933</v>
      </c>
      <c r="AF414" s="43">
        <v>29.44991700250629</v>
      </c>
      <c r="AG414" s="43">
        <v>10.77208125410373</v>
      </c>
      <c r="AH414" s="43">
        <v>99.132056018387686</v>
      </c>
      <c r="AI414" s="43">
        <v>36.428824422453786</v>
      </c>
      <c r="AJ414" s="43">
        <v>177.58951568256046</v>
      </c>
      <c r="AK414" s="43">
        <v>39.867833163929113</v>
      </c>
      <c r="AL414" s="43">
        <v>266.97158266520296</v>
      </c>
      <c r="AM414" s="43">
        <v>85.248170431478286</v>
      </c>
      <c r="AN414" s="43">
        <v>8740.3835844350542</v>
      </c>
      <c r="AO414" s="44">
        <v>1.0094457124313656</v>
      </c>
      <c r="AP414" s="43">
        <v>840.88882349486835</v>
      </c>
      <c r="AQ414" s="43">
        <v>686.71176283331931</v>
      </c>
      <c r="AR414" s="58"/>
    </row>
    <row r="415" spans="1:44" s="59" customFormat="1" ht="15" customHeight="1">
      <c r="A415" s="54" t="s">
        <v>434</v>
      </c>
      <c r="B415" s="40">
        <v>2036.3105126228224</v>
      </c>
      <c r="C415" s="40">
        <v>71932.881394325363</v>
      </c>
      <c r="D415" s="41">
        <v>1.3997196643922889</v>
      </c>
      <c r="E415" s="73">
        <v>20.185573750350567</v>
      </c>
      <c r="F415" s="41">
        <v>1.6871366211521153</v>
      </c>
      <c r="G415" s="42">
        <v>0.11610325035190149</v>
      </c>
      <c r="H415" s="41">
        <v>2.7708332378704839</v>
      </c>
      <c r="I415" s="42">
        <v>1.700486665675318E-2</v>
      </c>
      <c r="J415" s="41">
        <v>2.1979733514433826</v>
      </c>
      <c r="K415" s="78">
        <v>108.69880652064731</v>
      </c>
      <c r="L415" s="41">
        <v>2.3691406656196747</v>
      </c>
      <c r="M415" s="41">
        <v>111.53310444843578</v>
      </c>
      <c r="N415" s="41">
        <v>2.9267222371943262</v>
      </c>
      <c r="O415" s="41">
        <v>172.44426237622619</v>
      </c>
      <c r="P415" s="41">
        <v>39.369660275198029</v>
      </c>
      <c r="Q415" s="78">
        <v>108.69880652064731</v>
      </c>
      <c r="R415" s="41">
        <v>2.3691406656196747</v>
      </c>
      <c r="S415" s="41" t="s">
        <v>72</v>
      </c>
      <c r="T415" s="88">
        <v>74.839114944163327</v>
      </c>
      <c r="U415" s="43">
        <v>188.81428721560948</v>
      </c>
      <c r="V415" s="44">
        <v>4.6985523288920419</v>
      </c>
      <c r="W415" s="44">
        <v>12.05349623501378</v>
      </c>
      <c r="X415" s="43">
        <v>997.48459627027876</v>
      </c>
      <c r="Y415" s="43">
        <v>3.0422572323435904</v>
      </c>
      <c r="Z415" s="44">
        <v>1.2924623809972863E-2</v>
      </c>
      <c r="AA415" s="43">
        <v>24.622947928333101</v>
      </c>
      <c r="AB415" s="44">
        <v>9.8623846562823511E-2</v>
      </c>
      <c r="AC415" s="45">
        <v>1.1543685239251893</v>
      </c>
      <c r="AD415" s="45">
        <v>2.3133911439821988</v>
      </c>
      <c r="AE415" s="44">
        <v>0.96802378870394934</v>
      </c>
      <c r="AF415" s="43">
        <v>15.193438594828356</v>
      </c>
      <c r="AG415" s="43">
        <v>5.9699274838965932</v>
      </c>
      <c r="AH415" s="43">
        <v>83.453085079577249</v>
      </c>
      <c r="AI415" s="43">
        <v>34.933812830360417</v>
      </c>
      <c r="AJ415" s="43">
        <v>162.43859556579167</v>
      </c>
      <c r="AK415" s="43">
        <v>36.097045815916971</v>
      </c>
      <c r="AL415" s="43">
        <v>236.21399413307083</v>
      </c>
      <c r="AM415" s="43">
        <v>72.299476116172485</v>
      </c>
      <c r="AN415" s="43">
        <v>8688.4819775569322</v>
      </c>
      <c r="AO415" s="44">
        <v>1.1106433852783293</v>
      </c>
      <c r="AP415" s="43">
        <v>1818.1722273195023</v>
      </c>
      <c r="AQ415" s="43">
        <v>2680.9609961947012</v>
      </c>
      <c r="AR415" s="58"/>
    </row>
    <row r="416" spans="1:44" s="59" customFormat="1" ht="15" customHeight="1">
      <c r="A416" s="54" t="s">
        <v>435</v>
      </c>
      <c r="B416" s="40">
        <v>6419.7903785169101</v>
      </c>
      <c r="C416" s="40">
        <v>46365.457562706186</v>
      </c>
      <c r="D416" s="41">
        <v>3.1015559928190628</v>
      </c>
      <c r="E416" s="73">
        <v>21.031028782209805</v>
      </c>
      <c r="F416" s="41">
        <v>1.0475600224637345</v>
      </c>
      <c r="G416" s="42">
        <v>0.12563453006653219</v>
      </c>
      <c r="H416" s="41">
        <v>3.7628761828203396</v>
      </c>
      <c r="I416" s="42">
        <v>1.9171552879615743E-2</v>
      </c>
      <c r="J416" s="41">
        <v>3.6141188644775299</v>
      </c>
      <c r="K416" s="78">
        <v>122.41801270826433</v>
      </c>
      <c r="L416" s="41">
        <v>4.3825885827395226</v>
      </c>
      <c r="M416" s="41">
        <v>120.16744009636132</v>
      </c>
      <c r="N416" s="41">
        <v>4.2644596046082128</v>
      </c>
      <c r="O416" s="41">
        <v>75.821239247121909</v>
      </c>
      <c r="P416" s="41">
        <v>24.893845769002205</v>
      </c>
      <c r="Q416" s="78">
        <v>122.41801270826433</v>
      </c>
      <c r="R416" s="41">
        <v>4.3825885827395226</v>
      </c>
      <c r="S416" s="41" t="s">
        <v>72</v>
      </c>
      <c r="T416" s="88">
        <v>4.7158451390229628</v>
      </c>
      <c r="U416" s="43">
        <v>93.437905108570632</v>
      </c>
      <c r="V416" s="44">
        <v>3.7253587941416892</v>
      </c>
      <c r="W416" s="44">
        <v>2.0651046082286593</v>
      </c>
      <c r="X416" s="43">
        <v>574.80405562695796</v>
      </c>
      <c r="Y416" s="43">
        <v>3.86668710878571</v>
      </c>
      <c r="Z416" s="44">
        <v>1.3009298274089027E-2</v>
      </c>
      <c r="AA416" s="43">
        <v>32.142546466141674</v>
      </c>
      <c r="AB416" s="44">
        <v>0.1243675582135723</v>
      </c>
      <c r="AC416" s="45">
        <v>1.0404383666894192</v>
      </c>
      <c r="AD416" s="45">
        <v>1.6417860737044943</v>
      </c>
      <c r="AE416" s="44">
        <v>0.78809905741060937</v>
      </c>
      <c r="AF416" s="43">
        <v>9.0084180998009273</v>
      </c>
      <c r="AG416" s="43">
        <v>3.4095874942301072</v>
      </c>
      <c r="AH416" s="43">
        <v>41.681309413938472</v>
      </c>
      <c r="AI416" s="43">
        <v>17.119833680886529</v>
      </c>
      <c r="AJ416" s="43">
        <v>88.218948920721459</v>
      </c>
      <c r="AK416" s="43">
        <v>23.261861340996365</v>
      </c>
      <c r="AL416" s="43">
        <v>212.29361006027295</v>
      </c>
      <c r="AM416" s="43">
        <v>71.428161937592833</v>
      </c>
      <c r="AN416" s="43">
        <v>15684.029617183422</v>
      </c>
      <c r="AO416" s="44">
        <v>6.1567103536878829</v>
      </c>
      <c r="AP416" s="43">
        <v>1443.9989458161867</v>
      </c>
      <c r="AQ416" s="43">
        <v>6681.8889948168116</v>
      </c>
      <c r="AR416" s="58"/>
    </row>
    <row r="417" spans="1:44" s="59" customFormat="1" ht="15" customHeight="1">
      <c r="A417" s="54" t="s">
        <v>436</v>
      </c>
      <c r="B417" s="40">
        <v>6772.2992825289812</v>
      </c>
      <c r="C417" s="40">
        <v>128047.56723150141</v>
      </c>
      <c r="D417" s="41">
        <v>2.6863813525158475</v>
      </c>
      <c r="E417" s="73">
        <v>21.269599193975974</v>
      </c>
      <c r="F417" s="41">
        <v>1.120743927783834</v>
      </c>
      <c r="G417" s="42">
        <v>0.13165607679487504</v>
      </c>
      <c r="H417" s="41">
        <v>5.9357274247574825</v>
      </c>
      <c r="I417" s="42">
        <v>2.0318328144524112E-2</v>
      </c>
      <c r="J417" s="41">
        <v>5.8289615807066149</v>
      </c>
      <c r="K417" s="78">
        <v>129.66746187619017</v>
      </c>
      <c r="L417" s="41">
        <v>7.4827610224275745</v>
      </c>
      <c r="M417" s="41">
        <v>125.58472308760028</v>
      </c>
      <c r="N417" s="41">
        <v>7.0119242112645637</v>
      </c>
      <c r="O417" s="41">
        <v>48.949648643794369</v>
      </c>
      <c r="P417" s="41">
        <v>26.744910936703217</v>
      </c>
      <c r="Q417" s="78">
        <v>129.66746187619017</v>
      </c>
      <c r="R417" s="41">
        <v>7.4827610224275745</v>
      </c>
      <c r="S417" s="41" t="s">
        <v>72</v>
      </c>
      <c r="T417" s="88">
        <v>14.954327262129377</v>
      </c>
      <c r="U417" s="43">
        <v>167.24327536804103</v>
      </c>
      <c r="V417" s="44">
        <v>3.7947589311048304</v>
      </c>
      <c r="W417" s="44">
        <v>1.9618534470454914</v>
      </c>
      <c r="X417" s="43">
        <v>1140.5953054406061</v>
      </c>
      <c r="Y417" s="43">
        <v>3.636718083049459</v>
      </c>
      <c r="Z417" s="44">
        <v>0.3568451031876147</v>
      </c>
      <c r="AA417" s="43">
        <v>38.336746779044041</v>
      </c>
      <c r="AB417" s="44">
        <v>0.7697194402211277</v>
      </c>
      <c r="AC417" s="45">
        <v>5.6736147950420612</v>
      </c>
      <c r="AD417" s="45">
        <v>4.8698571434485736</v>
      </c>
      <c r="AE417" s="44">
        <v>2.0420904260312613</v>
      </c>
      <c r="AF417" s="43">
        <v>21.554006618380186</v>
      </c>
      <c r="AG417" s="43">
        <v>8.4818479080155136</v>
      </c>
      <c r="AH417" s="43">
        <v>87.931475108041724</v>
      </c>
      <c r="AI417" s="43">
        <v>37.097315023124231</v>
      </c>
      <c r="AJ417" s="43">
        <v>174.94344201938299</v>
      </c>
      <c r="AK417" s="43">
        <v>43.435430775613206</v>
      </c>
      <c r="AL417" s="43">
        <v>338.57109267640703</v>
      </c>
      <c r="AM417" s="43">
        <v>107.73284048476101</v>
      </c>
      <c r="AN417" s="43">
        <v>15975.901641726216</v>
      </c>
      <c r="AO417" s="44">
        <v>7.8199701117409148</v>
      </c>
      <c r="AP417" s="43">
        <v>2331.1032388512008</v>
      </c>
      <c r="AQ417" s="43">
        <v>7250.563146964816</v>
      </c>
      <c r="AR417" s="58"/>
    </row>
    <row r="418" spans="1:44" ht="15" customHeight="1">
      <c r="E418" s="75"/>
    </row>
    <row r="419" spans="1:44" s="12" customFormat="1" ht="15" customHeight="1">
      <c r="A419" s="295" t="s">
        <v>437</v>
      </c>
      <c r="B419" s="295"/>
      <c r="C419" s="295"/>
      <c r="D419" s="28"/>
      <c r="E419" s="296" t="s">
        <v>55</v>
      </c>
      <c r="F419" s="296"/>
      <c r="G419" s="296"/>
      <c r="H419" s="296"/>
      <c r="I419" s="296"/>
      <c r="J419" s="296"/>
      <c r="K419" s="296" t="s">
        <v>56</v>
      </c>
      <c r="L419" s="296"/>
      <c r="M419" s="296"/>
      <c r="N419" s="296"/>
      <c r="O419" s="296"/>
      <c r="P419" s="296"/>
      <c r="Q419" s="81"/>
      <c r="R419" s="46"/>
      <c r="S419" s="46"/>
      <c r="T419" s="85"/>
      <c r="U419" s="29"/>
      <c r="V419" s="30"/>
      <c r="W419" s="30"/>
      <c r="X419" s="29"/>
      <c r="Y419" s="29"/>
      <c r="Z419" s="30"/>
      <c r="AA419" s="29"/>
      <c r="AB419" s="30"/>
      <c r="AC419" s="31"/>
      <c r="AD419" s="31"/>
      <c r="AE419" s="30"/>
      <c r="AF419" s="29"/>
      <c r="AG419" s="29"/>
      <c r="AH419" s="29"/>
      <c r="AI419" s="29"/>
      <c r="AJ419" s="29"/>
      <c r="AK419" s="29"/>
      <c r="AL419" s="29"/>
      <c r="AM419" s="29"/>
      <c r="AN419" s="29"/>
      <c r="AO419" s="30"/>
      <c r="AP419" s="29"/>
      <c r="AQ419" s="29"/>
      <c r="AR419" s="50"/>
    </row>
    <row r="420" spans="1:44" s="10" customFormat="1" ht="15" customHeight="1">
      <c r="A420" s="10" t="s">
        <v>59</v>
      </c>
      <c r="B420" s="33" t="s">
        <v>60</v>
      </c>
      <c r="C420" s="33" t="s">
        <v>61</v>
      </c>
      <c r="D420" s="33" t="s">
        <v>62</v>
      </c>
      <c r="E420" s="72" t="s">
        <v>63</v>
      </c>
      <c r="F420" s="33" t="s">
        <v>64</v>
      </c>
      <c r="G420" s="33" t="s">
        <v>65</v>
      </c>
      <c r="H420" s="33" t="s">
        <v>64</v>
      </c>
      <c r="I420" s="33" t="s">
        <v>66</v>
      </c>
      <c r="J420" s="33" t="s">
        <v>64</v>
      </c>
      <c r="K420" s="72" t="s">
        <v>66</v>
      </c>
      <c r="L420" s="34" t="s">
        <v>67</v>
      </c>
      <c r="M420" s="33" t="s">
        <v>65</v>
      </c>
      <c r="N420" s="34" t="s">
        <v>67</v>
      </c>
      <c r="O420" s="33" t="s">
        <v>63</v>
      </c>
      <c r="P420" s="34" t="s">
        <v>67</v>
      </c>
      <c r="Q420" s="80" t="s">
        <v>68</v>
      </c>
      <c r="R420" s="33" t="s">
        <v>69</v>
      </c>
      <c r="S420" s="33" t="s">
        <v>70</v>
      </c>
      <c r="T420" s="86" t="s">
        <v>9</v>
      </c>
      <c r="U420" s="35" t="s">
        <v>10</v>
      </c>
      <c r="V420" s="36" t="s">
        <v>11</v>
      </c>
      <c r="W420" s="36" t="s">
        <v>12</v>
      </c>
      <c r="X420" s="35" t="s">
        <v>13</v>
      </c>
      <c r="Y420" s="35" t="s">
        <v>14</v>
      </c>
      <c r="Z420" s="36" t="s">
        <v>15</v>
      </c>
      <c r="AA420" s="35" t="s">
        <v>16</v>
      </c>
      <c r="AB420" s="36" t="s">
        <v>17</v>
      </c>
      <c r="AC420" s="37" t="s">
        <v>18</v>
      </c>
      <c r="AD420" s="37" t="s">
        <v>19</v>
      </c>
      <c r="AE420" s="36" t="s">
        <v>20</v>
      </c>
      <c r="AF420" s="35" t="s">
        <v>21</v>
      </c>
      <c r="AG420" s="35" t="s">
        <v>22</v>
      </c>
      <c r="AH420" s="35" t="s">
        <v>23</v>
      </c>
      <c r="AI420" s="35" t="s">
        <v>24</v>
      </c>
      <c r="AJ420" s="35" t="s">
        <v>25</v>
      </c>
      <c r="AK420" s="35" t="s">
        <v>26</v>
      </c>
      <c r="AL420" s="35" t="s">
        <v>27</v>
      </c>
      <c r="AM420" s="35" t="s">
        <v>28</v>
      </c>
      <c r="AN420" s="35" t="s">
        <v>29</v>
      </c>
      <c r="AO420" s="36" t="s">
        <v>30</v>
      </c>
      <c r="AP420" s="35" t="s">
        <v>31</v>
      </c>
      <c r="AQ420" s="35" t="s">
        <v>32</v>
      </c>
      <c r="AR420" s="38"/>
    </row>
    <row r="421" spans="1:44" s="59" customFormat="1" ht="15" customHeight="1">
      <c r="A421" s="54" t="s">
        <v>438</v>
      </c>
      <c r="B421" s="40">
        <v>409.49212000932005</v>
      </c>
      <c r="C421" s="40">
        <v>2612.3473753773196</v>
      </c>
      <c r="D421" s="41">
        <v>1.677822974559418</v>
      </c>
      <c r="E421" s="73">
        <v>21.052873259226534</v>
      </c>
      <c r="F421" s="41">
        <v>4.7874666419574474</v>
      </c>
      <c r="G421" s="42">
        <v>6.0469704439442183E-2</v>
      </c>
      <c r="H421" s="41">
        <v>5.8563330604635215</v>
      </c>
      <c r="I421" s="42">
        <v>9.2371283092908454E-3</v>
      </c>
      <c r="J421" s="41">
        <v>3.3729512399711203</v>
      </c>
      <c r="K421" s="78">
        <v>59.273018216107559</v>
      </c>
      <c r="L421" s="41">
        <v>1.9900868929647153</v>
      </c>
      <c r="M421" s="41">
        <v>59.615096077733305</v>
      </c>
      <c r="N421" s="41">
        <v>3.3907586066966751</v>
      </c>
      <c r="O421" s="41">
        <v>73.353273303677398</v>
      </c>
      <c r="P421" s="41">
        <v>113.8446687888309</v>
      </c>
      <c r="Q421" s="78">
        <v>59.273018216107559</v>
      </c>
      <c r="R421" s="41">
        <v>1.9900868929647153</v>
      </c>
      <c r="S421" s="41" t="s">
        <v>72</v>
      </c>
      <c r="T421" s="91">
        <v>1.1958670401484712</v>
      </c>
      <c r="U421" s="55">
        <v>194.53966334295322</v>
      </c>
      <c r="V421" s="56">
        <v>3.6579345635106195</v>
      </c>
      <c r="W421" s="56">
        <v>8.6480115719600335</v>
      </c>
      <c r="X421" s="55">
        <v>2109.4891503246654</v>
      </c>
      <c r="Y421" s="55">
        <v>5.0842531747566246</v>
      </c>
      <c r="Z421" s="56">
        <v>1.1908304972653208E-2</v>
      </c>
      <c r="AA421" s="55">
        <v>28.622942947880048</v>
      </c>
      <c r="AB421" s="56">
        <v>0.38719867518781986</v>
      </c>
      <c r="AC421" s="57">
        <v>5.5809326820228042</v>
      </c>
      <c r="AD421" s="57">
        <v>9.5517082636885053</v>
      </c>
      <c r="AE421" s="56">
        <v>1.6750590202425437</v>
      </c>
      <c r="AF421" s="55">
        <v>42.95969863061287</v>
      </c>
      <c r="AG421" s="55">
        <v>15.70385709309112</v>
      </c>
      <c r="AH421" s="55">
        <v>162.16325474901768</v>
      </c>
      <c r="AI421" s="55">
        <v>62.627590402430179</v>
      </c>
      <c r="AJ421" s="55">
        <v>269.77984884988786</v>
      </c>
      <c r="AK421" s="55">
        <v>53.756161867025376</v>
      </c>
      <c r="AL421" s="55">
        <v>387.73615442310972</v>
      </c>
      <c r="AM421" s="55">
        <v>102.47679197832909</v>
      </c>
      <c r="AN421" s="55">
        <v>10332.622456323154</v>
      </c>
      <c r="AO421" s="56">
        <v>1.6662604350661374</v>
      </c>
      <c r="AP421" s="55">
        <v>210.09438589031811</v>
      </c>
      <c r="AQ421" s="55">
        <v>288.84099048273083</v>
      </c>
    </row>
    <row r="422" spans="1:44" s="59" customFormat="1" ht="15" customHeight="1">
      <c r="A422" s="54" t="s">
        <v>439</v>
      </c>
      <c r="B422" s="40">
        <v>352.98341793678054</v>
      </c>
      <c r="C422" s="40">
        <v>2739.9127756762296</v>
      </c>
      <c r="D422" s="41">
        <v>1.3133774029809619</v>
      </c>
      <c r="E422" s="73">
        <v>22.261887030228753</v>
      </c>
      <c r="F422" s="41">
        <v>3.7278603923287936</v>
      </c>
      <c r="G422" s="42">
        <v>8.4160652714797668E-2</v>
      </c>
      <c r="H422" s="41">
        <v>4.473837051323466</v>
      </c>
      <c r="I422" s="42">
        <v>1.3594361798919898E-2</v>
      </c>
      <c r="J422" s="41">
        <v>2.4735146769527891</v>
      </c>
      <c r="K422" s="78">
        <v>87.044560573256348</v>
      </c>
      <c r="L422" s="41">
        <v>2.138589110010642</v>
      </c>
      <c r="M422" s="41">
        <v>82.049140120648886</v>
      </c>
      <c r="N422" s="41">
        <v>3.5263650806331341</v>
      </c>
      <c r="O422" s="41" t="s">
        <v>194</v>
      </c>
      <c r="P422" s="41" t="s">
        <v>194</v>
      </c>
      <c r="Q422" s="78">
        <v>87.044560573256348</v>
      </c>
      <c r="R422" s="41">
        <v>2.138589110010642</v>
      </c>
      <c r="S422" s="41" t="s">
        <v>72</v>
      </c>
      <c r="T422" s="88">
        <v>12.482881741555042</v>
      </c>
      <c r="U422" s="43">
        <v>293.38593285992562</v>
      </c>
      <c r="V422" s="44">
        <v>3.5404240066829606</v>
      </c>
      <c r="W422" s="44">
        <v>6.7802671838583581</v>
      </c>
      <c r="X422" s="43">
        <v>2335.7292886685964</v>
      </c>
      <c r="Y422" s="43">
        <v>7.9533915421010102</v>
      </c>
      <c r="Z422" s="43">
        <v>5.8313967587041327E-2</v>
      </c>
      <c r="AA422" s="43">
        <v>37.821423666486268</v>
      </c>
      <c r="AB422" s="44">
        <v>0.46485786487774639</v>
      </c>
      <c r="AC422" s="44">
        <v>5.4567896648275074</v>
      </c>
      <c r="AD422" s="44">
        <v>8.6623243281844928</v>
      </c>
      <c r="AE422" s="44">
        <v>1.4190633732665257</v>
      </c>
      <c r="AF422" s="43">
        <v>40.314240141561804</v>
      </c>
      <c r="AG422" s="43">
        <v>16.197201948873868</v>
      </c>
      <c r="AH422" s="43">
        <v>175.47551656421416</v>
      </c>
      <c r="AI422" s="43">
        <v>69.417851109809035</v>
      </c>
      <c r="AJ422" s="43">
        <v>296.02128944438959</v>
      </c>
      <c r="AK422" s="43">
        <v>64.625059397140674</v>
      </c>
      <c r="AL422" s="43">
        <v>492.6517666691513</v>
      </c>
      <c r="AM422" s="43">
        <v>133.67568160239901</v>
      </c>
      <c r="AN422" s="43">
        <v>11342.239118180947</v>
      </c>
      <c r="AO422" s="44">
        <v>2.7382884119110544</v>
      </c>
      <c r="AP422" s="43">
        <v>346.0927065722779</v>
      </c>
      <c r="AQ422" s="43">
        <v>461.73935134594808</v>
      </c>
      <c r="AR422" s="58"/>
    </row>
    <row r="423" spans="1:44" s="59" customFormat="1" ht="15" customHeight="1">
      <c r="A423" s="54" t="s">
        <v>440</v>
      </c>
      <c r="B423" s="40">
        <v>355.94567635395867</v>
      </c>
      <c r="C423" s="40">
        <v>8236.1433214413082</v>
      </c>
      <c r="D423" s="41">
        <v>1.1837410753427455</v>
      </c>
      <c r="E423" s="73">
        <v>21.30618155487338</v>
      </c>
      <c r="F423" s="41">
        <v>3.3615383883079168</v>
      </c>
      <c r="G423" s="42">
        <v>8.8141325658508199E-2</v>
      </c>
      <c r="H423" s="41">
        <v>4.4873525987864067</v>
      </c>
      <c r="I423" s="42">
        <v>1.3626143425971524E-2</v>
      </c>
      <c r="J423" s="41">
        <v>2.9726071065257402</v>
      </c>
      <c r="K423" s="78">
        <v>87.246687111385782</v>
      </c>
      <c r="L423" s="41">
        <v>2.5760298604549305</v>
      </c>
      <c r="M423" s="41">
        <v>85.770457333456918</v>
      </c>
      <c r="N423" s="41">
        <v>3.6907641476180757</v>
      </c>
      <c r="O423" s="41">
        <v>44.867169759795232</v>
      </c>
      <c r="P423" s="41">
        <v>80.361700197648631</v>
      </c>
      <c r="Q423" s="78">
        <v>87.246687111385782</v>
      </c>
      <c r="R423" s="41">
        <v>2.5760298604549305</v>
      </c>
      <c r="S423" s="41"/>
      <c r="T423" s="88">
        <v>1.2246222812689764</v>
      </c>
      <c r="U423" s="43">
        <v>179.29960869627871</v>
      </c>
      <c r="V423" s="44">
        <v>3.4812790486926066</v>
      </c>
      <c r="W423" s="44">
        <v>8.5256179728364625</v>
      </c>
      <c r="X423" s="43">
        <v>1804.4468766706761</v>
      </c>
      <c r="Y423" s="43">
        <v>4.198785317322705</v>
      </c>
      <c r="Z423" s="44">
        <v>1.0818533136534487E-2</v>
      </c>
      <c r="AA423" s="43">
        <v>25.429251958767274</v>
      </c>
      <c r="AB423" s="44">
        <v>0.29438179958631655</v>
      </c>
      <c r="AC423" s="45">
        <v>3.9099164593464897</v>
      </c>
      <c r="AD423" s="45">
        <v>7.3827143224724034</v>
      </c>
      <c r="AE423" s="44">
        <v>1.3315975430331397</v>
      </c>
      <c r="AF423" s="43">
        <v>35.79198816510381</v>
      </c>
      <c r="AG423" s="43">
        <v>13.304463945195225</v>
      </c>
      <c r="AH423" s="43">
        <v>147.37560755043901</v>
      </c>
      <c r="AI423" s="43">
        <v>53.205143427483968</v>
      </c>
      <c r="AJ423" s="43">
        <v>226.08668641820771</v>
      </c>
      <c r="AK423" s="43">
        <v>47.948976018036994</v>
      </c>
      <c r="AL423" s="43">
        <v>337.05672990963194</v>
      </c>
      <c r="AM423" s="43">
        <v>89.034142285263428</v>
      </c>
      <c r="AN423" s="43">
        <v>10651.448838759203</v>
      </c>
      <c r="AO423" s="44">
        <v>1.4318300923733822</v>
      </c>
      <c r="AP423" s="43">
        <v>163.92907331226519</v>
      </c>
      <c r="AQ423" s="43">
        <v>232.67640109999459</v>
      </c>
      <c r="AR423" s="58"/>
    </row>
    <row r="424" spans="1:44" s="59" customFormat="1" ht="15" customHeight="1">
      <c r="A424" s="54" t="s">
        <v>441</v>
      </c>
      <c r="B424" s="40">
        <v>429.1021304914841</v>
      </c>
      <c r="C424" s="40">
        <v>23868.28589508597</v>
      </c>
      <c r="D424" s="41">
        <v>1.2623174702291486</v>
      </c>
      <c r="E424" s="73">
        <v>20.648326024202586</v>
      </c>
      <c r="F424" s="41">
        <v>3.1119328005692761</v>
      </c>
      <c r="G424" s="42">
        <v>9.099579621490532E-2</v>
      </c>
      <c r="H424" s="41">
        <v>4.1164805786847998</v>
      </c>
      <c r="I424" s="42">
        <v>1.3633078414433789E-2</v>
      </c>
      <c r="J424" s="41">
        <v>2.6946774574019439</v>
      </c>
      <c r="K424" s="78">
        <v>87.290791789756682</v>
      </c>
      <c r="L424" s="41">
        <v>2.3363514438866346</v>
      </c>
      <c r="M424" s="41">
        <v>88.430576935508881</v>
      </c>
      <c r="N424" s="41">
        <v>3.4862292334932619</v>
      </c>
      <c r="O424" s="41">
        <v>119.3125586902045</v>
      </c>
      <c r="P424" s="41">
        <v>73.369192106430631</v>
      </c>
      <c r="Q424" s="78">
        <v>87.290791789756682</v>
      </c>
      <c r="R424" s="41">
        <v>2.3363514438866346</v>
      </c>
      <c r="S424" s="41"/>
      <c r="T424" s="88">
        <v>5.5884437272286247</v>
      </c>
      <c r="U424" s="43">
        <v>372.71411553328795</v>
      </c>
      <c r="V424" s="44">
        <v>3.8577112115596184</v>
      </c>
      <c r="W424" s="44">
        <v>9.3509976857887729</v>
      </c>
      <c r="X424" s="43">
        <v>2108.7369815941538</v>
      </c>
      <c r="Y424" s="43">
        <v>6.0641863478621696</v>
      </c>
      <c r="Z424" s="44">
        <v>2.4361235276696175E-2</v>
      </c>
      <c r="AA424" s="43">
        <v>28.368566265726241</v>
      </c>
      <c r="AB424" s="44">
        <v>0.43884528006634199</v>
      </c>
      <c r="AC424" s="45">
        <v>5.5126077375763503</v>
      </c>
      <c r="AD424" s="45">
        <v>8.3835673592603843</v>
      </c>
      <c r="AE424" s="44">
        <v>1.5626887330185568</v>
      </c>
      <c r="AF424" s="43">
        <v>41.11381428356232</v>
      </c>
      <c r="AG424" s="43">
        <v>16.601609598389544</v>
      </c>
      <c r="AH424" s="43">
        <v>168.31131247696658</v>
      </c>
      <c r="AI424" s="43">
        <v>64.105174697313686</v>
      </c>
      <c r="AJ424" s="43">
        <v>288.3169282659025</v>
      </c>
      <c r="AK424" s="43">
        <v>59.345636314046658</v>
      </c>
      <c r="AL424" s="43">
        <v>425.42936821654507</v>
      </c>
      <c r="AM424" s="43">
        <v>115.73981114951116</v>
      </c>
      <c r="AN424" s="43">
        <v>9484.4252492209362</v>
      </c>
      <c r="AO424" s="44">
        <v>1.8995124061610862</v>
      </c>
      <c r="AP424" s="43">
        <v>226.45259435833367</v>
      </c>
      <c r="AQ424" s="43">
        <v>328.32644812784019</v>
      </c>
      <c r="AR424" s="58"/>
    </row>
    <row r="425" spans="1:44" s="59" customFormat="1" ht="15" customHeight="1">
      <c r="A425" s="54" t="s">
        <v>442</v>
      </c>
      <c r="B425" s="40">
        <v>191.6091082634299</v>
      </c>
      <c r="C425" s="40">
        <v>3146.7716629491365</v>
      </c>
      <c r="D425" s="41">
        <v>1.1264410142333299</v>
      </c>
      <c r="E425" s="73">
        <v>23.656900840136544</v>
      </c>
      <c r="F425" s="41">
        <v>6.5506200509066019</v>
      </c>
      <c r="G425" s="42">
        <v>7.9713916435319915E-2</v>
      </c>
      <c r="H425" s="41">
        <v>8.1940037628488813</v>
      </c>
      <c r="I425" s="42">
        <v>1.3682950346025933E-2</v>
      </c>
      <c r="J425" s="41">
        <v>4.9225069440521869</v>
      </c>
      <c r="K425" s="78">
        <v>87.607955095928929</v>
      </c>
      <c r="L425" s="41">
        <v>4.2833367156437632</v>
      </c>
      <c r="M425" s="41">
        <v>77.875934260523834</v>
      </c>
      <c r="N425" s="41">
        <v>6.1426647850329346</v>
      </c>
      <c r="O425" s="41" t="s">
        <v>194</v>
      </c>
      <c r="P425" s="41" t="s">
        <v>194</v>
      </c>
      <c r="Q425" s="78">
        <v>87.607955095928929</v>
      </c>
      <c r="R425" s="41">
        <v>4.2833367156437632</v>
      </c>
      <c r="S425" s="41"/>
      <c r="T425" s="88">
        <v>0.19511357426026929</v>
      </c>
      <c r="U425" s="43">
        <v>327.15454432193536</v>
      </c>
      <c r="V425" s="44">
        <v>3.8306736805965884</v>
      </c>
      <c r="W425" s="44">
        <v>15.190785331824218</v>
      </c>
      <c r="X425" s="43">
        <v>2795.6025155604739</v>
      </c>
      <c r="Y425" s="43">
        <v>7.6944844728620447</v>
      </c>
      <c r="Z425" s="44">
        <v>4.7099276772116727E-2</v>
      </c>
      <c r="AA425" s="43">
        <v>29.939528583254813</v>
      </c>
      <c r="AB425" s="44">
        <v>0.72278996670360307</v>
      </c>
      <c r="AC425" s="45">
        <v>7.7922409791674374</v>
      </c>
      <c r="AD425" s="45">
        <v>11.804842184377662</v>
      </c>
      <c r="AE425" s="44">
        <v>2.4457095806875921</v>
      </c>
      <c r="AF425" s="43">
        <v>59.616185781421237</v>
      </c>
      <c r="AG425" s="43">
        <v>23.275031529876514</v>
      </c>
      <c r="AH425" s="43">
        <v>214.55473227774786</v>
      </c>
      <c r="AI425" s="43">
        <v>83.539799926918391</v>
      </c>
      <c r="AJ425" s="43">
        <v>337.23237440163098</v>
      </c>
      <c r="AK425" s="43">
        <v>68.957296561312901</v>
      </c>
      <c r="AL425" s="43">
        <v>460.04831932472439</v>
      </c>
      <c r="AM425" s="43">
        <v>132.54760201557352</v>
      </c>
      <c r="AN425" s="43">
        <v>9909.9955094912712</v>
      </c>
      <c r="AO425" s="44">
        <v>1.7510679339563289</v>
      </c>
      <c r="AP425" s="43">
        <v>221.21717556420074</v>
      </c>
      <c r="AQ425" s="43">
        <v>239.95726954323072</v>
      </c>
      <c r="AR425" s="58"/>
    </row>
    <row r="426" spans="1:44" s="59" customFormat="1" ht="15" customHeight="1">
      <c r="A426" s="54" t="s">
        <v>443</v>
      </c>
      <c r="B426" s="40">
        <v>320.39585979298346</v>
      </c>
      <c r="C426" s="40">
        <v>4102.0770156772896</v>
      </c>
      <c r="D426" s="41">
        <v>2.0837846107496327</v>
      </c>
      <c r="E426" s="73">
        <v>21.511493164137526</v>
      </c>
      <c r="F426" s="41">
        <v>3.0639365633496665</v>
      </c>
      <c r="G426" s="42">
        <v>8.7927727830151195E-2</v>
      </c>
      <c r="H426" s="41">
        <v>4.7012490385903112</v>
      </c>
      <c r="I426" s="42">
        <v>1.3724109099959676E-2</v>
      </c>
      <c r="J426" s="41">
        <v>3.5656745867528854</v>
      </c>
      <c r="K426" s="78">
        <v>87.869694714400424</v>
      </c>
      <c r="L426" s="41">
        <v>3.1118906768545074</v>
      </c>
      <c r="M426" s="41">
        <v>85.571122100528484</v>
      </c>
      <c r="N426" s="41">
        <v>3.8580785291008297</v>
      </c>
      <c r="O426" s="41">
        <v>21.900025446211405</v>
      </c>
      <c r="P426" s="41">
        <v>73.552430871157952</v>
      </c>
      <c r="Q426" s="78">
        <v>87.869694714400424</v>
      </c>
      <c r="R426" s="41">
        <v>3.1118906768545074</v>
      </c>
      <c r="S426" s="41"/>
      <c r="T426" s="88">
        <v>7.5550552137476048</v>
      </c>
      <c r="U426" s="43">
        <v>398.41816497365124</v>
      </c>
      <c r="V426" s="44">
        <v>3.7377682633100702</v>
      </c>
      <c r="W426" s="44">
        <v>6.4437312783020486</v>
      </c>
      <c r="X426" s="43">
        <v>1289.7357877571326</v>
      </c>
      <c r="Y426" s="43">
        <v>5.8750969829007538</v>
      </c>
      <c r="Z426" s="44">
        <v>3.1397343549050007E-3</v>
      </c>
      <c r="AA426" s="43">
        <v>19.737143730563943</v>
      </c>
      <c r="AB426" s="44">
        <v>0.10256095342147117</v>
      </c>
      <c r="AC426" s="45">
        <v>1.3413756534659775</v>
      </c>
      <c r="AD426" s="45">
        <v>2.8759236745236607</v>
      </c>
      <c r="AE426" s="44">
        <v>0.58951778786475817</v>
      </c>
      <c r="AF426" s="43">
        <v>18.191886150894202</v>
      </c>
      <c r="AG426" s="43">
        <v>7.8906839789046392</v>
      </c>
      <c r="AH426" s="43">
        <v>89.992031947561173</v>
      </c>
      <c r="AI426" s="43">
        <v>35.478311001761689</v>
      </c>
      <c r="AJ426" s="43">
        <v>170.00794921119871</v>
      </c>
      <c r="AK426" s="43">
        <v>37.784303867504924</v>
      </c>
      <c r="AL426" s="43">
        <v>310.50818889313689</v>
      </c>
      <c r="AM426" s="43">
        <v>85.447889956880445</v>
      </c>
      <c r="AN426" s="43">
        <v>10393.130980040767</v>
      </c>
      <c r="AO426" s="44">
        <v>1.9271347485191175</v>
      </c>
      <c r="AP426" s="43">
        <v>114.76303695084006</v>
      </c>
      <c r="AQ426" s="43">
        <v>257.36078618193972</v>
      </c>
      <c r="AR426" s="58"/>
    </row>
    <row r="427" spans="1:44" s="59" customFormat="1" ht="15" customHeight="1">
      <c r="A427" s="54" t="s">
        <v>444</v>
      </c>
      <c r="B427" s="40">
        <v>548.81714816945828</v>
      </c>
      <c r="C427" s="40">
        <v>37142.691578549631</v>
      </c>
      <c r="D427" s="41">
        <v>1.1902308883947852</v>
      </c>
      <c r="E427" s="73">
        <v>21.290514219436353</v>
      </c>
      <c r="F427" s="41">
        <v>2.40667695096487</v>
      </c>
      <c r="G427" s="42">
        <v>8.9119854254746625E-2</v>
      </c>
      <c r="H427" s="41">
        <v>3.8406124940268587</v>
      </c>
      <c r="I427" s="42">
        <v>1.3767287216984316E-2</v>
      </c>
      <c r="J427" s="41">
        <v>2.9930269599470103</v>
      </c>
      <c r="K427" s="78">
        <v>88.144264585811555</v>
      </c>
      <c r="L427" s="41">
        <v>2.6202272445431802</v>
      </c>
      <c r="M427" s="41">
        <v>86.683146568732411</v>
      </c>
      <c r="N427" s="41">
        <v>3.1910280616601696</v>
      </c>
      <c r="O427" s="41">
        <v>46.619050195883027</v>
      </c>
      <c r="P427" s="41">
        <v>57.485931494129431</v>
      </c>
      <c r="Q427" s="78">
        <v>88.144264585811555</v>
      </c>
      <c r="R427" s="41">
        <v>2.6202272445431802</v>
      </c>
      <c r="S427" s="41"/>
      <c r="T427" s="88">
        <v>0.72923499413444792</v>
      </c>
      <c r="U427" s="43">
        <v>279.61006301695028</v>
      </c>
      <c r="V427" s="44">
        <v>3.4685103778855289</v>
      </c>
      <c r="W427" s="44">
        <v>4.6993526320372281</v>
      </c>
      <c r="X427" s="43">
        <v>2531.1033435199897</v>
      </c>
      <c r="Y427" s="43">
        <v>10.279032849553916</v>
      </c>
      <c r="Z427" s="44">
        <v>4.1417538634332854E-2</v>
      </c>
      <c r="AA427" s="43">
        <v>58.518487423650392</v>
      </c>
      <c r="AB427" s="44">
        <v>0.60632573665270995</v>
      </c>
      <c r="AC427" s="45">
        <v>7.3944108700325959</v>
      </c>
      <c r="AD427" s="45">
        <v>10.925435764200621</v>
      </c>
      <c r="AE427" s="44">
        <v>2.0581296038205723</v>
      </c>
      <c r="AF427" s="43">
        <v>51.088842980110222</v>
      </c>
      <c r="AG427" s="43">
        <v>17.503781507590755</v>
      </c>
      <c r="AH427" s="43">
        <v>184.73592003849922</v>
      </c>
      <c r="AI427" s="43">
        <v>68.243091308013632</v>
      </c>
      <c r="AJ427" s="43">
        <v>320.29236303332129</v>
      </c>
      <c r="AK427" s="43">
        <v>66.8069145218182</v>
      </c>
      <c r="AL427" s="43">
        <v>529.76082074257067</v>
      </c>
      <c r="AM427" s="43">
        <v>154.42698386780123</v>
      </c>
      <c r="AN427" s="43">
        <v>12697.42912280764</v>
      </c>
      <c r="AO427" s="44">
        <v>3.1685207556858455</v>
      </c>
      <c r="AP427" s="43">
        <v>560.58689484480647</v>
      </c>
      <c r="AQ427" s="43">
        <v>644.55352319478311</v>
      </c>
      <c r="AR427" s="58"/>
    </row>
    <row r="428" spans="1:44" s="59" customFormat="1" ht="15" customHeight="1">
      <c r="A428" s="54" t="s">
        <v>445</v>
      </c>
      <c r="B428" s="40">
        <v>368.97832547761254</v>
      </c>
      <c r="C428" s="40">
        <v>504172.85419152339</v>
      </c>
      <c r="D428" s="41">
        <v>0.98343648102437831</v>
      </c>
      <c r="E428" s="73">
        <v>20.663909437369259</v>
      </c>
      <c r="F428" s="41">
        <v>2.3356414804275301</v>
      </c>
      <c r="G428" s="42">
        <v>9.2230377884215939E-2</v>
      </c>
      <c r="H428" s="41">
        <v>3.3399180834969115</v>
      </c>
      <c r="I428" s="42">
        <v>1.3828473196733295E-2</v>
      </c>
      <c r="J428" s="41">
        <v>2.3874320261268132</v>
      </c>
      <c r="K428" s="78">
        <v>88.533326523522177</v>
      </c>
      <c r="L428" s="41">
        <v>2.0992249736329427</v>
      </c>
      <c r="M428" s="41">
        <v>89.57894484477201</v>
      </c>
      <c r="N428" s="41">
        <v>2.8636940304565854</v>
      </c>
      <c r="O428" s="41">
        <v>117.51867271874859</v>
      </c>
      <c r="P428" s="41">
        <v>55.069442530065423</v>
      </c>
      <c r="Q428" s="78">
        <v>88.533326523522177</v>
      </c>
      <c r="R428" s="41">
        <v>2.0992249736329427</v>
      </c>
      <c r="S428" s="41"/>
      <c r="T428" s="88">
        <v>1.5454364122014836</v>
      </c>
      <c r="U428" s="43">
        <v>430.98266444605855</v>
      </c>
      <c r="V428" s="44">
        <v>3.6007915648503031</v>
      </c>
      <c r="W428" s="44">
        <v>13.256045269387808</v>
      </c>
      <c r="X428" s="43">
        <v>3994.75536733033</v>
      </c>
      <c r="Y428" s="43">
        <v>12.902990652950686</v>
      </c>
      <c r="Z428" s="44">
        <v>6.6840862004391044E-2</v>
      </c>
      <c r="AA428" s="43">
        <v>43.387681050617196</v>
      </c>
      <c r="AB428" s="44">
        <v>0.88175271270311972</v>
      </c>
      <c r="AC428" s="45">
        <v>10.111459401413548</v>
      </c>
      <c r="AD428" s="45">
        <v>16.238204336574782</v>
      </c>
      <c r="AE428" s="44">
        <v>2.8746494586109801</v>
      </c>
      <c r="AF428" s="43">
        <v>77.601197116455367</v>
      </c>
      <c r="AG428" s="43">
        <v>29.854749426624899</v>
      </c>
      <c r="AH428" s="43">
        <v>302.83691978556652</v>
      </c>
      <c r="AI428" s="43">
        <v>117.99216471101474</v>
      </c>
      <c r="AJ428" s="43">
        <v>472.28667383846511</v>
      </c>
      <c r="AK428" s="43">
        <v>97.858921116885412</v>
      </c>
      <c r="AL428" s="43">
        <v>686.71997926612289</v>
      </c>
      <c r="AM428" s="43">
        <v>192.04052657650615</v>
      </c>
      <c r="AN428" s="43">
        <v>9869.516975651195</v>
      </c>
      <c r="AO428" s="44">
        <v>2.6627550600795082</v>
      </c>
      <c r="AP428" s="43">
        <v>432.96279514436202</v>
      </c>
      <c r="AQ428" s="43">
        <v>420.13199652681072</v>
      </c>
      <c r="AR428" s="58"/>
    </row>
    <row r="429" spans="1:44" s="59" customFormat="1" ht="15" customHeight="1">
      <c r="A429" s="54" t="s">
        <v>446</v>
      </c>
      <c r="B429" s="40">
        <v>419.14855398609666</v>
      </c>
      <c r="C429" s="40">
        <v>26910.98453136456</v>
      </c>
      <c r="D429" s="41">
        <v>1.4964313519745762</v>
      </c>
      <c r="E429" s="73">
        <v>20.360858018700057</v>
      </c>
      <c r="F429" s="41">
        <v>3.385173263462518</v>
      </c>
      <c r="G429" s="42">
        <v>9.3895079613697127E-2</v>
      </c>
      <c r="H429" s="41">
        <v>4.0162842882745888</v>
      </c>
      <c r="I429" s="42">
        <v>1.3871603429611272E-2</v>
      </c>
      <c r="J429" s="41">
        <v>2.1612823648426516</v>
      </c>
      <c r="K429" s="78">
        <v>88.807563673433776</v>
      </c>
      <c r="L429" s="41">
        <v>1.9062218042677728</v>
      </c>
      <c r="M429" s="41">
        <v>91.125343058798762</v>
      </c>
      <c r="N429" s="41">
        <v>3.5004448781843891</v>
      </c>
      <c r="O429" s="41">
        <v>152.27185102596087</v>
      </c>
      <c r="P429" s="41">
        <v>79.309548405811199</v>
      </c>
      <c r="Q429" s="78">
        <v>88.807563673433776</v>
      </c>
      <c r="R429" s="41">
        <v>1.9062218042677728</v>
      </c>
      <c r="S429" s="41"/>
      <c r="T429" s="88">
        <v>2.9762133783880418</v>
      </c>
      <c r="U429" s="43">
        <v>419.9052215089788</v>
      </c>
      <c r="V429" s="44">
        <v>3.9428733338740658</v>
      </c>
      <c r="W429" s="44">
        <v>4.7984420225464719</v>
      </c>
      <c r="X429" s="43">
        <v>1657.3096284835583</v>
      </c>
      <c r="Y429" s="43">
        <v>8.9691098839772376</v>
      </c>
      <c r="Z429" s="44">
        <v>1.764116056894258E-2</v>
      </c>
      <c r="AA429" s="43">
        <v>40.264985330755401</v>
      </c>
      <c r="AB429" s="44">
        <v>0.32193711540628711</v>
      </c>
      <c r="AC429" s="45">
        <v>3.9119331440007734</v>
      </c>
      <c r="AD429" s="45">
        <v>6.264504247873786</v>
      </c>
      <c r="AE429" s="44">
        <v>1.1257134026681024</v>
      </c>
      <c r="AF429" s="43">
        <v>28.999466764969728</v>
      </c>
      <c r="AG429" s="43">
        <v>10.64226918045067</v>
      </c>
      <c r="AH429" s="43">
        <v>109.00113861575116</v>
      </c>
      <c r="AI429" s="43">
        <v>46.935816800501335</v>
      </c>
      <c r="AJ429" s="43">
        <v>217.75283879915722</v>
      </c>
      <c r="AK429" s="43">
        <v>51.707261364517528</v>
      </c>
      <c r="AL429" s="43">
        <v>394.12504888758451</v>
      </c>
      <c r="AM429" s="43">
        <v>116.71596143205156</v>
      </c>
      <c r="AN429" s="43">
        <v>12711.200531272922</v>
      </c>
      <c r="AO429" s="44">
        <v>2.9749434355993554</v>
      </c>
      <c r="AP429" s="43">
        <v>377.80927674370287</v>
      </c>
      <c r="AQ429" s="43">
        <v>511.64761651766474</v>
      </c>
      <c r="AR429" s="58"/>
    </row>
    <row r="430" spans="1:44" s="59" customFormat="1" ht="15" customHeight="1">
      <c r="A430" s="54" t="s">
        <v>447</v>
      </c>
      <c r="B430" s="40">
        <v>183.07170224565368</v>
      </c>
      <c r="C430" s="40">
        <v>1654.903898606743</v>
      </c>
      <c r="D430" s="41">
        <v>1.4251151103008217</v>
      </c>
      <c r="E430" s="73">
        <v>24.841312755996409</v>
      </c>
      <c r="F430" s="41">
        <v>3.8792595489430202</v>
      </c>
      <c r="G430" s="42">
        <v>7.6972185828320064E-2</v>
      </c>
      <c r="H430" s="41">
        <v>5.2843565339729519</v>
      </c>
      <c r="I430" s="42">
        <v>1.3873821953809123E-2</v>
      </c>
      <c r="J430" s="41">
        <v>3.5882822255331348</v>
      </c>
      <c r="K430" s="78">
        <v>88.821669513025157</v>
      </c>
      <c r="L430" s="41">
        <v>3.1653157682829089</v>
      </c>
      <c r="M430" s="41">
        <v>75.294280591277214</v>
      </c>
      <c r="N430" s="41">
        <v>3.8348944912616858</v>
      </c>
      <c r="O430" s="41" t="s">
        <v>194</v>
      </c>
      <c r="P430" s="41" t="s">
        <v>194</v>
      </c>
      <c r="Q430" s="78">
        <v>88.821669513025157</v>
      </c>
      <c r="R430" s="41">
        <v>3.1653157682829089</v>
      </c>
      <c r="S430" s="41"/>
      <c r="T430" s="88">
        <v>15.817262448405591</v>
      </c>
      <c r="U430" s="43">
        <v>269.68144991810146</v>
      </c>
      <c r="V430" s="44">
        <v>3.713859407873473</v>
      </c>
      <c r="W430" s="44">
        <v>10.22702714841096</v>
      </c>
      <c r="X430" s="43">
        <v>932.65168568353522</v>
      </c>
      <c r="Y430" s="43">
        <v>3.3961364312066356</v>
      </c>
      <c r="Z430" s="44">
        <v>5.3443154949531276E-3</v>
      </c>
      <c r="AA430" s="43">
        <v>13.256928397474846</v>
      </c>
      <c r="AB430" s="44">
        <v>0.10434462043749679</v>
      </c>
      <c r="AC430" s="45">
        <v>1.4311721411716838</v>
      </c>
      <c r="AD430" s="45">
        <v>2.8063467199115606</v>
      </c>
      <c r="AE430" s="44">
        <v>0.59347789465751388</v>
      </c>
      <c r="AF430" s="43">
        <v>16.39408950086429</v>
      </c>
      <c r="AG430" s="43">
        <v>6.2222893625517814</v>
      </c>
      <c r="AH430" s="43">
        <v>69.020016099016956</v>
      </c>
      <c r="AI430" s="43">
        <v>28.249302973519519</v>
      </c>
      <c r="AJ430" s="43">
        <v>123.39689143562413</v>
      </c>
      <c r="AK430" s="43">
        <v>27.468286113727508</v>
      </c>
      <c r="AL430" s="43">
        <v>212.4016436330968</v>
      </c>
      <c r="AM430" s="43">
        <v>57.291700063290037</v>
      </c>
      <c r="AN430" s="43">
        <v>9598.8353138803614</v>
      </c>
      <c r="AO430" s="44">
        <v>0.94331053521373953</v>
      </c>
      <c r="AP430" s="43">
        <v>59.043475213610563</v>
      </c>
      <c r="AQ430" s="43">
        <v>116.22385689179995</v>
      </c>
      <c r="AR430" s="58"/>
    </row>
    <row r="431" spans="1:44" s="59" customFormat="1" ht="15" customHeight="1">
      <c r="A431" s="54" t="s">
        <v>448</v>
      </c>
      <c r="B431" s="40">
        <v>192.81911243592359</v>
      </c>
      <c r="C431" s="40">
        <v>2583.477198871602</v>
      </c>
      <c r="D431" s="41">
        <v>1.3025430031279432</v>
      </c>
      <c r="E431" s="73">
        <v>19.663746830557329</v>
      </c>
      <c r="F431" s="41">
        <v>4.1269836690274264</v>
      </c>
      <c r="G431" s="42">
        <v>9.7368619717091556E-2</v>
      </c>
      <c r="H431" s="41">
        <v>5.3257078352639287</v>
      </c>
      <c r="I431" s="42">
        <v>1.3892264456230598E-2</v>
      </c>
      <c r="J431" s="41">
        <v>3.3661802896120299</v>
      </c>
      <c r="K431" s="78">
        <v>88.938929595403224</v>
      </c>
      <c r="L431" s="41">
        <v>2.9732870644608695</v>
      </c>
      <c r="M431" s="41">
        <v>94.344468818105668</v>
      </c>
      <c r="N431" s="41">
        <v>4.7981846562583144</v>
      </c>
      <c r="O431" s="41">
        <v>233.2811954622924</v>
      </c>
      <c r="P431" s="41">
        <v>95.288989004645344</v>
      </c>
      <c r="Q431" s="78">
        <v>88.938929595403224</v>
      </c>
      <c r="R431" s="41">
        <v>2.9732870644608695</v>
      </c>
      <c r="S431" s="41"/>
      <c r="T431" s="88">
        <v>1.1502775333515992E-2</v>
      </c>
      <c r="U431" s="43">
        <v>281.19577809955911</v>
      </c>
      <c r="V431" s="44">
        <v>3.7333150572797726</v>
      </c>
      <c r="W431" s="44">
        <v>9.9867644211491076</v>
      </c>
      <c r="X431" s="43">
        <v>2172.7928908564249</v>
      </c>
      <c r="Y431" s="43">
        <v>6.5054027387733084</v>
      </c>
      <c r="Z431" s="44">
        <v>1.6356855659950199E-2</v>
      </c>
      <c r="AA431" s="43">
        <v>29.720938303081759</v>
      </c>
      <c r="AB431" s="44">
        <v>0.44181909205776615</v>
      </c>
      <c r="AC431" s="45">
        <v>6.2960875791647712</v>
      </c>
      <c r="AD431" s="45">
        <v>10.179914241882663</v>
      </c>
      <c r="AE431" s="44">
        <v>1.8391534856019287</v>
      </c>
      <c r="AF431" s="43">
        <v>51.208925112411627</v>
      </c>
      <c r="AG431" s="43">
        <v>17.354026278228574</v>
      </c>
      <c r="AH431" s="43">
        <v>177.95522881222675</v>
      </c>
      <c r="AI431" s="43">
        <v>68.326921236663509</v>
      </c>
      <c r="AJ431" s="43">
        <v>273.0006676666622</v>
      </c>
      <c r="AK431" s="43">
        <v>59.103411703155423</v>
      </c>
      <c r="AL431" s="43">
        <v>405.07555274082569</v>
      </c>
      <c r="AM431" s="43">
        <v>105.86206980084536</v>
      </c>
      <c r="AN431" s="43">
        <v>9033.2134074083642</v>
      </c>
      <c r="AO431" s="44">
        <v>1.7921502959103952</v>
      </c>
      <c r="AP431" s="43">
        <v>176.79734852806135</v>
      </c>
      <c r="AQ431" s="43">
        <v>219.47586779465863</v>
      </c>
      <c r="AR431" s="58"/>
    </row>
    <row r="432" spans="1:44" s="59" customFormat="1" ht="15" customHeight="1">
      <c r="A432" s="54" t="s">
        <v>449</v>
      </c>
      <c r="B432" s="40">
        <v>298.30213195090835</v>
      </c>
      <c r="C432" s="40">
        <v>13064.792758789401</v>
      </c>
      <c r="D432" s="41">
        <v>1.3506956760443369</v>
      </c>
      <c r="E432" s="73">
        <v>21.386401686206039</v>
      </c>
      <c r="F432" s="41">
        <v>3.5445564718588218</v>
      </c>
      <c r="G432" s="42">
        <v>9.0153407407534664E-2</v>
      </c>
      <c r="H432" s="41">
        <v>4.6452215265352486</v>
      </c>
      <c r="I432" s="42">
        <v>1.3989674823666517E-2</v>
      </c>
      <c r="J432" s="41">
        <v>3.0023661416273337</v>
      </c>
      <c r="K432" s="78">
        <v>89.558243335954529</v>
      </c>
      <c r="L432" s="41">
        <v>2.6702748862445347</v>
      </c>
      <c r="M432" s="41">
        <v>87.646268039661862</v>
      </c>
      <c r="N432" s="41">
        <v>3.9006142792275256</v>
      </c>
      <c r="O432" s="41">
        <v>35.854059003610487</v>
      </c>
      <c r="P432" s="41">
        <v>84.876996557363015</v>
      </c>
      <c r="Q432" s="78">
        <v>89.558243335954529</v>
      </c>
      <c r="R432" s="41">
        <v>2.6702748862445347</v>
      </c>
      <c r="S432" s="41"/>
      <c r="T432" s="88">
        <v>0.68237239231060764</v>
      </c>
      <c r="U432" s="43">
        <v>156.75440186294023</v>
      </c>
      <c r="V432" s="44">
        <v>3.4571345090666936</v>
      </c>
      <c r="W432" s="44">
        <v>4.7989438014711627</v>
      </c>
      <c r="X432" s="43">
        <v>1358.4344033257869</v>
      </c>
      <c r="Y432" s="43">
        <v>4.9276008590328439</v>
      </c>
      <c r="Z432" s="44">
        <v>8.0445798827662139E-3</v>
      </c>
      <c r="AA432" s="43">
        <v>30.290061100059919</v>
      </c>
      <c r="AB432" s="44">
        <v>0.31334927463299439</v>
      </c>
      <c r="AC432" s="45">
        <v>3.8873545596720409</v>
      </c>
      <c r="AD432" s="45">
        <v>5.790886651711971</v>
      </c>
      <c r="AE432" s="44">
        <v>1.1035757619001552</v>
      </c>
      <c r="AF432" s="43">
        <v>25.295238102167403</v>
      </c>
      <c r="AG432" s="43">
        <v>9.4777307592913456</v>
      </c>
      <c r="AH432" s="43">
        <v>96.865682048994856</v>
      </c>
      <c r="AI432" s="43">
        <v>38.508070109063368</v>
      </c>
      <c r="AJ432" s="43">
        <v>173.31907824278144</v>
      </c>
      <c r="AK432" s="43">
        <v>37.804016339249479</v>
      </c>
      <c r="AL432" s="43">
        <v>316.77475429644477</v>
      </c>
      <c r="AM432" s="43">
        <v>86.27244294717832</v>
      </c>
      <c r="AN432" s="43">
        <v>12570.314915594459</v>
      </c>
      <c r="AO432" s="44">
        <v>1.7940986464095723</v>
      </c>
      <c r="AP432" s="43">
        <v>229.86430535328978</v>
      </c>
      <c r="AQ432" s="43">
        <v>300.16116463204042</v>
      </c>
      <c r="AR432" s="58"/>
    </row>
    <row r="433" spans="1:44" s="59" customFormat="1" ht="15" customHeight="1">
      <c r="A433" s="54" t="s">
        <v>450</v>
      </c>
      <c r="B433" s="40">
        <v>161.87705194723603</v>
      </c>
      <c r="C433" s="40">
        <v>13225.609106768114</v>
      </c>
      <c r="D433" s="41">
        <v>1.9611766975202203</v>
      </c>
      <c r="E433" s="73">
        <v>19.383215586446173</v>
      </c>
      <c r="F433" s="41">
        <v>5.178548219849425</v>
      </c>
      <c r="G433" s="42">
        <v>0.10040104650431952</v>
      </c>
      <c r="H433" s="41">
        <v>7.1956024460285919</v>
      </c>
      <c r="I433" s="42">
        <v>1.4120556737034055E-2</v>
      </c>
      <c r="J433" s="41">
        <v>4.9959316344388665</v>
      </c>
      <c r="K433" s="78">
        <v>90.390268154484161</v>
      </c>
      <c r="L433" s="41">
        <v>4.4843241312830173</v>
      </c>
      <c r="M433" s="41">
        <v>97.146470111760436</v>
      </c>
      <c r="N433" s="41">
        <v>6.6663875277021916</v>
      </c>
      <c r="O433" s="41">
        <v>266.33908804960714</v>
      </c>
      <c r="P433" s="41">
        <v>118.88206347999721</v>
      </c>
      <c r="Q433" s="78">
        <v>90.390268154484161</v>
      </c>
      <c r="R433" s="41">
        <v>4.4843241312830173</v>
      </c>
      <c r="S433" s="41"/>
      <c r="T433" s="88">
        <v>6.6064722484408733</v>
      </c>
      <c r="U433" s="43">
        <v>372.15898768906374</v>
      </c>
      <c r="V433" s="44">
        <v>4.0528069409964056</v>
      </c>
      <c r="W433" s="44">
        <v>17.116039383160512</v>
      </c>
      <c r="X433" s="43">
        <v>1518.6143696121592</v>
      </c>
      <c r="Y433" s="43">
        <v>10.202666775749796</v>
      </c>
      <c r="Z433" s="44">
        <v>8.2967544348359606E-3</v>
      </c>
      <c r="AA433" s="43">
        <v>24.544148344200174</v>
      </c>
      <c r="AB433" s="44">
        <v>0.1677974125548039</v>
      </c>
      <c r="AC433" s="45">
        <v>2.1120793323542175</v>
      </c>
      <c r="AD433" s="45">
        <v>4.5102140071877761</v>
      </c>
      <c r="AE433" s="44">
        <v>0.82609258807363595</v>
      </c>
      <c r="AF433" s="43">
        <v>21.659806870461953</v>
      </c>
      <c r="AG433" s="43">
        <v>9.2811136297879067</v>
      </c>
      <c r="AH433" s="43">
        <v>98.427247843907082</v>
      </c>
      <c r="AI433" s="43">
        <v>41.952556154783309</v>
      </c>
      <c r="AJ433" s="43">
        <v>205.29291591614924</v>
      </c>
      <c r="AK433" s="43">
        <v>46.598760290352637</v>
      </c>
      <c r="AL433" s="43">
        <v>346.44966925095338</v>
      </c>
      <c r="AM433" s="43">
        <v>99.079736921117743</v>
      </c>
      <c r="AN433" s="43">
        <v>9244.6072897951308</v>
      </c>
      <c r="AO433" s="44">
        <v>2.4381067683271298</v>
      </c>
      <c r="AP433" s="43">
        <v>92.318131890482277</v>
      </c>
      <c r="AQ433" s="43">
        <v>170.31572389568154</v>
      </c>
      <c r="AR433" s="58"/>
    </row>
    <row r="434" spans="1:44" s="59" customFormat="1" ht="15" customHeight="1">
      <c r="A434" s="54" t="s">
        <v>451</v>
      </c>
      <c r="B434" s="40">
        <v>259.3248483292291</v>
      </c>
      <c r="C434" s="40">
        <v>4580.3720514733332</v>
      </c>
      <c r="D434" s="41">
        <v>1.1864020810321854</v>
      </c>
      <c r="E434" s="73">
        <v>21.439992848061905</v>
      </c>
      <c r="F434" s="41">
        <v>3.9077772981609127</v>
      </c>
      <c r="G434" s="42">
        <v>9.0797180735534971E-2</v>
      </c>
      <c r="H434" s="41">
        <v>5.9921357305197258</v>
      </c>
      <c r="I434" s="42">
        <v>1.4124879593629763E-2</v>
      </c>
      <c r="J434" s="41">
        <v>4.5425727513105798</v>
      </c>
      <c r="K434" s="78">
        <v>90.417747002522788</v>
      </c>
      <c r="L434" s="41">
        <v>4.0786221351694962</v>
      </c>
      <c r="M434" s="41">
        <v>88.245709906826775</v>
      </c>
      <c r="N434" s="41">
        <v>5.0645808850153102</v>
      </c>
      <c r="O434" s="41">
        <v>29.903747894555242</v>
      </c>
      <c r="P434" s="41">
        <v>93.669538917909421</v>
      </c>
      <c r="Q434" s="78">
        <v>90.417747002522788</v>
      </c>
      <c r="R434" s="41">
        <v>4.0786221351694962</v>
      </c>
      <c r="S434" s="41"/>
      <c r="T434" s="88">
        <v>0.33359787188736906</v>
      </c>
      <c r="U434" s="43">
        <v>302.7315025969375</v>
      </c>
      <c r="V434" s="44">
        <v>3.7256664466898148</v>
      </c>
      <c r="W434" s="44">
        <v>9.0434917254333325</v>
      </c>
      <c r="X434" s="43">
        <v>2780.3347641175351</v>
      </c>
      <c r="Y434" s="43">
        <v>8.2445740884565648</v>
      </c>
      <c r="Z434" s="44">
        <v>2.2881593240604382E-2</v>
      </c>
      <c r="AA434" s="43">
        <v>40.020869407658537</v>
      </c>
      <c r="AB434" s="44">
        <v>0.59258117840573454</v>
      </c>
      <c r="AC434" s="45">
        <v>7.2856525749782106</v>
      </c>
      <c r="AD434" s="45">
        <v>12.709589065805195</v>
      </c>
      <c r="AE434" s="44">
        <v>2.0928514211259657</v>
      </c>
      <c r="AF434" s="43">
        <v>55.187956620443217</v>
      </c>
      <c r="AG434" s="43">
        <v>21.33526752531608</v>
      </c>
      <c r="AH434" s="43">
        <v>211.98805320808535</v>
      </c>
      <c r="AI434" s="43">
        <v>76.360047537989601</v>
      </c>
      <c r="AJ434" s="43">
        <v>315.09381989695413</v>
      </c>
      <c r="AK434" s="43">
        <v>68.724572798482569</v>
      </c>
      <c r="AL434" s="43">
        <v>500.62422209882044</v>
      </c>
      <c r="AM434" s="43">
        <v>129.30221250931322</v>
      </c>
      <c r="AN434" s="43">
        <v>12618.29176499218</v>
      </c>
      <c r="AO434" s="44">
        <v>2.2639068377141442</v>
      </c>
      <c r="AP434" s="43">
        <v>270.58048893025682</v>
      </c>
      <c r="AQ434" s="43">
        <v>307.50871314907772</v>
      </c>
      <c r="AR434" s="58"/>
    </row>
    <row r="435" spans="1:44" s="59" customFormat="1" ht="15" customHeight="1">
      <c r="A435" s="54" t="s">
        <v>452</v>
      </c>
      <c r="B435" s="40">
        <v>274.90222198768873</v>
      </c>
      <c r="C435" s="40">
        <v>95563.603104632624</v>
      </c>
      <c r="D435" s="41">
        <v>1.1354392571497749</v>
      </c>
      <c r="E435" s="73">
        <v>20.206664476926523</v>
      </c>
      <c r="F435" s="41">
        <v>3.0373426840524975</v>
      </c>
      <c r="G435" s="42">
        <v>9.6369703462799786E-2</v>
      </c>
      <c r="H435" s="41">
        <v>3.9111408336284428</v>
      </c>
      <c r="I435" s="42">
        <v>1.4129373556912636E-2</v>
      </c>
      <c r="J435" s="41">
        <v>2.4640560139957368</v>
      </c>
      <c r="K435" s="78">
        <v>90.446313390188848</v>
      </c>
      <c r="L435" s="41">
        <v>2.2130862713739674</v>
      </c>
      <c r="M435" s="41">
        <v>93.419761713694214</v>
      </c>
      <c r="N435" s="41">
        <v>3.4907486025775398</v>
      </c>
      <c r="O435" s="41">
        <v>170.00604197688145</v>
      </c>
      <c r="P435" s="41">
        <v>70.934648347157818</v>
      </c>
      <c r="Q435" s="78">
        <v>90.446313390188848</v>
      </c>
      <c r="R435" s="41">
        <v>2.2130862713739674</v>
      </c>
      <c r="S435" s="41"/>
      <c r="T435" s="88">
        <v>1.9036423996584517</v>
      </c>
      <c r="U435" s="43">
        <v>383.4084538092564</v>
      </c>
      <c r="V435" s="44">
        <v>3.754160593001536</v>
      </c>
      <c r="W435" s="44">
        <v>10.962461593093732</v>
      </c>
      <c r="X435" s="43">
        <v>2999.6932700690068</v>
      </c>
      <c r="Y435" s="43">
        <v>9.3042824561522952</v>
      </c>
      <c r="Z435" s="44">
        <v>4.2262769710407357E-2</v>
      </c>
      <c r="AA435" s="43">
        <v>38.648785592344389</v>
      </c>
      <c r="AB435" s="44">
        <v>0.7279466841772857</v>
      </c>
      <c r="AC435" s="45">
        <v>9.0155459832268132</v>
      </c>
      <c r="AD435" s="45">
        <v>13.481416088724151</v>
      </c>
      <c r="AE435" s="44">
        <v>2.4099653857541901</v>
      </c>
      <c r="AF435" s="43">
        <v>65.783601826730347</v>
      </c>
      <c r="AG435" s="43">
        <v>24.349651212072395</v>
      </c>
      <c r="AH435" s="43">
        <v>251.48185829299766</v>
      </c>
      <c r="AI435" s="43">
        <v>88.032772384357457</v>
      </c>
      <c r="AJ435" s="43">
        <v>377.56119752633032</v>
      </c>
      <c r="AK435" s="43">
        <v>77.371035529564395</v>
      </c>
      <c r="AL435" s="43">
        <v>530.08183869053016</v>
      </c>
      <c r="AM435" s="43">
        <v>136.75212920722402</v>
      </c>
      <c r="AN435" s="43">
        <v>10105.928659236586</v>
      </c>
      <c r="AO435" s="44">
        <v>2.4856169473298184</v>
      </c>
      <c r="AP435" s="43">
        <v>283.31263934063236</v>
      </c>
      <c r="AQ435" s="43">
        <v>309.99272599614335</v>
      </c>
      <c r="AR435" s="58"/>
    </row>
    <row r="436" spans="1:44" s="59" customFormat="1" ht="15" customHeight="1">
      <c r="A436" s="54" t="s">
        <v>453</v>
      </c>
      <c r="B436" s="40">
        <v>232.34791083594524</v>
      </c>
      <c r="C436" s="40">
        <v>8960.1821399898563</v>
      </c>
      <c r="D436" s="41">
        <v>1.0771945321631584</v>
      </c>
      <c r="E436" s="73">
        <v>19.411648775461874</v>
      </c>
      <c r="F436" s="41">
        <v>3.6048813511069979</v>
      </c>
      <c r="G436" s="42">
        <v>0.10109130906186371</v>
      </c>
      <c r="H436" s="41">
        <v>5.3424106025010314</v>
      </c>
      <c r="I436" s="42">
        <v>1.4238492132931104E-2</v>
      </c>
      <c r="J436" s="41">
        <v>3.9428646299557908</v>
      </c>
      <c r="K436" s="78">
        <v>91.139899152963309</v>
      </c>
      <c r="L436" s="41">
        <v>3.568239754207255</v>
      </c>
      <c r="M436" s="41">
        <v>97.783202666769085</v>
      </c>
      <c r="N436" s="41">
        <v>4.9803646598767131</v>
      </c>
      <c r="O436" s="41">
        <v>262.97488020756265</v>
      </c>
      <c r="P436" s="41">
        <v>82.806277712983473</v>
      </c>
      <c r="Q436" s="78">
        <v>91.139899152963309</v>
      </c>
      <c r="R436" s="41">
        <v>3.568239754207255</v>
      </c>
      <c r="S436" s="41"/>
      <c r="T436" s="88">
        <v>0.53852233283084094</v>
      </c>
      <c r="U436" s="43">
        <v>356.8545311404867</v>
      </c>
      <c r="V436" s="44">
        <v>3.8410986433219052</v>
      </c>
      <c r="W436" s="44">
        <v>17.045121295137498</v>
      </c>
      <c r="X436" s="43">
        <v>3123.0337295125009</v>
      </c>
      <c r="Y436" s="43">
        <v>8.1378088475320585</v>
      </c>
      <c r="Z436" s="44">
        <v>6.1247273378171416E-2</v>
      </c>
      <c r="AA436" s="43">
        <v>36.37303264904385</v>
      </c>
      <c r="AB436" s="44">
        <v>0.85435723310233536</v>
      </c>
      <c r="AC436" s="45">
        <v>9.7496150777465154</v>
      </c>
      <c r="AD436" s="45">
        <v>15.924942749439552</v>
      </c>
      <c r="AE436" s="44">
        <v>3.0748221531776152</v>
      </c>
      <c r="AF436" s="43">
        <v>79.602760287456036</v>
      </c>
      <c r="AG436" s="43">
        <v>27.106479982585192</v>
      </c>
      <c r="AH436" s="43">
        <v>260.88091011617985</v>
      </c>
      <c r="AI436" s="43">
        <v>93.106472538953852</v>
      </c>
      <c r="AJ436" s="43">
        <v>380.58496872993305</v>
      </c>
      <c r="AK436" s="43">
        <v>77.182115079658018</v>
      </c>
      <c r="AL436" s="43">
        <v>512.97382899185936</v>
      </c>
      <c r="AM436" s="43">
        <v>142.74898872387368</v>
      </c>
      <c r="AN436" s="43">
        <v>9065.173560877849</v>
      </c>
      <c r="AO436" s="44">
        <v>1.9527865757715246</v>
      </c>
      <c r="AP436" s="43">
        <v>249.3993652619572</v>
      </c>
      <c r="AQ436" s="43">
        <v>259.05316071171342</v>
      </c>
      <c r="AR436" s="58"/>
    </row>
    <row r="437" spans="1:44" s="59" customFormat="1" ht="15" customHeight="1">
      <c r="A437" s="54" t="s">
        <v>454</v>
      </c>
      <c r="B437" s="40">
        <v>247.32563412219406</v>
      </c>
      <c r="C437" s="40">
        <v>13019.28723551152</v>
      </c>
      <c r="D437" s="41">
        <v>1.1494032897372579</v>
      </c>
      <c r="E437" s="73">
        <v>17.707094769992263</v>
      </c>
      <c r="F437" s="41">
        <v>4.402411693802522</v>
      </c>
      <c r="G437" s="42">
        <v>0.11288355302343918</v>
      </c>
      <c r="H437" s="41">
        <v>6.4462178779788886</v>
      </c>
      <c r="I437" s="42">
        <v>1.4503263469449168E-2</v>
      </c>
      <c r="J437" s="41">
        <v>4.7087680138912607</v>
      </c>
      <c r="K437" s="78">
        <v>92.822543781067111</v>
      </c>
      <c r="L437" s="41">
        <v>4.339481626209384</v>
      </c>
      <c r="M437" s="41">
        <v>108.59972828602976</v>
      </c>
      <c r="N437" s="41">
        <v>6.6392959297632856</v>
      </c>
      <c r="O437" s="41">
        <v>470.13114629387644</v>
      </c>
      <c r="P437" s="41">
        <v>97.508423655958239</v>
      </c>
      <c r="Q437" s="78">
        <v>92.822543781067111</v>
      </c>
      <c r="R437" s="41">
        <v>4.339481626209384</v>
      </c>
      <c r="S437" s="41"/>
      <c r="T437" s="88">
        <v>549.73954178749887</v>
      </c>
      <c r="U437" s="43">
        <v>479.53041461646848</v>
      </c>
      <c r="V437" s="44">
        <v>3.4625374706037264</v>
      </c>
      <c r="W437" s="44">
        <v>366.04077418835743</v>
      </c>
      <c r="X437" s="43">
        <v>2790.4614509867174</v>
      </c>
      <c r="Y437" s="43">
        <v>14.57961373206634</v>
      </c>
      <c r="Z437" s="44">
        <v>0.56617994960055251</v>
      </c>
      <c r="AA437" s="43">
        <v>30.801743605350254</v>
      </c>
      <c r="AB437" s="44">
        <v>0.95929000544474896</v>
      </c>
      <c r="AC437" s="45">
        <v>9.0118694278334033</v>
      </c>
      <c r="AD437" s="45">
        <v>12.099690330007185</v>
      </c>
      <c r="AE437" s="44">
        <v>2.2291736411332521</v>
      </c>
      <c r="AF437" s="43">
        <v>59.666603873311523</v>
      </c>
      <c r="AG437" s="43">
        <v>21.522385286710648</v>
      </c>
      <c r="AH437" s="43">
        <v>229.44729114946216</v>
      </c>
      <c r="AI437" s="43">
        <v>79.34244022362931</v>
      </c>
      <c r="AJ437" s="43">
        <v>358.05066715216037</v>
      </c>
      <c r="AK437" s="43">
        <v>71.718249005888111</v>
      </c>
      <c r="AL437" s="43">
        <v>499.4258460558928</v>
      </c>
      <c r="AM437" s="43">
        <v>142.63658241362521</v>
      </c>
      <c r="AN437" s="43">
        <v>9350.0616174265942</v>
      </c>
      <c r="AO437" s="44">
        <v>2.3396437445736531</v>
      </c>
      <c r="AP437" s="43">
        <v>279.14805946536609</v>
      </c>
      <c r="AQ437" s="43">
        <v>300.58116024862989</v>
      </c>
      <c r="AR437" s="58"/>
    </row>
    <row r="438" spans="1:44" s="59" customFormat="1" ht="15" customHeight="1">
      <c r="A438" s="54" t="s">
        <v>455</v>
      </c>
      <c r="B438" s="40">
        <v>153.17618811329658</v>
      </c>
      <c r="C438" s="40">
        <v>2760.6795908624968</v>
      </c>
      <c r="D438" s="41">
        <v>1.0807176013517328</v>
      </c>
      <c r="E438" s="73">
        <v>21.889287668064942</v>
      </c>
      <c r="F438" s="41">
        <v>4.2856061774142864</v>
      </c>
      <c r="G438" s="42">
        <v>9.1706000955037073E-2</v>
      </c>
      <c r="H438" s="41">
        <v>6.4055100440246164</v>
      </c>
      <c r="I438" s="42">
        <v>1.4565223014022962E-2</v>
      </c>
      <c r="J438" s="41">
        <v>4.7606867798888794</v>
      </c>
      <c r="K438" s="78">
        <v>93.216238611619247</v>
      </c>
      <c r="L438" s="41">
        <v>4.4058027435399865</v>
      </c>
      <c r="M438" s="41">
        <v>89.091345056794566</v>
      </c>
      <c r="N438" s="41">
        <v>5.4636123317178047</v>
      </c>
      <c r="O438" s="41" t="s">
        <v>194</v>
      </c>
      <c r="P438" s="41" t="s">
        <v>194</v>
      </c>
      <c r="Q438" s="78">
        <v>93.216238611619247</v>
      </c>
      <c r="R438" s="41">
        <v>4.4058027435399865</v>
      </c>
      <c r="S438" s="41"/>
      <c r="T438" s="88">
        <v>0.28012597574237469</v>
      </c>
      <c r="U438" s="43">
        <v>171.4578850556085</v>
      </c>
      <c r="V438" s="44">
        <v>3.6561997821383074</v>
      </c>
      <c r="W438" s="44">
        <v>11.632336457556377</v>
      </c>
      <c r="X438" s="43">
        <v>1159.9388091645199</v>
      </c>
      <c r="Y438" s="43">
        <v>3.2971120302387482</v>
      </c>
      <c r="Z438" s="44">
        <v>8.4379052349988909E-3</v>
      </c>
      <c r="AA438" s="43">
        <v>17.304254827792427</v>
      </c>
      <c r="AB438" s="44">
        <v>0.19272637748558483</v>
      </c>
      <c r="AC438" s="45">
        <v>3.2739449323199676</v>
      </c>
      <c r="AD438" s="45">
        <v>5.1477145040703016</v>
      </c>
      <c r="AE438" s="44">
        <v>1.0215783012328199</v>
      </c>
      <c r="AF438" s="43">
        <v>25.3883263860074</v>
      </c>
      <c r="AG438" s="43">
        <v>9.2473875746097036</v>
      </c>
      <c r="AH438" s="43">
        <v>95.263863750114737</v>
      </c>
      <c r="AI438" s="43">
        <v>36.100687194578569</v>
      </c>
      <c r="AJ438" s="43">
        <v>145.1947594057807</v>
      </c>
      <c r="AK438" s="43">
        <v>30.914656204745771</v>
      </c>
      <c r="AL438" s="43">
        <v>224.07198046023512</v>
      </c>
      <c r="AM438" s="43">
        <v>60.199747879712056</v>
      </c>
      <c r="AN438" s="43">
        <v>10543.088973431733</v>
      </c>
      <c r="AO438" s="44">
        <v>1.0157795911523499</v>
      </c>
      <c r="AP438" s="43">
        <v>77.387326492679037</v>
      </c>
      <c r="AQ438" s="43">
        <v>118.80651458343807</v>
      </c>
      <c r="AR438" s="58"/>
    </row>
    <row r="439" spans="1:44" s="59" customFormat="1" ht="15" customHeight="1">
      <c r="A439" s="54" t="s">
        <v>456</v>
      </c>
      <c r="B439" s="40">
        <v>406.36837969329713</v>
      </c>
      <c r="C439" s="40">
        <v>5007.3611219667291</v>
      </c>
      <c r="D439" s="41">
        <v>1.1977871418530741</v>
      </c>
      <c r="E439" s="73">
        <v>21.208176426602133</v>
      </c>
      <c r="F439" s="41">
        <v>2.9599519143141491</v>
      </c>
      <c r="G439" s="42">
        <v>9.4829650873844748E-2</v>
      </c>
      <c r="H439" s="41">
        <v>4.2399638641757917</v>
      </c>
      <c r="I439" s="42">
        <v>1.4592685867113516E-2</v>
      </c>
      <c r="J439" s="41">
        <v>3.0357829689331406</v>
      </c>
      <c r="K439" s="78">
        <v>93.390731611774569</v>
      </c>
      <c r="L439" s="41">
        <v>2.8147022464177525</v>
      </c>
      <c r="M439" s="41">
        <v>91.992467063995363</v>
      </c>
      <c r="N439" s="41">
        <v>3.7289934404325678</v>
      </c>
      <c r="O439" s="41">
        <v>55.864474556257377</v>
      </c>
      <c r="P439" s="41">
        <v>70.610979264066657</v>
      </c>
      <c r="Q439" s="78">
        <v>93.390731611774569</v>
      </c>
      <c r="R439" s="41">
        <v>2.8147022464177525</v>
      </c>
      <c r="S439" s="41"/>
      <c r="T439" s="88">
        <v>0.78406750859723651</v>
      </c>
      <c r="U439" s="43">
        <v>181.8706683039064</v>
      </c>
      <c r="V439" s="44">
        <v>3.4244265636297029</v>
      </c>
      <c r="W439" s="44">
        <v>4.3407479605246442</v>
      </c>
      <c r="X439" s="43">
        <v>1509.0930104381646</v>
      </c>
      <c r="Y439" s="43">
        <v>5.9935105038212386</v>
      </c>
      <c r="Z439" s="44">
        <v>1.4520221532928942E-2</v>
      </c>
      <c r="AA439" s="43">
        <v>33.565980552469256</v>
      </c>
      <c r="AB439" s="44">
        <v>0.30995828143045584</v>
      </c>
      <c r="AC439" s="45">
        <v>4.1300636694631505</v>
      </c>
      <c r="AD439" s="45">
        <v>6.490924560912438</v>
      </c>
      <c r="AE439" s="44">
        <v>1.1386773937950885</v>
      </c>
      <c r="AF439" s="43">
        <v>27.36348376486702</v>
      </c>
      <c r="AG439" s="43">
        <v>10.921317699748391</v>
      </c>
      <c r="AH439" s="43">
        <v>111.85364817284129</v>
      </c>
      <c r="AI439" s="43">
        <v>43.583176294138831</v>
      </c>
      <c r="AJ439" s="43">
        <v>196.16323859723531</v>
      </c>
      <c r="AK439" s="43">
        <v>44.272556300791592</v>
      </c>
      <c r="AL439" s="43">
        <v>347.24643725025942</v>
      </c>
      <c r="AM439" s="43">
        <v>99.931304204593374</v>
      </c>
      <c r="AN439" s="43">
        <v>12474.726092323188</v>
      </c>
      <c r="AO439" s="44">
        <v>1.8990207999875501</v>
      </c>
      <c r="AP439" s="43">
        <v>284.99913533858467</v>
      </c>
      <c r="AQ439" s="43">
        <v>379.15901542991065</v>
      </c>
      <c r="AR439" s="58"/>
    </row>
    <row r="440" spans="1:44" s="59" customFormat="1" ht="15" customHeight="1">
      <c r="A440" s="54" t="s">
        <v>457</v>
      </c>
      <c r="B440" s="40">
        <v>2613.7403368566574</v>
      </c>
      <c r="C440" s="40">
        <v>376655.02889634599</v>
      </c>
      <c r="D440" s="41">
        <v>1.5002305766144386</v>
      </c>
      <c r="E440" s="73">
        <v>20.779731636243625</v>
      </c>
      <c r="F440" s="41">
        <v>1.7115129485936209</v>
      </c>
      <c r="G440" s="42">
        <v>0.11632551437296638</v>
      </c>
      <c r="H440" s="41">
        <v>2.7944861965944456</v>
      </c>
      <c r="I440" s="42">
        <v>1.7538912865463954E-2</v>
      </c>
      <c r="J440" s="41">
        <v>2.2090442570834248</v>
      </c>
      <c r="K440" s="78">
        <v>112.08303758753681</v>
      </c>
      <c r="L440" s="41">
        <v>2.4545635869191429</v>
      </c>
      <c r="M440" s="41">
        <v>111.73529062758725</v>
      </c>
      <c r="N440" s="41">
        <v>2.9567679205870974</v>
      </c>
      <c r="O440" s="41">
        <v>104.30818770016582</v>
      </c>
      <c r="P440" s="41">
        <v>40.447653179298925</v>
      </c>
      <c r="Q440" s="78">
        <v>112.08303758753681</v>
      </c>
      <c r="R440" s="41">
        <v>2.4545635869191429</v>
      </c>
      <c r="S440" s="41" t="s">
        <v>72</v>
      </c>
      <c r="T440" s="88">
        <v>47.090313713525411</v>
      </c>
      <c r="U440" s="43">
        <v>1023.8519627566264</v>
      </c>
      <c r="V440" s="44">
        <v>3.2316867384785088</v>
      </c>
      <c r="W440" s="44">
        <v>4.4800035592436833</v>
      </c>
      <c r="X440" s="43">
        <v>4427.5321463924392</v>
      </c>
      <c r="Y440" s="43">
        <v>47.222208785946712</v>
      </c>
      <c r="Z440" s="44">
        <v>0.14538263471639759</v>
      </c>
      <c r="AA440" s="43">
        <v>173.90476835858291</v>
      </c>
      <c r="AB440" s="44">
        <v>0.35959252315834173</v>
      </c>
      <c r="AC440" s="45">
        <v>4.7498278805614254</v>
      </c>
      <c r="AD440" s="45">
        <v>9.6894759280584566</v>
      </c>
      <c r="AE440" s="44">
        <v>1.3700746631109184</v>
      </c>
      <c r="AF440" s="43">
        <v>54.476305304995755</v>
      </c>
      <c r="AG440" s="43">
        <v>23.818725591362433</v>
      </c>
      <c r="AH440" s="43">
        <v>283.83778327723587</v>
      </c>
      <c r="AI440" s="43">
        <v>125.37821187099317</v>
      </c>
      <c r="AJ440" s="43">
        <v>609.02463546992692</v>
      </c>
      <c r="AK440" s="43">
        <v>141.60809434051006</v>
      </c>
      <c r="AL440" s="43">
        <v>993.26310614085435</v>
      </c>
      <c r="AM440" s="43">
        <v>289.75263251076092</v>
      </c>
      <c r="AN440" s="43">
        <v>14726.897522616118</v>
      </c>
      <c r="AO440" s="44">
        <v>19.364210374071046</v>
      </c>
      <c r="AP440" s="43">
        <v>2226.5333607585226</v>
      </c>
      <c r="AQ440" s="43">
        <v>3662.5279686731974</v>
      </c>
      <c r="AR440" s="58"/>
    </row>
    <row r="441" spans="1:44" s="59" customFormat="1" ht="15" customHeight="1">
      <c r="A441" s="54" t="s">
        <v>458</v>
      </c>
      <c r="B441" s="40">
        <v>2450.6540121122848</v>
      </c>
      <c r="C441" s="40">
        <v>130297.45536647881</v>
      </c>
      <c r="D441" s="41">
        <v>0.99114065172894816</v>
      </c>
      <c r="E441" s="73">
        <v>20.325464745202016</v>
      </c>
      <c r="F441" s="41">
        <v>1.3912078189790815</v>
      </c>
      <c r="G441" s="42">
        <v>0.12590662796198379</v>
      </c>
      <c r="H441" s="41">
        <v>2.7392279342108501</v>
      </c>
      <c r="I441" s="42">
        <v>1.8568500419594892E-2</v>
      </c>
      <c r="J441" s="41">
        <v>2.359642023691837</v>
      </c>
      <c r="K441" s="78">
        <v>118.60248575914878</v>
      </c>
      <c r="L441" s="41">
        <v>2.7730068654655895</v>
      </c>
      <c r="M441" s="41">
        <v>120.4128574117217</v>
      </c>
      <c r="N441" s="41">
        <v>3.1103241901615419</v>
      </c>
      <c r="O441" s="41">
        <v>156.33241824524319</v>
      </c>
      <c r="P441" s="41">
        <v>32.568689774418353</v>
      </c>
      <c r="Q441" s="78">
        <v>118.60248575914878</v>
      </c>
      <c r="R441" s="41">
        <v>2.7730068654655895</v>
      </c>
      <c r="S441" s="41" t="s">
        <v>72</v>
      </c>
      <c r="T441" s="88">
        <v>13.330801397815632</v>
      </c>
      <c r="U441" s="43">
        <v>1018.6078442712836</v>
      </c>
      <c r="V441" s="44">
        <v>3.4778883902772173</v>
      </c>
      <c r="W441" s="44">
        <v>5.4361791415943754</v>
      </c>
      <c r="X441" s="43">
        <v>5639.8222907872287</v>
      </c>
      <c r="Y441" s="43">
        <v>39.810076161295861</v>
      </c>
      <c r="Z441" s="44">
        <v>0.38013928962769877</v>
      </c>
      <c r="AA441" s="43">
        <v>230.9013112356572</v>
      </c>
      <c r="AB441" s="44">
        <v>1.0502248054086802</v>
      </c>
      <c r="AC441" s="45">
        <v>10.27817107682961</v>
      </c>
      <c r="AD441" s="45">
        <v>17.993508686408795</v>
      </c>
      <c r="AE441" s="44">
        <v>2.3958003827401892</v>
      </c>
      <c r="AF441" s="43">
        <v>93.071762159722013</v>
      </c>
      <c r="AG441" s="43">
        <v>38.493682583511081</v>
      </c>
      <c r="AH441" s="43">
        <v>410.47821125285168</v>
      </c>
      <c r="AI441" s="43">
        <v>162.59161643680719</v>
      </c>
      <c r="AJ441" s="43">
        <v>728.83017321480429</v>
      </c>
      <c r="AK441" s="43">
        <v>165.47535268949085</v>
      </c>
      <c r="AL441" s="43">
        <v>1193.7956241254144</v>
      </c>
      <c r="AM441" s="43">
        <v>350.11890332209379</v>
      </c>
      <c r="AN441" s="43">
        <v>15813.642039767048</v>
      </c>
      <c r="AO441" s="44">
        <v>15.947906504065744</v>
      </c>
      <c r="AP441" s="43">
        <v>2820.1974462606486</v>
      </c>
      <c r="AQ441" s="43">
        <v>3195.2307220769667</v>
      </c>
      <c r="AR441" s="58"/>
    </row>
    <row r="442" spans="1:44" s="59" customFormat="1" ht="15" customHeight="1">
      <c r="A442" s="54" t="s">
        <v>459</v>
      </c>
      <c r="B442" s="40">
        <v>3838.7747058110017</v>
      </c>
      <c r="C442" s="40">
        <v>89360.00129801521</v>
      </c>
      <c r="D442" s="41">
        <v>1.3621707448136153</v>
      </c>
      <c r="E442" s="73">
        <v>21.075641782501865</v>
      </c>
      <c r="F442" s="41">
        <v>1.176752546791489</v>
      </c>
      <c r="G442" s="42">
        <v>0.13025681465250766</v>
      </c>
      <c r="H442" s="41">
        <v>1.997593677350999</v>
      </c>
      <c r="I442" s="42">
        <v>1.9919068098577797E-2</v>
      </c>
      <c r="J442" s="41">
        <v>1.6141976159728497</v>
      </c>
      <c r="K442" s="78">
        <v>127.14442640969635</v>
      </c>
      <c r="L442" s="41">
        <v>2.0322551205978883</v>
      </c>
      <c r="M442" s="41">
        <v>124.32845256273954</v>
      </c>
      <c r="N442" s="41">
        <v>2.337551307553916</v>
      </c>
      <c r="O442" s="41">
        <v>70.804449866565051</v>
      </c>
      <c r="P442" s="41">
        <v>27.973484430108197</v>
      </c>
      <c r="Q442" s="78">
        <v>127.14442640969635</v>
      </c>
      <c r="R442" s="41">
        <v>2.0322551205978883</v>
      </c>
      <c r="S442" s="41" t="s">
        <v>72</v>
      </c>
      <c r="T442" s="88">
        <v>0.63122202593633059</v>
      </c>
      <c r="U442" s="43">
        <v>1133.1180411311095</v>
      </c>
      <c r="V442" s="44">
        <v>3.9893444416235986</v>
      </c>
      <c r="W442" s="44">
        <v>5.0094042190273242</v>
      </c>
      <c r="X442" s="43">
        <v>6261.7184164982018</v>
      </c>
      <c r="Y442" s="43">
        <v>60.347802236539273</v>
      </c>
      <c r="Z442" s="44">
        <v>1.9318790830167645E-2</v>
      </c>
      <c r="AA442" s="43">
        <v>231.62665327624259</v>
      </c>
      <c r="AB442" s="44">
        <v>0.40756136585776187</v>
      </c>
      <c r="AC442" s="45">
        <v>5.8240771431669849</v>
      </c>
      <c r="AD442" s="45">
        <v>12.781280039928721</v>
      </c>
      <c r="AE442" s="44">
        <v>1.8223471235930921</v>
      </c>
      <c r="AF442" s="43">
        <v>79.345805467389411</v>
      </c>
      <c r="AG442" s="43">
        <v>33.496190360317946</v>
      </c>
      <c r="AH442" s="43">
        <v>396.07332095072758</v>
      </c>
      <c r="AI442" s="43">
        <v>160.64961208704833</v>
      </c>
      <c r="AJ442" s="43">
        <v>841.10373765428244</v>
      </c>
      <c r="AK442" s="43">
        <v>192.34579097986912</v>
      </c>
      <c r="AL442" s="43">
        <v>1435.3251697955604</v>
      </c>
      <c r="AM442" s="43">
        <v>444.21786151241577</v>
      </c>
      <c r="AN442" s="43">
        <v>17016.565892911789</v>
      </c>
      <c r="AO442" s="44">
        <v>26.052748032259458</v>
      </c>
      <c r="AP442" s="43">
        <v>3485.1345399386091</v>
      </c>
      <c r="AQ442" s="43">
        <v>6056.5900226807425</v>
      </c>
      <c r="AR442" s="58"/>
    </row>
    <row r="443" spans="1:44" ht="15" customHeight="1">
      <c r="E443" s="75"/>
    </row>
    <row r="444" spans="1:44" s="12" customFormat="1" ht="15" customHeight="1">
      <c r="A444" s="295" t="s">
        <v>460</v>
      </c>
      <c r="B444" s="295"/>
      <c r="C444" s="295"/>
      <c r="D444" s="28"/>
      <c r="E444" s="296" t="s">
        <v>55</v>
      </c>
      <c r="F444" s="296"/>
      <c r="G444" s="296"/>
      <c r="H444" s="296"/>
      <c r="I444" s="296"/>
      <c r="J444" s="296"/>
      <c r="K444" s="296" t="s">
        <v>56</v>
      </c>
      <c r="L444" s="296"/>
      <c r="M444" s="296"/>
      <c r="N444" s="296"/>
      <c r="O444" s="296"/>
      <c r="P444" s="296"/>
      <c r="Q444" s="81"/>
      <c r="R444" s="46"/>
      <c r="S444" s="46"/>
      <c r="T444" s="85"/>
      <c r="U444" s="29"/>
      <c r="V444" s="30"/>
      <c r="W444" s="30"/>
      <c r="X444" s="29"/>
      <c r="Y444" s="29"/>
      <c r="Z444" s="30"/>
      <c r="AA444" s="29"/>
      <c r="AB444" s="30"/>
      <c r="AC444" s="31"/>
      <c r="AD444" s="31"/>
      <c r="AE444" s="30"/>
      <c r="AF444" s="29"/>
      <c r="AG444" s="29"/>
      <c r="AH444" s="29"/>
      <c r="AI444" s="29"/>
      <c r="AJ444" s="29"/>
      <c r="AK444" s="29"/>
      <c r="AL444" s="29"/>
      <c r="AM444" s="29"/>
      <c r="AN444" s="29"/>
      <c r="AO444" s="30"/>
      <c r="AP444" s="29"/>
      <c r="AQ444" s="29"/>
      <c r="AR444" s="50"/>
    </row>
    <row r="445" spans="1:44" s="10" customFormat="1" ht="15" customHeight="1">
      <c r="A445" s="10" t="s">
        <v>59</v>
      </c>
      <c r="B445" s="33" t="s">
        <v>60</v>
      </c>
      <c r="C445" s="33" t="s">
        <v>61</v>
      </c>
      <c r="D445" s="33" t="s">
        <v>62</v>
      </c>
      <c r="E445" s="72" t="s">
        <v>63</v>
      </c>
      <c r="F445" s="33" t="s">
        <v>64</v>
      </c>
      <c r="G445" s="33" t="s">
        <v>65</v>
      </c>
      <c r="H445" s="33" t="s">
        <v>64</v>
      </c>
      <c r="I445" s="33" t="s">
        <v>66</v>
      </c>
      <c r="J445" s="33" t="s">
        <v>64</v>
      </c>
      <c r="K445" s="72" t="s">
        <v>66</v>
      </c>
      <c r="L445" s="34" t="s">
        <v>67</v>
      </c>
      <c r="M445" s="33" t="s">
        <v>65</v>
      </c>
      <c r="N445" s="34" t="s">
        <v>67</v>
      </c>
      <c r="O445" s="33" t="s">
        <v>63</v>
      </c>
      <c r="P445" s="34" t="s">
        <v>67</v>
      </c>
      <c r="Q445" s="80" t="s">
        <v>68</v>
      </c>
      <c r="R445" s="33" t="s">
        <v>69</v>
      </c>
      <c r="S445" s="33" t="s">
        <v>70</v>
      </c>
      <c r="T445" s="86" t="s">
        <v>9</v>
      </c>
      <c r="U445" s="35" t="s">
        <v>10</v>
      </c>
      <c r="V445" s="36" t="s">
        <v>11</v>
      </c>
      <c r="W445" s="36" t="s">
        <v>12</v>
      </c>
      <c r="X445" s="35" t="s">
        <v>13</v>
      </c>
      <c r="Y445" s="35" t="s">
        <v>14</v>
      </c>
      <c r="Z445" s="36" t="s">
        <v>15</v>
      </c>
      <c r="AA445" s="35" t="s">
        <v>16</v>
      </c>
      <c r="AB445" s="36" t="s">
        <v>17</v>
      </c>
      <c r="AC445" s="37" t="s">
        <v>18</v>
      </c>
      <c r="AD445" s="37" t="s">
        <v>19</v>
      </c>
      <c r="AE445" s="36" t="s">
        <v>20</v>
      </c>
      <c r="AF445" s="35" t="s">
        <v>21</v>
      </c>
      <c r="AG445" s="35" t="s">
        <v>22</v>
      </c>
      <c r="AH445" s="35" t="s">
        <v>23</v>
      </c>
      <c r="AI445" s="35" t="s">
        <v>24</v>
      </c>
      <c r="AJ445" s="35" t="s">
        <v>25</v>
      </c>
      <c r="AK445" s="35" t="s">
        <v>26</v>
      </c>
      <c r="AL445" s="35" t="s">
        <v>27</v>
      </c>
      <c r="AM445" s="35" t="s">
        <v>28</v>
      </c>
      <c r="AN445" s="35" t="s">
        <v>29</v>
      </c>
      <c r="AO445" s="36" t="s">
        <v>30</v>
      </c>
      <c r="AP445" s="35" t="s">
        <v>31</v>
      </c>
      <c r="AQ445" s="35" t="s">
        <v>32</v>
      </c>
      <c r="AR445" s="38"/>
    </row>
    <row r="446" spans="1:44" s="59" customFormat="1" ht="15" customHeight="1">
      <c r="A446" s="54" t="s">
        <v>461</v>
      </c>
      <c r="B446" s="40">
        <v>637.33575955988613</v>
      </c>
      <c r="C446" s="40">
        <v>23828.281052777034</v>
      </c>
      <c r="D446" s="41">
        <v>1.6401083372561165</v>
      </c>
      <c r="E446" s="73">
        <v>22.012836649860237</v>
      </c>
      <c r="F446" s="41">
        <v>2.4799681942869962</v>
      </c>
      <c r="G446" s="42">
        <v>8.9067840151659375E-2</v>
      </c>
      <c r="H446" s="41">
        <v>3.4723895953609989</v>
      </c>
      <c r="I446" s="42">
        <v>1.4226061645728783E-2</v>
      </c>
      <c r="J446" s="41">
        <v>2.4304829267650114</v>
      </c>
      <c r="K446" s="78">
        <v>91.060891542164555</v>
      </c>
      <c r="L446" s="41">
        <v>2.1976610812240835</v>
      </c>
      <c r="M446" s="41">
        <v>86.634652824184258</v>
      </c>
      <c r="N446" s="41">
        <v>2.8835368901010128</v>
      </c>
      <c r="O446" s="41" t="s">
        <v>194</v>
      </c>
      <c r="P446" s="41" t="s">
        <v>194</v>
      </c>
      <c r="Q446" s="78">
        <v>91.060891542164555</v>
      </c>
      <c r="R446" s="41">
        <v>2.1976610812240835</v>
      </c>
      <c r="S446" s="41"/>
      <c r="T446" s="91">
        <v>19.312806262592186</v>
      </c>
      <c r="U446" s="55">
        <v>187.79107822040282</v>
      </c>
      <c r="V446" s="56">
        <v>3.8483533135889689</v>
      </c>
      <c r="W446" s="56">
        <v>3.8692669251910652</v>
      </c>
      <c r="X446" s="55">
        <v>310.04374350545936</v>
      </c>
      <c r="Y446" s="55">
        <v>1.3071858017867484</v>
      </c>
      <c r="Z446" s="56">
        <v>5.4564632922612854E-3</v>
      </c>
      <c r="AA446" s="55">
        <v>9.5611956803333022</v>
      </c>
      <c r="AB446" s="56">
        <v>5.4562783538228764E-2</v>
      </c>
      <c r="AC446" s="57">
        <v>0.85846015156231537</v>
      </c>
      <c r="AD446" s="57">
        <v>1.2249371636505935</v>
      </c>
      <c r="AE446" s="56">
        <v>0.5946785342413391</v>
      </c>
      <c r="AF446" s="55">
        <v>6.1369255760312038</v>
      </c>
      <c r="AG446" s="55">
        <v>2.5161111644567016</v>
      </c>
      <c r="AH446" s="55">
        <v>25.509100653992959</v>
      </c>
      <c r="AI446" s="55">
        <v>10.36859335076128</v>
      </c>
      <c r="AJ446" s="55">
        <v>53.835824833958569</v>
      </c>
      <c r="AK446" s="55">
        <v>13.585641265894484</v>
      </c>
      <c r="AL446" s="55">
        <v>103.51424905362234</v>
      </c>
      <c r="AM446" s="55">
        <v>35.236015600568273</v>
      </c>
      <c r="AN446" s="55">
        <v>9032.1494886853616</v>
      </c>
      <c r="AO446" s="56">
        <v>0.58710073096566284</v>
      </c>
      <c r="AP446" s="55">
        <v>447.18110470639886</v>
      </c>
      <c r="AQ446" s="55">
        <v>683.38443479703585</v>
      </c>
      <c r="AR446" s="58"/>
    </row>
    <row r="447" spans="1:44" s="59" customFormat="1" ht="15" customHeight="1">
      <c r="A447" s="54" t="s">
        <v>462</v>
      </c>
      <c r="B447" s="40">
        <v>702.48675392687653</v>
      </c>
      <c r="C447" s="40">
        <v>59163.756071030723</v>
      </c>
      <c r="D447" s="41">
        <v>2.4652329810602178</v>
      </c>
      <c r="E447" s="73">
        <v>19.562925704285359</v>
      </c>
      <c r="F447" s="41">
        <v>2.3548091775673656</v>
      </c>
      <c r="G447" s="42">
        <v>0.10119840282971583</v>
      </c>
      <c r="H447" s="41">
        <v>3.8617948964570918</v>
      </c>
      <c r="I447" s="42">
        <v>1.4364655608402787E-2</v>
      </c>
      <c r="J447" s="41">
        <v>3.0607733597158986</v>
      </c>
      <c r="K447" s="78">
        <v>91.941733675895179</v>
      </c>
      <c r="L447" s="41">
        <v>2.7941551371851006</v>
      </c>
      <c r="M447" s="41">
        <v>97.881955520660313</v>
      </c>
      <c r="N447" s="41">
        <v>3.6035373166736946</v>
      </c>
      <c r="O447" s="41">
        <v>245.12051093298444</v>
      </c>
      <c r="P447" s="41">
        <v>54.243629099309629</v>
      </c>
      <c r="Q447" s="78">
        <v>91.941733675895179</v>
      </c>
      <c r="R447" s="41">
        <v>2.7941551371851006</v>
      </c>
      <c r="S447" s="41"/>
      <c r="T447" s="88">
        <v>45.531133945081287</v>
      </c>
      <c r="U447" s="43">
        <v>86.944346616438622</v>
      </c>
      <c r="V447" s="44">
        <v>3.0306608081476054</v>
      </c>
      <c r="W447" s="44">
        <v>2.6037087944165376</v>
      </c>
      <c r="X447" s="43">
        <v>207.53136670938946</v>
      </c>
      <c r="Y447" s="43">
        <v>0.98459508055180456</v>
      </c>
      <c r="Z447" s="44">
        <v>5.6060531503085813E-2</v>
      </c>
      <c r="AA447" s="43">
        <v>8.3365171363279575</v>
      </c>
      <c r="AB447" s="44">
        <v>0.10889715141311763</v>
      </c>
      <c r="AC447" s="45">
        <v>1.0925854571681053</v>
      </c>
      <c r="AD447" s="45">
        <v>0.91833925501363078</v>
      </c>
      <c r="AE447" s="44">
        <v>0.55016738611102567</v>
      </c>
      <c r="AF447" s="43">
        <v>3.630586208063046</v>
      </c>
      <c r="AG447" s="43">
        <v>1.369700154373191</v>
      </c>
      <c r="AH447" s="43">
        <v>17.218308544481314</v>
      </c>
      <c r="AI447" s="43">
        <v>7.0211407257733871</v>
      </c>
      <c r="AJ447" s="43">
        <v>34.314904601590825</v>
      </c>
      <c r="AK447" s="43">
        <v>8.3242779422267237</v>
      </c>
      <c r="AL447" s="43">
        <v>65.040617710391672</v>
      </c>
      <c r="AM447" s="43">
        <v>21.780650412987658</v>
      </c>
      <c r="AN447" s="43">
        <v>7910.9465598147926</v>
      </c>
      <c r="AO447" s="44">
        <v>0.4840799587230416</v>
      </c>
      <c r="AP447" s="43">
        <v>371.4727322012057</v>
      </c>
      <c r="AQ447" s="43">
        <v>931.81693080951538</v>
      </c>
      <c r="AR447" s="58"/>
    </row>
    <row r="448" spans="1:44" s="59" customFormat="1" ht="15" customHeight="1">
      <c r="A448" s="54" t="s">
        <v>463</v>
      </c>
      <c r="B448" s="40">
        <v>374.73256192242951</v>
      </c>
      <c r="C448" s="40">
        <v>4076.1908968073435</v>
      </c>
      <c r="D448" s="41">
        <v>2.0228912724132875</v>
      </c>
      <c r="E448" s="73">
        <v>22.774466642603233</v>
      </c>
      <c r="F448" s="41">
        <v>3.3874202337422359</v>
      </c>
      <c r="G448" s="42">
        <v>8.7278112829228982E-2</v>
      </c>
      <c r="H448" s="41">
        <v>4.4047817964152394</v>
      </c>
      <c r="I448" s="42">
        <v>1.4422525535180936E-2</v>
      </c>
      <c r="J448" s="41">
        <v>2.8155793070103279</v>
      </c>
      <c r="K448" s="78">
        <v>92.309493803984367</v>
      </c>
      <c r="L448" s="41">
        <v>2.5805271083625669</v>
      </c>
      <c r="M448" s="41">
        <v>84.964643329316928</v>
      </c>
      <c r="N448" s="41">
        <v>3.5902180112777486</v>
      </c>
      <c r="O448" s="41" t="s">
        <v>194</v>
      </c>
      <c r="P448" s="41" t="s">
        <v>194</v>
      </c>
      <c r="Q448" s="78">
        <v>92.309493803984367</v>
      </c>
      <c r="R448" s="41">
        <v>2.5805271083625669</v>
      </c>
      <c r="S448" s="41"/>
      <c r="T448" s="88">
        <v>9.6566878210332057</v>
      </c>
      <c r="U448" s="43">
        <v>132.91562628760607</v>
      </c>
      <c r="V448" s="44">
        <v>3.8045112750029721</v>
      </c>
      <c r="W448" s="44">
        <v>4.4039721050357263</v>
      </c>
      <c r="X448" s="43">
        <v>338.23910627965796</v>
      </c>
      <c r="Y448" s="43">
        <v>1.3395954831842753</v>
      </c>
      <c r="Z448" s="44">
        <v>5.6077680235031369E-3</v>
      </c>
      <c r="AA448" s="43">
        <v>8.6786415634691831</v>
      </c>
      <c r="AB448" s="44">
        <v>8.6980767732490152E-2</v>
      </c>
      <c r="AC448" s="45">
        <v>1.447063262264719</v>
      </c>
      <c r="AD448" s="45">
        <v>1.8408220058266187</v>
      </c>
      <c r="AE448" s="44">
        <v>0.71984669237115451</v>
      </c>
      <c r="AF448" s="43">
        <v>6.0165783025467467</v>
      </c>
      <c r="AG448" s="43">
        <v>2.730464845618974</v>
      </c>
      <c r="AH448" s="43">
        <v>27.411137364273181</v>
      </c>
      <c r="AI448" s="43">
        <v>11.579562871198213</v>
      </c>
      <c r="AJ448" s="43">
        <v>55.063475383543668</v>
      </c>
      <c r="AK448" s="43">
        <v>13.268874921024059</v>
      </c>
      <c r="AL448" s="43">
        <v>109.96259832628094</v>
      </c>
      <c r="AM448" s="43">
        <v>32.49277044214832</v>
      </c>
      <c r="AN448" s="43">
        <v>8766.5202496838592</v>
      </c>
      <c r="AO448" s="44">
        <v>0.62639130629995077</v>
      </c>
      <c r="AP448" s="43">
        <v>257.6480387537797</v>
      </c>
      <c r="AQ448" s="43">
        <v>496.21159022136794</v>
      </c>
      <c r="AR448" s="58"/>
    </row>
    <row r="449" spans="1:44" s="59" customFormat="1" ht="15" customHeight="1">
      <c r="A449" s="54" t="s">
        <v>464</v>
      </c>
      <c r="B449" s="40">
        <v>350.74163495657081</v>
      </c>
      <c r="C449" s="40">
        <v>97555.897138878034</v>
      </c>
      <c r="D449" s="41">
        <v>2.2120405383868338</v>
      </c>
      <c r="E449" s="73">
        <v>20.36776619647577</v>
      </c>
      <c r="F449" s="41">
        <v>3.831557636699372</v>
      </c>
      <c r="G449" s="42">
        <v>9.7664404370527563E-2</v>
      </c>
      <c r="H449" s="41">
        <v>5.1858239905530619</v>
      </c>
      <c r="I449" s="42">
        <v>1.4433360571302947E-2</v>
      </c>
      <c r="J449" s="41">
        <v>3.4945581319598058</v>
      </c>
      <c r="K449" s="78">
        <v>92.378347517054976</v>
      </c>
      <c r="L449" s="41">
        <v>3.2051949433469247</v>
      </c>
      <c r="M449" s="41">
        <v>94.618118210196215</v>
      </c>
      <c r="N449" s="41">
        <v>4.6850851681224199</v>
      </c>
      <c r="O449" s="41">
        <v>151.46843004760777</v>
      </c>
      <c r="P449" s="41">
        <v>89.790882834113972</v>
      </c>
      <c r="Q449" s="78">
        <v>92.378347517054976</v>
      </c>
      <c r="R449" s="41">
        <v>3.2051949433469247</v>
      </c>
      <c r="S449" s="41"/>
      <c r="T449" s="88">
        <v>704.53512964302411</v>
      </c>
      <c r="U449" s="43">
        <v>90.352989720125805</v>
      </c>
      <c r="V449" s="44">
        <v>3.4935787192452334</v>
      </c>
      <c r="W449" s="44">
        <v>8.8127212085444313</v>
      </c>
      <c r="X449" s="43">
        <v>274.03066262059991</v>
      </c>
      <c r="Y449" s="43">
        <v>1.3080822855607452</v>
      </c>
      <c r="Z449" s="44">
        <v>0.14687818372617964</v>
      </c>
      <c r="AA449" s="43">
        <v>7.8424920446579351</v>
      </c>
      <c r="AB449" s="44">
        <v>0.13720581366726137</v>
      </c>
      <c r="AC449" s="45">
        <v>1.6389540495795341</v>
      </c>
      <c r="AD449" s="45">
        <v>1.1922542250366492</v>
      </c>
      <c r="AE449" s="44">
        <v>0.63984213099532794</v>
      </c>
      <c r="AF449" s="43">
        <v>6.0429727462324658</v>
      </c>
      <c r="AG449" s="43">
        <v>1.7539298040268634</v>
      </c>
      <c r="AH449" s="43">
        <v>20.806762142279613</v>
      </c>
      <c r="AI449" s="43">
        <v>9.0737939016744775</v>
      </c>
      <c r="AJ449" s="43">
        <v>45.461066005912578</v>
      </c>
      <c r="AK449" s="43">
        <v>10.698390226128062</v>
      </c>
      <c r="AL449" s="43">
        <v>82.267805349751455</v>
      </c>
      <c r="AM449" s="43">
        <v>27.53982455905275</v>
      </c>
      <c r="AN449" s="43">
        <v>9007.7147120089376</v>
      </c>
      <c r="AO449" s="44">
        <v>0.4658489647664607</v>
      </c>
      <c r="AP449" s="43">
        <v>211.87203346125298</v>
      </c>
      <c r="AQ449" s="43">
        <v>446.7579545012847</v>
      </c>
      <c r="AR449" s="58"/>
    </row>
    <row r="450" spans="1:44" s="59" customFormat="1" ht="15" customHeight="1">
      <c r="A450" s="54" t="s">
        <v>465</v>
      </c>
      <c r="B450" s="40">
        <v>578.61992230665226</v>
      </c>
      <c r="C450" s="40">
        <v>20418.97675731148</v>
      </c>
      <c r="D450" s="41">
        <v>1.7584282893688659</v>
      </c>
      <c r="E450" s="73">
        <v>21.399712635930776</v>
      </c>
      <c r="F450" s="41">
        <v>2.7641702262512347</v>
      </c>
      <c r="G450" s="42">
        <v>9.4411134558182244E-2</v>
      </c>
      <c r="H450" s="41">
        <v>3.7785955978583208</v>
      </c>
      <c r="I450" s="42">
        <v>1.4659491722371886E-2</v>
      </c>
      <c r="J450" s="41">
        <v>2.5762662231338749</v>
      </c>
      <c r="K450" s="78">
        <v>93.815181778883044</v>
      </c>
      <c r="L450" s="41">
        <v>2.3994270766009791</v>
      </c>
      <c r="M450" s="41">
        <v>91.604246286783706</v>
      </c>
      <c r="N450" s="41">
        <v>3.3098215323362723</v>
      </c>
      <c r="O450" s="41">
        <v>34.406555000103658</v>
      </c>
      <c r="P450" s="41">
        <v>66.198265806504523</v>
      </c>
      <c r="Q450" s="78">
        <v>93.815181778883044</v>
      </c>
      <c r="R450" s="41">
        <v>2.3994270766009791</v>
      </c>
      <c r="S450" s="41"/>
      <c r="T450" s="88">
        <v>13.959512034156512</v>
      </c>
      <c r="U450" s="43">
        <v>75.294269272067837</v>
      </c>
      <c r="V450" s="44">
        <v>3.1767608994129692</v>
      </c>
      <c r="W450" s="44">
        <v>2.7353421323271747</v>
      </c>
      <c r="X450" s="43">
        <v>136.15751296249286</v>
      </c>
      <c r="Y450" s="43">
        <v>0.94081798490000079</v>
      </c>
      <c r="Z450" s="44">
        <v>1.5523583839534165E-2</v>
      </c>
      <c r="AA450" s="43">
        <v>4.7043363281630954</v>
      </c>
      <c r="AB450" s="44">
        <v>5.7530627161647037E-2</v>
      </c>
      <c r="AC450" s="45">
        <v>0.63409006702343318</v>
      </c>
      <c r="AD450" s="45">
        <v>0.47609525170290778</v>
      </c>
      <c r="AE450" s="44">
        <v>0.33930785364145194</v>
      </c>
      <c r="AF450" s="43">
        <v>2.4040616654591651</v>
      </c>
      <c r="AG450" s="43">
        <v>0.93368905335104868</v>
      </c>
      <c r="AH450" s="43">
        <v>10.947658534014089</v>
      </c>
      <c r="AI450" s="43">
        <v>4.9022919647790495</v>
      </c>
      <c r="AJ450" s="43">
        <v>24.020579786930998</v>
      </c>
      <c r="AK450" s="43">
        <v>6.7858599973834215</v>
      </c>
      <c r="AL450" s="43">
        <v>54.623246389363729</v>
      </c>
      <c r="AM450" s="43">
        <v>18.398051527258627</v>
      </c>
      <c r="AN450" s="43">
        <v>7651.4548250481794</v>
      </c>
      <c r="AO450" s="44">
        <v>0.3673859410129845</v>
      </c>
      <c r="AP450" s="43">
        <v>138.10952546153314</v>
      </c>
      <c r="AQ450" s="43">
        <v>465.25608131077644</v>
      </c>
      <c r="AR450" s="58"/>
    </row>
    <row r="451" spans="1:44" s="59" customFormat="1" ht="15" customHeight="1">
      <c r="A451" s="54" t="s">
        <v>466</v>
      </c>
      <c r="B451" s="40">
        <v>903.38534966279565</v>
      </c>
      <c r="C451" s="40">
        <v>14026.663496829769</v>
      </c>
      <c r="D451" s="41">
        <v>2.6075489097464897</v>
      </c>
      <c r="E451" s="73">
        <v>18.578846767582284</v>
      </c>
      <c r="F451" s="41">
        <v>4.5693369176197383</v>
      </c>
      <c r="G451" s="42">
        <v>0.10961547731621948</v>
      </c>
      <c r="H451" s="41">
        <v>5.5670535330098323</v>
      </c>
      <c r="I451" s="42">
        <v>1.4776731652978041E-2</v>
      </c>
      <c r="J451" s="41">
        <v>3.1801328860087907</v>
      </c>
      <c r="K451" s="78">
        <v>94.559996662450331</v>
      </c>
      <c r="L451" s="41">
        <v>2.9851859610670957</v>
      </c>
      <c r="M451" s="41">
        <v>105.61358427764269</v>
      </c>
      <c r="N451" s="41">
        <v>5.5841755172128913</v>
      </c>
      <c r="O451" s="41">
        <v>362.71660208398589</v>
      </c>
      <c r="P451" s="41">
        <v>103.09008737650726</v>
      </c>
      <c r="Q451" s="78">
        <v>94.559996662450331</v>
      </c>
      <c r="R451" s="41">
        <v>2.9851859610670957</v>
      </c>
      <c r="S451" s="41"/>
      <c r="T451" s="88">
        <v>11.806630298313921</v>
      </c>
      <c r="U451" s="43">
        <v>178.19365863494821</v>
      </c>
      <c r="V451" s="44">
        <v>3.9365804683376959</v>
      </c>
      <c r="W451" s="44">
        <v>2.9567938977575237</v>
      </c>
      <c r="X451" s="43">
        <v>331.35988519908761</v>
      </c>
      <c r="Y451" s="43">
        <v>1.6930874024530338</v>
      </c>
      <c r="Z451" s="44">
        <v>1.9885052930012233E-3</v>
      </c>
      <c r="AA451" s="43">
        <v>10.308886177771305</v>
      </c>
      <c r="AB451" s="44">
        <v>3.241810419426145E-2</v>
      </c>
      <c r="AC451" s="45">
        <v>0.39562910761012876</v>
      </c>
      <c r="AD451" s="45">
        <v>1.1131365370639841</v>
      </c>
      <c r="AE451" s="44">
        <v>0.41838317000780251</v>
      </c>
      <c r="AF451" s="43">
        <v>5.3515856452500712</v>
      </c>
      <c r="AG451" s="43">
        <v>2.1694183118637951</v>
      </c>
      <c r="AH451" s="43">
        <v>24.954808619005529</v>
      </c>
      <c r="AI451" s="43">
        <v>11.755828377215934</v>
      </c>
      <c r="AJ451" s="43">
        <v>59.341649998279728</v>
      </c>
      <c r="AK451" s="43">
        <v>14.83732610089069</v>
      </c>
      <c r="AL451" s="43">
        <v>108.21941111951351</v>
      </c>
      <c r="AM451" s="43">
        <v>38.136625309559086</v>
      </c>
      <c r="AN451" s="43">
        <v>9989.9006226903912</v>
      </c>
      <c r="AO451" s="44">
        <v>0.75221647737623787</v>
      </c>
      <c r="AP451" s="43">
        <v>502.47256662724976</v>
      </c>
      <c r="AQ451" s="43">
        <v>1322.0822170593472</v>
      </c>
      <c r="AR451" s="58"/>
    </row>
    <row r="452" spans="1:44" s="59" customFormat="1" ht="15" customHeight="1">
      <c r="A452" s="54" t="s">
        <v>467</v>
      </c>
      <c r="B452" s="40">
        <v>482.34038258346442</v>
      </c>
      <c r="C452" s="40">
        <v>12562.013414759356</v>
      </c>
      <c r="D452" s="41">
        <v>1.5546562276122942</v>
      </c>
      <c r="E452" s="73">
        <v>20.352348717557131</v>
      </c>
      <c r="F452" s="41">
        <v>3.1519595339559618</v>
      </c>
      <c r="G452" s="42">
        <v>0.10100431347134969</v>
      </c>
      <c r="H452" s="41">
        <v>4.1826248133489514</v>
      </c>
      <c r="I452" s="42">
        <v>1.4915650919651448E-2</v>
      </c>
      <c r="J452" s="41">
        <v>2.7494547505908273</v>
      </c>
      <c r="K452" s="78">
        <v>95.442427064160086</v>
      </c>
      <c r="L452" s="41">
        <v>2.6048160952111772</v>
      </c>
      <c r="M452" s="41">
        <v>97.702975589018124</v>
      </c>
      <c r="N452" s="41">
        <v>3.896115763308643</v>
      </c>
      <c r="O452" s="41">
        <v>153.23957408807419</v>
      </c>
      <c r="P452" s="41">
        <v>73.866087037010288</v>
      </c>
      <c r="Q452" s="78">
        <v>95.442427064160086</v>
      </c>
      <c r="R452" s="41">
        <v>2.6048160952111772</v>
      </c>
      <c r="S452" s="41"/>
      <c r="T452" s="88">
        <v>893.53239846799715</v>
      </c>
      <c r="U452" s="43">
        <v>130.06449293494725</v>
      </c>
      <c r="V452" s="44">
        <v>3.5335965849849664</v>
      </c>
      <c r="W452" s="44">
        <v>12.533196887018494</v>
      </c>
      <c r="X452" s="43">
        <v>249.49127057449414</v>
      </c>
      <c r="Y452" s="43">
        <v>1.3239488530487864</v>
      </c>
      <c r="Z452" s="44">
        <v>6.8255960637163271E-2</v>
      </c>
      <c r="AA452" s="43">
        <v>7.0131115909500759</v>
      </c>
      <c r="AB452" s="44">
        <v>9.2003272325967292E-2</v>
      </c>
      <c r="AC452" s="45">
        <v>0.66335573022415706</v>
      </c>
      <c r="AD452" s="45">
        <v>0.73991656438355136</v>
      </c>
      <c r="AE452" s="44">
        <v>0.38446208510419166</v>
      </c>
      <c r="AF452" s="43">
        <v>4.3836016114223142</v>
      </c>
      <c r="AG452" s="43">
        <v>1.5617259226240066</v>
      </c>
      <c r="AH452" s="43">
        <v>18.010138269151597</v>
      </c>
      <c r="AI452" s="43">
        <v>7.8715636234673134</v>
      </c>
      <c r="AJ452" s="43">
        <v>43.598789499728845</v>
      </c>
      <c r="AK452" s="43">
        <v>11.88619963231219</v>
      </c>
      <c r="AL452" s="43">
        <v>86.50446156001982</v>
      </c>
      <c r="AM452" s="43">
        <v>29.309281514511927</v>
      </c>
      <c r="AN452" s="43">
        <v>7680.5154994692839</v>
      </c>
      <c r="AO452" s="44">
        <v>0.39930583682494092</v>
      </c>
      <c r="AP452" s="43">
        <v>170.61084526320391</v>
      </c>
      <c r="AQ452" s="43">
        <v>297.82845876801122</v>
      </c>
      <c r="AR452" s="58"/>
    </row>
    <row r="453" spans="1:44" s="59" customFormat="1" ht="15" customHeight="1">
      <c r="A453" s="54" t="s">
        <v>468</v>
      </c>
      <c r="B453" s="40">
        <v>884.95744854646887</v>
      </c>
      <c r="C453" s="40">
        <v>8960.4102334497129</v>
      </c>
      <c r="D453" s="41">
        <v>1.6610229393132507</v>
      </c>
      <c r="E453" s="73">
        <v>21.451146017594336</v>
      </c>
      <c r="F453" s="41">
        <v>2.27073753841578</v>
      </c>
      <c r="G453" s="42">
        <v>9.7514336114019745E-2</v>
      </c>
      <c r="H453" s="41">
        <v>3.4613269263352913</v>
      </c>
      <c r="I453" s="42">
        <v>1.5177726475044334E-2</v>
      </c>
      <c r="J453" s="41">
        <v>2.6123811212384687</v>
      </c>
      <c r="K453" s="78">
        <v>97.106830884463434</v>
      </c>
      <c r="L453" s="41">
        <v>2.5177894275882551</v>
      </c>
      <c r="M453" s="41">
        <v>94.479289638365756</v>
      </c>
      <c r="N453" s="41">
        <v>3.1227136909009232</v>
      </c>
      <c r="O453" s="41">
        <v>28.659080102493107</v>
      </c>
      <c r="P453" s="41">
        <v>54.421249257497678</v>
      </c>
      <c r="Q453" s="78">
        <v>97.106830884463434</v>
      </c>
      <c r="R453" s="41">
        <v>2.5177894275882551</v>
      </c>
      <c r="S453" s="41"/>
      <c r="T453" s="88">
        <v>10.749195693689398</v>
      </c>
      <c r="U453" s="43">
        <v>126.48838213131114</v>
      </c>
      <c r="V453" s="44">
        <v>3.7604064203225973</v>
      </c>
      <c r="W453" s="44">
        <v>4.1899275523031996</v>
      </c>
      <c r="X453" s="43">
        <v>506.20570512237867</v>
      </c>
      <c r="Y453" s="43">
        <v>1.491543506318209</v>
      </c>
      <c r="Z453" s="44">
        <v>0.13532144801513191</v>
      </c>
      <c r="AA453" s="43">
        <v>17.191436794876644</v>
      </c>
      <c r="AB453" s="44">
        <v>0.32214135301138402</v>
      </c>
      <c r="AC453" s="45">
        <v>2.9856699391326309</v>
      </c>
      <c r="AD453" s="45">
        <v>2.9099154975610757</v>
      </c>
      <c r="AE453" s="44">
        <v>1.3613254382301063</v>
      </c>
      <c r="AF453" s="43">
        <v>11.40802101941304</v>
      </c>
      <c r="AG453" s="43">
        <v>4.0866876514877015</v>
      </c>
      <c r="AH453" s="43">
        <v>47.178865622876714</v>
      </c>
      <c r="AI453" s="43">
        <v>18.329365158705073</v>
      </c>
      <c r="AJ453" s="43">
        <v>85.086990813786926</v>
      </c>
      <c r="AK453" s="43">
        <v>21.008800584868869</v>
      </c>
      <c r="AL453" s="43">
        <v>138.6431416459815</v>
      </c>
      <c r="AM453" s="43">
        <v>47.204524605825924</v>
      </c>
      <c r="AN453" s="43">
        <v>8560.6985617058126</v>
      </c>
      <c r="AO453" s="44">
        <v>0.74121525545053035</v>
      </c>
      <c r="AP453" s="43">
        <v>580.47990030922517</v>
      </c>
      <c r="AQ453" s="43">
        <v>967.64977095412439</v>
      </c>
      <c r="AR453" s="58"/>
    </row>
    <row r="454" spans="1:44" s="59" customFormat="1" ht="15" customHeight="1">
      <c r="A454" s="54" t="s">
        <v>469</v>
      </c>
      <c r="B454" s="40">
        <v>735.12292148839481</v>
      </c>
      <c r="C454" s="40">
        <v>26155.47171059754</v>
      </c>
      <c r="D454" s="41">
        <v>2.2897392227360771</v>
      </c>
      <c r="E454" s="73">
        <v>20.440499328396548</v>
      </c>
      <c r="F454" s="41">
        <v>2.2340725831603301</v>
      </c>
      <c r="G454" s="42">
        <v>0.10253257260008236</v>
      </c>
      <c r="H454" s="41">
        <v>3.0440177048574961</v>
      </c>
      <c r="I454" s="42">
        <v>1.5206914681256376E-2</v>
      </c>
      <c r="J454" s="41">
        <v>2.0675984814893891</v>
      </c>
      <c r="K454" s="78">
        <v>97.292174353552383</v>
      </c>
      <c r="L454" s="41">
        <v>1.9965075925713762</v>
      </c>
      <c r="M454" s="41">
        <v>99.111410073517987</v>
      </c>
      <c r="N454" s="41">
        <v>2.8744097033196212</v>
      </c>
      <c r="O454" s="41">
        <v>143.10920270088192</v>
      </c>
      <c r="P454" s="41">
        <v>52.443220214874138</v>
      </c>
      <c r="Q454" s="78">
        <v>97.292174353552383</v>
      </c>
      <c r="R454" s="41">
        <v>1.9965075925713762</v>
      </c>
      <c r="S454" s="41"/>
      <c r="T454" s="88">
        <v>13.727108735613916</v>
      </c>
      <c r="U454" s="43">
        <v>176.6737776316175</v>
      </c>
      <c r="V454" s="44">
        <v>3.693613781812974</v>
      </c>
      <c r="W454" s="44">
        <v>3.2492115396798993</v>
      </c>
      <c r="X454" s="43">
        <v>271.08489001433537</v>
      </c>
      <c r="Y454" s="43">
        <v>1.4096001081281222</v>
      </c>
      <c r="Z454" s="44">
        <v>6.5785542680161416E-2</v>
      </c>
      <c r="AA454" s="43">
        <v>9.3279167628152955</v>
      </c>
      <c r="AB454" s="44">
        <v>7.1913253952058803E-2</v>
      </c>
      <c r="AC454" s="45">
        <v>0.51485958731678072</v>
      </c>
      <c r="AD454" s="45">
        <v>0.81216938768826252</v>
      </c>
      <c r="AE454" s="44">
        <v>0.3476731399025762</v>
      </c>
      <c r="AF454" s="43">
        <v>4.8868602104121317</v>
      </c>
      <c r="AG454" s="43">
        <v>1.6863061773018262</v>
      </c>
      <c r="AH454" s="43">
        <v>22.889878131239534</v>
      </c>
      <c r="AI454" s="43">
        <v>9.3598844071783898</v>
      </c>
      <c r="AJ454" s="43">
        <v>51.31810072396005</v>
      </c>
      <c r="AK454" s="43">
        <v>12.675692903685986</v>
      </c>
      <c r="AL454" s="43">
        <v>91.595719946723662</v>
      </c>
      <c r="AM454" s="43">
        <v>32.584636041358657</v>
      </c>
      <c r="AN454" s="43">
        <v>8943.5292707874687</v>
      </c>
      <c r="AO454" s="44">
        <v>0.86617584599280761</v>
      </c>
      <c r="AP454" s="43">
        <v>339.65207118484136</v>
      </c>
      <c r="AQ454" s="43">
        <v>834.49940045120502</v>
      </c>
      <c r="AR454" s="58"/>
    </row>
    <row r="455" spans="1:44" s="59" customFormat="1" ht="15" customHeight="1">
      <c r="A455" s="54" t="s">
        <v>470</v>
      </c>
      <c r="B455" s="40">
        <v>1183.2934260230761</v>
      </c>
      <c r="C455" s="40">
        <v>14659.294626039187</v>
      </c>
      <c r="D455" s="41">
        <v>1.3212140662856695</v>
      </c>
      <c r="E455" s="73">
        <v>21.54526077910365</v>
      </c>
      <c r="F455" s="41">
        <v>1.8790891850028562</v>
      </c>
      <c r="G455" s="42">
        <v>9.8127086245532749E-2</v>
      </c>
      <c r="H455" s="41">
        <v>3.0137629427924026</v>
      </c>
      <c r="I455" s="42">
        <v>1.5340107841050632E-2</v>
      </c>
      <c r="J455" s="41">
        <v>2.3562238667312627</v>
      </c>
      <c r="K455" s="78">
        <v>98.137875798499181</v>
      </c>
      <c r="L455" s="41">
        <v>2.294835953057131</v>
      </c>
      <c r="M455" s="41">
        <v>95.046027093066243</v>
      </c>
      <c r="N455" s="41">
        <v>2.7344900565058339</v>
      </c>
      <c r="O455" s="41">
        <v>18.107125982951295</v>
      </c>
      <c r="P455" s="41">
        <v>45.142270579236836</v>
      </c>
      <c r="Q455" s="78">
        <v>98.137875798499181</v>
      </c>
      <c r="R455" s="41">
        <v>2.294835953057131</v>
      </c>
      <c r="S455" s="41"/>
      <c r="T455" s="88">
        <v>10.871497919453834</v>
      </c>
      <c r="U455" s="43">
        <v>246.28938270096612</v>
      </c>
      <c r="V455" s="44">
        <v>4.901672273417673</v>
      </c>
      <c r="W455" s="44">
        <v>9.6128674395506959</v>
      </c>
      <c r="X455" s="43">
        <v>1009.1591631648208</v>
      </c>
      <c r="Y455" s="43">
        <v>5.7297123837966888</v>
      </c>
      <c r="Z455" s="44">
        <v>1.2310701515509262E-2</v>
      </c>
      <c r="AA455" s="43">
        <v>27.620002314136489</v>
      </c>
      <c r="AB455" s="44">
        <v>0.12076852590679077</v>
      </c>
      <c r="AC455" s="45">
        <v>1.2562944947340751</v>
      </c>
      <c r="AD455" s="45">
        <v>2.1663068795150142</v>
      </c>
      <c r="AE455" s="44">
        <v>1.1546969362292137</v>
      </c>
      <c r="AF455" s="43">
        <v>15.287057161034465</v>
      </c>
      <c r="AG455" s="43">
        <v>6.646628824377296</v>
      </c>
      <c r="AH455" s="43">
        <v>81.9913382361826</v>
      </c>
      <c r="AI455" s="43">
        <v>36.820989413297994</v>
      </c>
      <c r="AJ455" s="43">
        <v>172.3979919651411</v>
      </c>
      <c r="AK455" s="43">
        <v>41.984162836424105</v>
      </c>
      <c r="AL455" s="43">
        <v>254.43217748268313</v>
      </c>
      <c r="AM455" s="43">
        <v>91.99068560336444</v>
      </c>
      <c r="AN455" s="43">
        <v>8602.9722883978902</v>
      </c>
      <c r="AO455" s="44">
        <v>1.8460256664099481</v>
      </c>
      <c r="AP455" s="43">
        <v>1036.8676691060932</v>
      </c>
      <c r="AQ455" s="43">
        <v>1327.6205602454133</v>
      </c>
      <c r="AR455" s="58"/>
    </row>
    <row r="456" spans="1:44" s="59" customFormat="1" ht="15" customHeight="1">
      <c r="A456" s="54" t="s">
        <v>471</v>
      </c>
      <c r="B456" s="40">
        <v>725.90943157763411</v>
      </c>
      <c r="C456" s="40">
        <v>14790.171422601868</v>
      </c>
      <c r="D456" s="41">
        <v>2.0971620580054786</v>
      </c>
      <c r="E456" s="73">
        <v>19.94850116475957</v>
      </c>
      <c r="F456" s="41">
        <v>3.9986177275627837</v>
      </c>
      <c r="G456" s="42">
        <v>0.10641485132111818</v>
      </c>
      <c r="H456" s="41">
        <v>4.9757590176276763</v>
      </c>
      <c r="I456" s="42">
        <v>1.5402820965948647E-2</v>
      </c>
      <c r="J456" s="41">
        <v>2.9612892581312913</v>
      </c>
      <c r="K456" s="78">
        <v>98.536030357740387</v>
      </c>
      <c r="L456" s="41">
        <v>2.8957493517251507</v>
      </c>
      <c r="M456" s="41">
        <v>102.68053447863672</v>
      </c>
      <c r="N456" s="41">
        <v>4.8593346740742831</v>
      </c>
      <c r="O456" s="41">
        <v>199.9494111923953</v>
      </c>
      <c r="P456" s="41">
        <v>92.886655740696511</v>
      </c>
      <c r="Q456" s="78">
        <v>98.536030357740387</v>
      </c>
      <c r="R456" s="41">
        <v>2.8957493517251507</v>
      </c>
      <c r="S456" s="41"/>
      <c r="T456" s="88">
        <v>132.20346958768013</v>
      </c>
      <c r="U456" s="43">
        <v>174.69260591620323</v>
      </c>
      <c r="V456" s="44">
        <v>3.5456783676158277</v>
      </c>
      <c r="W456" s="44">
        <v>3.4304732026659357</v>
      </c>
      <c r="X456" s="43">
        <v>334.35636530209462</v>
      </c>
      <c r="Y456" s="43">
        <v>1.5206134868296726</v>
      </c>
      <c r="Z456" s="44">
        <v>6.4567070950691655E-2</v>
      </c>
      <c r="AA456" s="43">
        <v>12.598642071960281</v>
      </c>
      <c r="AB456" s="44">
        <v>7.3967914922117642E-2</v>
      </c>
      <c r="AC456" s="45">
        <v>0.86821537262922333</v>
      </c>
      <c r="AD456" s="45">
        <v>1.1112301754317455</v>
      </c>
      <c r="AE456" s="44">
        <v>0.50946374916735937</v>
      </c>
      <c r="AF456" s="43">
        <v>5.4356962692654411</v>
      </c>
      <c r="AG456" s="43">
        <v>2.2524388310652963</v>
      </c>
      <c r="AH456" s="43">
        <v>24.443688861782299</v>
      </c>
      <c r="AI456" s="43">
        <v>11.683210407740946</v>
      </c>
      <c r="AJ456" s="43">
        <v>54.855234950913754</v>
      </c>
      <c r="AK456" s="43">
        <v>13.806379987507777</v>
      </c>
      <c r="AL456" s="43">
        <v>99.944865961270011</v>
      </c>
      <c r="AM456" s="43">
        <v>36.799401460200301</v>
      </c>
      <c r="AN456" s="43">
        <v>8681.9093712379236</v>
      </c>
      <c r="AO456" s="44">
        <v>0.82611462845214922</v>
      </c>
      <c r="AP456" s="43">
        <v>558.45839481187966</v>
      </c>
      <c r="AQ456" s="43">
        <v>1088.4239149122775</v>
      </c>
      <c r="AR456" s="58"/>
    </row>
    <row r="457" spans="1:44" s="59" customFormat="1" ht="15" customHeight="1">
      <c r="A457" s="54" t="s">
        <v>472</v>
      </c>
      <c r="B457" s="40">
        <v>1021.0277231584063</v>
      </c>
      <c r="C457" s="40">
        <v>126188.8584607067</v>
      </c>
      <c r="D457" s="41">
        <v>1.1670698372941379</v>
      </c>
      <c r="E457" s="73">
        <v>20.190461629305958</v>
      </c>
      <c r="F457" s="41">
        <v>1.9672814807502894</v>
      </c>
      <c r="G457" s="42">
        <v>0.10612135542602263</v>
      </c>
      <c r="H457" s="41">
        <v>4.0502560058961041</v>
      </c>
      <c r="I457" s="42">
        <v>1.5546648924532358E-2</v>
      </c>
      <c r="J457" s="41">
        <v>3.5403922506968639</v>
      </c>
      <c r="K457" s="78">
        <v>99.449075814846751</v>
      </c>
      <c r="L457" s="41">
        <v>3.4938684052742417</v>
      </c>
      <c r="M457" s="41">
        <v>102.41115062953212</v>
      </c>
      <c r="N457" s="41">
        <v>3.9456138784510202</v>
      </c>
      <c r="O457" s="41">
        <v>171.88036125808944</v>
      </c>
      <c r="P457" s="41">
        <v>45.910939938699521</v>
      </c>
      <c r="Q457" s="78">
        <v>99.449075814846751</v>
      </c>
      <c r="R457" s="41">
        <v>3.4938684052742417</v>
      </c>
      <c r="S457" s="41"/>
      <c r="T457" s="88">
        <v>304.91959577170326</v>
      </c>
      <c r="U457" s="43">
        <v>262.0981753211546</v>
      </c>
      <c r="V457" s="44">
        <v>3.8458491624855529</v>
      </c>
      <c r="W457" s="44">
        <v>21.098802073840975</v>
      </c>
      <c r="X457" s="43">
        <v>775.43315419771181</v>
      </c>
      <c r="Y457" s="43">
        <v>3.6446919378459244</v>
      </c>
      <c r="Z457" s="44">
        <v>0.22431072315405984</v>
      </c>
      <c r="AA457" s="43">
        <v>30.271419686706221</v>
      </c>
      <c r="AB457" s="44">
        <v>0.29132143846050168</v>
      </c>
      <c r="AC457" s="45">
        <v>2.1735520193494677</v>
      </c>
      <c r="AD457" s="45">
        <v>2.419649336943039</v>
      </c>
      <c r="AE457" s="44">
        <v>1.3271098669461132</v>
      </c>
      <c r="AF457" s="43">
        <v>13.322008160819019</v>
      </c>
      <c r="AG457" s="43">
        <v>6.1681674221186302</v>
      </c>
      <c r="AH457" s="43">
        <v>60.655461791090282</v>
      </c>
      <c r="AI457" s="43">
        <v>27.379366925510855</v>
      </c>
      <c r="AJ457" s="43">
        <v>136.2797060473699</v>
      </c>
      <c r="AK457" s="43">
        <v>30.11786603809503</v>
      </c>
      <c r="AL457" s="43">
        <v>197.00392729523392</v>
      </c>
      <c r="AM457" s="43">
        <v>72.142618479221326</v>
      </c>
      <c r="AN457" s="43">
        <v>7422.1446871010239</v>
      </c>
      <c r="AO457" s="44">
        <v>1.5038814019652604</v>
      </c>
      <c r="AP457" s="43">
        <v>1281.2474299367811</v>
      </c>
      <c r="AQ457" s="43">
        <v>1402.7688430237279</v>
      </c>
      <c r="AR457" s="58"/>
    </row>
    <row r="458" spans="1:44" s="59" customFormat="1" ht="15" customHeight="1">
      <c r="A458" s="54" t="s">
        <v>473</v>
      </c>
      <c r="B458" s="40">
        <v>653.28608872201994</v>
      </c>
      <c r="C458" s="40">
        <v>91645.858039231185</v>
      </c>
      <c r="D458" s="41">
        <v>2.3597615979916702</v>
      </c>
      <c r="E458" s="73">
        <v>19.655065030878827</v>
      </c>
      <c r="F458" s="41">
        <v>2.8443104930483769</v>
      </c>
      <c r="G458" s="42">
        <v>0.10922805095982718</v>
      </c>
      <c r="H458" s="41">
        <v>4.3098461345118153</v>
      </c>
      <c r="I458" s="42">
        <v>1.557745207380315E-2</v>
      </c>
      <c r="J458" s="41">
        <v>3.2380042498893262</v>
      </c>
      <c r="K458" s="78">
        <v>99.644602871249518</v>
      </c>
      <c r="L458" s="41">
        <v>3.2016881553060728</v>
      </c>
      <c r="M458" s="41">
        <v>105.25899761513092</v>
      </c>
      <c r="N458" s="41">
        <v>4.3093088810794882</v>
      </c>
      <c r="O458" s="41">
        <v>234.30068005554767</v>
      </c>
      <c r="P458" s="41">
        <v>65.674859487050909</v>
      </c>
      <c r="Q458" s="78">
        <v>99.644602871249518</v>
      </c>
      <c r="R458" s="41">
        <v>3.2016881553060728</v>
      </c>
      <c r="S458" s="41"/>
      <c r="T458" s="88">
        <v>122.6494338569434</v>
      </c>
      <c r="U458" s="43">
        <v>117.63954259943213</v>
      </c>
      <c r="V458" s="44">
        <v>3.14903529623454</v>
      </c>
      <c r="W458" s="44">
        <v>3.4318829625019762</v>
      </c>
      <c r="X458" s="43">
        <v>238.18866064200083</v>
      </c>
      <c r="Y458" s="43">
        <v>1.472485456594739</v>
      </c>
      <c r="Z458" s="44">
        <v>9.1212771408326912E-2</v>
      </c>
      <c r="AA458" s="43">
        <v>13.275579570344066</v>
      </c>
      <c r="AB458" s="44">
        <v>0.1125498820265555</v>
      </c>
      <c r="AC458" s="45">
        <v>0.64926485534973444</v>
      </c>
      <c r="AD458" s="45">
        <v>0.74873195350147859</v>
      </c>
      <c r="AE458" s="44">
        <v>0.50403292083089846</v>
      </c>
      <c r="AF458" s="43">
        <v>3.8645150123142127</v>
      </c>
      <c r="AG458" s="43">
        <v>1.6033648195012318</v>
      </c>
      <c r="AH458" s="43">
        <v>17.514451520986498</v>
      </c>
      <c r="AI458" s="43">
        <v>8.2353832872492383</v>
      </c>
      <c r="AJ458" s="43">
        <v>41.949347846029724</v>
      </c>
      <c r="AK458" s="43">
        <v>10.034239434108843</v>
      </c>
      <c r="AL458" s="43">
        <v>79.780090109361083</v>
      </c>
      <c r="AM458" s="43">
        <v>27.542630433031896</v>
      </c>
      <c r="AN458" s="43">
        <v>8504.4717501032574</v>
      </c>
      <c r="AO458" s="44">
        <v>0.66283763782517269</v>
      </c>
      <c r="AP458" s="43">
        <v>374.35413584452021</v>
      </c>
      <c r="AQ458" s="43">
        <v>874.97651678216789</v>
      </c>
      <c r="AR458" s="58"/>
    </row>
    <row r="459" spans="1:44" s="59" customFormat="1" ht="15" customHeight="1">
      <c r="A459" s="54" t="s">
        <v>474</v>
      </c>
      <c r="B459" s="40">
        <v>863.32992963349352</v>
      </c>
      <c r="C459" s="40">
        <v>371872.90596771683</v>
      </c>
      <c r="D459" s="41">
        <v>2.1561292241636423</v>
      </c>
      <c r="E459" s="73">
        <v>20.543309407487136</v>
      </c>
      <c r="F459" s="41">
        <v>2.4698341295524204</v>
      </c>
      <c r="G459" s="42">
        <v>0.1045340996668432</v>
      </c>
      <c r="H459" s="41">
        <v>3.693941907558576</v>
      </c>
      <c r="I459" s="42">
        <v>1.5581746866122898E-2</v>
      </c>
      <c r="J459" s="41">
        <v>2.7468393088995087</v>
      </c>
      <c r="K459" s="78">
        <v>99.671864161386239</v>
      </c>
      <c r="L459" s="41">
        <v>2.7167691877812317</v>
      </c>
      <c r="M459" s="41">
        <v>100.953055590528</v>
      </c>
      <c r="N459" s="41">
        <v>3.5497731183939365</v>
      </c>
      <c r="O459" s="41">
        <v>131.29653683639782</v>
      </c>
      <c r="P459" s="41">
        <v>58.103138707815987</v>
      </c>
      <c r="Q459" s="78">
        <v>99.671864161386239</v>
      </c>
      <c r="R459" s="41">
        <v>2.7167691877812317</v>
      </c>
      <c r="S459" s="41"/>
      <c r="T459" s="88">
        <v>11.712251028887353</v>
      </c>
      <c r="U459" s="43">
        <v>143.8286083697038</v>
      </c>
      <c r="V459" s="44">
        <v>3.7627086817408459</v>
      </c>
      <c r="W459" s="44">
        <v>2.7821270434959948</v>
      </c>
      <c r="X459" s="43">
        <v>316.26786100226815</v>
      </c>
      <c r="Y459" s="43">
        <v>1.4551486557173428</v>
      </c>
      <c r="Z459" s="44">
        <v>8.2207873422506326E-3</v>
      </c>
      <c r="AA459" s="43">
        <v>10.535892750326143</v>
      </c>
      <c r="AB459" s="44">
        <v>8.6295880742470576E-2</v>
      </c>
      <c r="AC459" s="45">
        <v>0.93220437262235589</v>
      </c>
      <c r="AD459" s="45">
        <v>1.1658743019094706</v>
      </c>
      <c r="AE459" s="44">
        <v>0.59388456566101322</v>
      </c>
      <c r="AF459" s="43">
        <v>4.9651521718889056</v>
      </c>
      <c r="AG459" s="43">
        <v>2.0968372024069399</v>
      </c>
      <c r="AH459" s="43">
        <v>25.316232271171632</v>
      </c>
      <c r="AI459" s="43">
        <v>11.442702503251462</v>
      </c>
      <c r="AJ459" s="43">
        <v>50.130182621436113</v>
      </c>
      <c r="AK459" s="43">
        <v>11.827103921317667</v>
      </c>
      <c r="AL459" s="43">
        <v>103.06548524061735</v>
      </c>
      <c r="AM459" s="43">
        <v>33.967503535370554</v>
      </c>
      <c r="AN459" s="43">
        <v>9477.5732612471311</v>
      </c>
      <c r="AO459" s="44">
        <v>0.88901155760235362</v>
      </c>
      <c r="AP459" s="43">
        <v>631.75399702627749</v>
      </c>
      <c r="AQ459" s="43">
        <v>1266.6255472454889</v>
      </c>
      <c r="AR459" s="58"/>
    </row>
    <row r="460" spans="1:44" s="59" customFormat="1" ht="15" customHeight="1">
      <c r="A460" s="54" t="s">
        <v>475</v>
      </c>
      <c r="B460" s="40">
        <v>1350.9574870579361</v>
      </c>
      <c r="C460" s="40">
        <v>17417.642195352819</v>
      </c>
      <c r="D460" s="41">
        <v>2.0196641678049159</v>
      </c>
      <c r="E460" s="73">
        <v>20.964951451204069</v>
      </c>
      <c r="F460" s="41">
        <v>2.3386406207055352</v>
      </c>
      <c r="G460" s="42">
        <v>0.10392118069037923</v>
      </c>
      <c r="H460" s="41">
        <v>3.6169681437109777</v>
      </c>
      <c r="I460" s="42">
        <v>1.5808318879158369E-2</v>
      </c>
      <c r="J460" s="41">
        <v>2.7592061539156627</v>
      </c>
      <c r="K460" s="78">
        <v>101.10987163103813</v>
      </c>
      <c r="L460" s="41">
        <v>2.7680651321249172</v>
      </c>
      <c r="M460" s="41">
        <v>100.38945118953787</v>
      </c>
      <c r="N460" s="41">
        <v>3.4573414982920099</v>
      </c>
      <c r="O460" s="41">
        <v>83.293145495920768</v>
      </c>
      <c r="P460" s="41">
        <v>55.499840405904642</v>
      </c>
      <c r="Q460" s="78">
        <v>101.10987163103813</v>
      </c>
      <c r="R460" s="41">
        <v>2.7680651321249172</v>
      </c>
      <c r="S460" s="41"/>
      <c r="T460" s="88">
        <v>14.344486269230602</v>
      </c>
      <c r="U460" s="43">
        <v>183.0807086284924</v>
      </c>
      <c r="V460" s="44">
        <v>3.9920374645955587</v>
      </c>
      <c r="W460" s="44">
        <v>3.9478789567260058</v>
      </c>
      <c r="X460" s="43">
        <v>455.99234209934667</v>
      </c>
      <c r="Y460" s="43">
        <v>2.2607457093944876</v>
      </c>
      <c r="Z460" s="44">
        <v>8.6365406081850907E-3</v>
      </c>
      <c r="AA460" s="43">
        <v>18.917314163072369</v>
      </c>
      <c r="AB460" s="44">
        <v>8.3784628445731979E-2</v>
      </c>
      <c r="AC460" s="45">
        <v>0.70888009520306083</v>
      </c>
      <c r="AD460" s="45">
        <v>1.4750729098130644</v>
      </c>
      <c r="AE460" s="44">
        <v>0.77996769983759495</v>
      </c>
      <c r="AF460" s="43">
        <v>7.3834687937944707</v>
      </c>
      <c r="AG460" s="43">
        <v>2.8811386770708527</v>
      </c>
      <c r="AH460" s="43">
        <v>34.454529978419494</v>
      </c>
      <c r="AI460" s="43">
        <v>14.643184947590015</v>
      </c>
      <c r="AJ460" s="43">
        <v>78.848223900071346</v>
      </c>
      <c r="AK460" s="43">
        <v>19.504318722666738</v>
      </c>
      <c r="AL460" s="43">
        <v>127.51080831502544</v>
      </c>
      <c r="AM460" s="43">
        <v>47.606380972766203</v>
      </c>
      <c r="AN460" s="43">
        <v>8745.2615400568429</v>
      </c>
      <c r="AO460" s="44">
        <v>1.0177279416515259</v>
      </c>
      <c r="AP460" s="43">
        <v>1018.9921075839361</v>
      </c>
      <c r="AQ460" s="43">
        <v>1915.0501463336118</v>
      </c>
      <c r="AR460" s="58"/>
    </row>
    <row r="461" spans="1:44" s="59" customFormat="1" ht="15" customHeight="1">
      <c r="A461" s="54" t="s">
        <v>476</v>
      </c>
      <c r="B461" s="40">
        <v>2159.2314628590802</v>
      </c>
      <c r="C461" s="40">
        <v>81282.493660111693</v>
      </c>
      <c r="D461" s="41">
        <v>3.4681707926440515</v>
      </c>
      <c r="E461" s="73">
        <v>20.417668954251731</v>
      </c>
      <c r="F461" s="41">
        <v>1.7933338464442441</v>
      </c>
      <c r="G461" s="42">
        <v>0.10677467832879881</v>
      </c>
      <c r="H461" s="41">
        <v>3.1597034580901697</v>
      </c>
      <c r="I461" s="42">
        <v>1.5818386553578076E-2</v>
      </c>
      <c r="J461" s="41">
        <v>2.6014764381528557</v>
      </c>
      <c r="K461" s="78">
        <v>101.17376171378507</v>
      </c>
      <c r="L461" s="41">
        <v>2.6114651877626898</v>
      </c>
      <c r="M461" s="41">
        <v>103.01070254063725</v>
      </c>
      <c r="N461" s="41">
        <v>3.0951851900357923</v>
      </c>
      <c r="O461" s="41">
        <v>145.74028536232365</v>
      </c>
      <c r="P461" s="41">
        <v>42.056962707004416</v>
      </c>
      <c r="Q461" s="78">
        <v>101.17376171378507</v>
      </c>
      <c r="R461" s="41">
        <v>2.6114651877626898</v>
      </c>
      <c r="S461" s="41"/>
      <c r="T461" s="88">
        <v>225.70829747975375</v>
      </c>
      <c r="U461" s="43">
        <v>193.23414584642043</v>
      </c>
      <c r="V461" s="44">
        <v>3.8610657034763745</v>
      </c>
      <c r="W461" s="44">
        <v>2.9436281745430084</v>
      </c>
      <c r="X461" s="43">
        <v>413.64214337520718</v>
      </c>
      <c r="Y461" s="43">
        <v>1.5158872243731618</v>
      </c>
      <c r="Z461" s="44">
        <v>0.12685507796520085</v>
      </c>
      <c r="AA461" s="43">
        <v>17.737630261052196</v>
      </c>
      <c r="AB461" s="44">
        <v>0.14382638790411761</v>
      </c>
      <c r="AC461" s="45">
        <v>1.0221310827959922</v>
      </c>
      <c r="AD461" s="45">
        <v>1.5045932999791907</v>
      </c>
      <c r="AE461" s="44">
        <v>0.69397663617787064</v>
      </c>
      <c r="AF461" s="43">
        <v>7.6761722797519925</v>
      </c>
      <c r="AG461" s="43">
        <v>2.9901241357699395</v>
      </c>
      <c r="AH461" s="43">
        <v>36.556971252090619</v>
      </c>
      <c r="AI461" s="43">
        <v>14.230536855247884</v>
      </c>
      <c r="AJ461" s="43">
        <v>70.160307737499352</v>
      </c>
      <c r="AK461" s="43">
        <v>17.916419629863597</v>
      </c>
      <c r="AL461" s="43">
        <v>132.97512049927747</v>
      </c>
      <c r="AM461" s="43">
        <v>44.334512964477085</v>
      </c>
      <c r="AN461" s="43">
        <v>10844.609741288539</v>
      </c>
      <c r="AO461" s="44">
        <v>1.3861818962297363</v>
      </c>
      <c r="AP461" s="43">
        <v>879.48631944151202</v>
      </c>
      <c r="AQ461" s="43">
        <v>3462.1518128569955</v>
      </c>
      <c r="AR461" s="58"/>
    </row>
    <row r="462" spans="1:44" s="59" customFormat="1" ht="15" customHeight="1">
      <c r="A462" s="54" t="s">
        <v>477</v>
      </c>
      <c r="B462" s="40">
        <v>2290.9180276570114</v>
      </c>
      <c r="C462" s="40">
        <v>36937.437929101427</v>
      </c>
      <c r="D462" s="41">
        <v>1.4556932321095992</v>
      </c>
      <c r="E462" s="73">
        <v>20.590012600887381</v>
      </c>
      <c r="F462" s="41">
        <v>1.4131962450825142</v>
      </c>
      <c r="G462" s="42">
        <v>0.10901536974040998</v>
      </c>
      <c r="H462" s="41">
        <v>2.5205267120031971</v>
      </c>
      <c r="I462" s="42">
        <v>1.6286662579055568E-2</v>
      </c>
      <c r="J462" s="41">
        <v>2.0870867923510823</v>
      </c>
      <c r="K462" s="78">
        <v>104.1447707829298</v>
      </c>
      <c r="L462" s="41">
        <v>2.1561283218079836</v>
      </c>
      <c r="M462" s="41">
        <v>105.06429138533781</v>
      </c>
      <c r="N462" s="41">
        <v>2.5157777443823903</v>
      </c>
      <c r="O462" s="41">
        <v>125.99047193492557</v>
      </c>
      <c r="P462" s="41">
        <v>33.262393808990154</v>
      </c>
      <c r="Q462" s="78">
        <v>104.1447707829298</v>
      </c>
      <c r="R462" s="41">
        <v>2.1561283218079836</v>
      </c>
      <c r="S462" s="41"/>
      <c r="T462" s="88">
        <v>97.751996052345916</v>
      </c>
      <c r="U462" s="43">
        <v>347.09799745820578</v>
      </c>
      <c r="V462" s="44">
        <v>4.7152392776817278</v>
      </c>
      <c r="W462" s="44">
        <v>2.8545026798240603</v>
      </c>
      <c r="X462" s="43">
        <v>981.31316124550096</v>
      </c>
      <c r="Y462" s="43">
        <v>2.0698807279755114</v>
      </c>
      <c r="Z462" s="44">
        <v>7.9981407818445288E-2</v>
      </c>
      <c r="AA462" s="43">
        <v>30.36707066886186</v>
      </c>
      <c r="AB462" s="44">
        <v>0.16437299760470583</v>
      </c>
      <c r="AC462" s="45">
        <v>1.8536070193838008</v>
      </c>
      <c r="AD462" s="45">
        <v>3.1005590212544423</v>
      </c>
      <c r="AE462" s="44">
        <v>0.99577314667451777</v>
      </c>
      <c r="AF462" s="43">
        <v>18.289988426339168</v>
      </c>
      <c r="AG462" s="43">
        <v>7.2509271685531855</v>
      </c>
      <c r="AH462" s="43">
        <v>81.12800836041967</v>
      </c>
      <c r="AI462" s="43">
        <v>37.007473585990887</v>
      </c>
      <c r="AJ462" s="43">
        <v>163.44910436866076</v>
      </c>
      <c r="AK462" s="43">
        <v>42.384687512680507</v>
      </c>
      <c r="AL462" s="43">
        <v>268.61691680502497</v>
      </c>
      <c r="AM462" s="43">
        <v>98.600896320524043</v>
      </c>
      <c r="AN462" s="43">
        <v>10376.589184329578</v>
      </c>
      <c r="AO462" s="44">
        <v>1.7465414982430645</v>
      </c>
      <c r="AP462" s="43">
        <v>2040.8956760034159</v>
      </c>
      <c r="AQ462" s="43">
        <v>2955.5755680044858</v>
      </c>
      <c r="AR462" s="58"/>
    </row>
    <row r="463" spans="1:44" s="59" customFormat="1" ht="15" customHeight="1">
      <c r="A463" s="54" t="s">
        <v>478</v>
      </c>
      <c r="B463" s="40">
        <v>2437.230826493681</v>
      </c>
      <c r="C463" s="40">
        <v>137167.75537242641</v>
      </c>
      <c r="D463" s="41">
        <v>1.8127834866153387</v>
      </c>
      <c r="E463" s="73">
        <v>20.137209967533089</v>
      </c>
      <c r="F463" s="41">
        <v>1.7977058147458587</v>
      </c>
      <c r="G463" s="42">
        <v>0.11501176889071101</v>
      </c>
      <c r="H463" s="41">
        <v>2.8401436286969068</v>
      </c>
      <c r="I463" s="42">
        <v>1.680464474597038E-2</v>
      </c>
      <c r="J463" s="41">
        <v>2.1987882197375357</v>
      </c>
      <c r="K463" s="78">
        <v>107.42954962891466</v>
      </c>
      <c r="L463" s="41">
        <v>2.3425746567710775</v>
      </c>
      <c r="M463" s="41">
        <v>110.53963539149265</v>
      </c>
      <c r="N463" s="41">
        <v>2.9746391402562367</v>
      </c>
      <c r="O463" s="41">
        <v>178.04026087249596</v>
      </c>
      <c r="P463" s="41">
        <v>41.918420831943919</v>
      </c>
      <c r="Q463" s="78">
        <v>107.42954962891466</v>
      </c>
      <c r="R463" s="41">
        <v>2.3425746567710775</v>
      </c>
      <c r="S463" s="41"/>
      <c r="T463" s="88">
        <v>23.031481098643159</v>
      </c>
      <c r="U463" s="43">
        <v>208.74908154268914</v>
      </c>
      <c r="V463" s="44">
        <v>4.3827976559792088</v>
      </c>
      <c r="W463" s="44">
        <v>3.2823767371785317</v>
      </c>
      <c r="X463" s="43">
        <v>479.63125988522</v>
      </c>
      <c r="Y463" s="43">
        <v>1.968336608550765</v>
      </c>
      <c r="Z463" s="44">
        <v>1.7197978232613216E-2</v>
      </c>
      <c r="AA463" s="43">
        <v>20.364913414699412</v>
      </c>
      <c r="AB463" s="44">
        <v>0.10889715141311763</v>
      </c>
      <c r="AC463" s="45">
        <v>1.4731152914420995</v>
      </c>
      <c r="AD463" s="45">
        <v>2.0406661165481599</v>
      </c>
      <c r="AE463" s="44">
        <v>0.90146986673741358</v>
      </c>
      <c r="AF463" s="43">
        <v>8.9230497611078921</v>
      </c>
      <c r="AG463" s="43">
        <v>3.7747521512125948</v>
      </c>
      <c r="AH463" s="43">
        <v>38.47160682316057</v>
      </c>
      <c r="AI463" s="43">
        <v>16.896517843788931</v>
      </c>
      <c r="AJ463" s="43">
        <v>81.528723453525274</v>
      </c>
      <c r="AK463" s="43">
        <v>20.394571098640579</v>
      </c>
      <c r="AL463" s="43">
        <v>140.94517176016981</v>
      </c>
      <c r="AM463" s="43">
        <v>54.363144463153745</v>
      </c>
      <c r="AN463" s="43">
        <v>10725.045748956702</v>
      </c>
      <c r="AO463" s="44">
        <v>1.4044442029621962</v>
      </c>
      <c r="AP463" s="43">
        <v>1620.8500666070649</v>
      </c>
      <c r="AQ463" s="43">
        <v>3177.497164297039</v>
      </c>
      <c r="AR463" s="58"/>
    </row>
    <row r="464" spans="1:44" s="59" customFormat="1" ht="15" customHeight="1">
      <c r="A464" s="54" t="s">
        <v>479</v>
      </c>
      <c r="B464" s="40">
        <v>10665.153337618352</v>
      </c>
      <c r="C464" s="40">
        <v>349286.19371269207</v>
      </c>
      <c r="D464" s="41">
        <v>1.4075801075878025</v>
      </c>
      <c r="E464" s="73">
        <v>21.015002987219358</v>
      </c>
      <c r="F464" s="41">
        <v>0.68299001615063182</v>
      </c>
      <c r="G464" s="42">
        <v>0.11025119123396757</v>
      </c>
      <c r="H464" s="41">
        <v>3.5245118378773896</v>
      </c>
      <c r="I464" s="42">
        <v>1.6811269141824996E-2</v>
      </c>
      <c r="J464" s="41">
        <v>3.457702753733527</v>
      </c>
      <c r="K464" s="78">
        <v>107.47154733270233</v>
      </c>
      <c r="L464" s="41">
        <v>3.6852423974147257</v>
      </c>
      <c r="M464" s="41">
        <v>106.19514457186375</v>
      </c>
      <c r="N464" s="41">
        <v>3.5537976876221364</v>
      </c>
      <c r="O464" s="41">
        <v>77.631270065189895</v>
      </c>
      <c r="P464" s="41">
        <v>16.221230992727456</v>
      </c>
      <c r="Q464" s="78">
        <v>107.47154733270233</v>
      </c>
      <c r="R464" s="41">
        <v>3.6852423974147257</v>
      </c>
      <c r="S464" s="41"/>
      <c r="T464" s="88">
        <v>292.18220279159624</v>
      </c>
      <c r="U464" s="43">
        <v>211.16120790224554</v>
      </c>
      <c r="V464" s="44">
        <v>4.1221360217925564</v>
      </c>
      <c r="W464" s="44">
        <v>5.6394006689075145</v>
      </c>
      <c r="X464" s="43">
        <v>1118.1002401932114</v>
      </c>
      <c r="Y464" s="43">
        <v>4.0680326048887414</v>
      </c>
      <c r="Z464" s="44">
        <v>0.94436466045789891</v>
      </c>
      <c r="AA464" s="43">
        <v>60.087513485727918</v>
      </c>
      <c r="AB464" s="44">
        <v>0.65055224641570941</v>
      </c>
      <c r="AC464" s="45">
        <v>5.0695058065082694</v>
      </c>
      <c r="AD464" s="45">
        <v>5.6081618996330826</v>
      </c>
      <c r="AE464" s="44">
        <v>2.7989806410953348</v>
      </c>
      <c r="AF464" s="43">
        <v>22.692682654915956</v>
      </c>
      <c r="AG464" s="43">
        <v>8.8719914754816056</v>
      </c>
      <c r="AH464" s="43">
        <v>93.903461654513265</v>
      </c>
      <c r="AI464" s="43">
        <v>37.251828793702437</v>
      </c>
      <c r="AJ464" s="43">
        <v>167.90681934008586</v>
      </c>
      <c r="AK464" s="43">
        <v>40.789212253472655</v>
      </c>
      <c r="AL464" s="43">
        <v>257.03012715482498</v>
      </c>
      <c r="AM464" s="43">
        <v>96.402592094558287</v>
      </c>
      <c r="AN464" s="43">
        <v>9861.1203926635917</v>
      </c>
      <c r="AO464" s="44">
        <v>3.3604487094429754</v>
      </c>
      <c r="AP464" s="43">
        <v>5903.9814546398766</v>
      </c>
      <c r="AQ464" s="43">
        <v>6800.2905938643617</v>
      </c>
      <c r="AR464" s="58"/>
    </row>
    <row r="465" spans="1:44" s="59" customFormat="1" ht="15" customHeight="1">
      <c r="A465" s="54" t="s">
        <v>480</v>
      </c>
      <c r="B465" s="40">
        <v>2929.2159189043514</v>
      </c>
      <c r="C465" s="40">
        <v>63873.644670579677</v>
      </c>
      <c r="D465" s="41">
        <v>2.4279780320333351</v>
      </c>
      <c r="E465" s="73">
        <v>20.911037979464474</v>
      </c>
      <c r="F465" s="41">
        <v>1.357485118789689</v>
      </c>
      <c r="G465" s="42">
        <v>0.11161147964189852</v>
      </c>
      <c r="H465" s="41">
        <v>2.6747883635135339</v>
      </c>
      <c r="I465" s="42">
        <v>1.6934493467827355E-2</v>
      </c>
      <c r="J465" s="41">
        <v>2.3047184083640135</v>
      </c>
      <c r="K465" s="78">
        <v>108.25272171378641</v>
      </c>
      <c r="L465" s="41">
        <v>2.4740890656236587</v>
      </c>
      <c r="M465" s="41">
        <v>107.43843830700813</v>
      </c>
      <c r="N465" s="41">
        <v>2.7269440197881778</v>
      </c>
      <c r="O465" s="41">
        <v>89.445616219358527</v>
      </c>
      <c r="P465" s="41">
        <v>32.19316342506319</v>
      </c>
      <c r="Q465" s="78">
        <v>108.25272171378641</v>
      </c>
      <c r="R465" s="41">
        <v>2.4740890656236587</v>
      </c>
      <c r="S465" s="41"/>
      <c r="T465" s="88">
        <v>34.667379941453923</v>
      </c>
      <c r="U465" s="43">
        <v>225.79384569932213</v>
      </c>
      <c r="V465" s="44">
        <v>4.4467845765810843</v>
      </c>
      <c r="W465" s="44">
        <v>3.6860459349752799</v>
      </c>
      <c r="X465" s="43">
        <v>683.26721649555896</v>
      </c>
      <c r="Y465" s="43">
        <v>2.5585695722331514</v>
      </c>
      <c r="Z465" s="44">
        <v>6.4996214015851067E-2</v>
      </c>
      <c r="AA465" s="43">
        <v>25.088087604583485</v>
      </c>
      <c r="AB465" s="44">
        <v>0.13766240499394114</v>
      </c>
      <c r="AC465" s="45">
        <v>1.2779727637716485</v>
      </c>
      <c r="AD465" s="45">
        <v>1.9973055900017842</v>
      </c>
      <c r="AE465" s="44">
        <v>0.83389408743682847</v>
      </c>
      <c r="AF465" s="43">
        <v>10.440148406782836</v>
      </c>
      <c r="AG465" s="43">
        <v>4.8773517237495359</v>
      </c>
      <c r="AH465" s="43">
        <v>52.162414245849156</v>
      </c>
      <c r="AI465" s="43">
        <v>24.101316129899232</v>
      </c>
      <c r="AJ465" s="43">
        <v>113.00515377892614</v>
      </c>
      <c r="AK465" s="43">
        <v>27.401304932039434</v>
      </c>
      <c r="AL465" s="43">
        <v>181.86779680547343</v>
      </c>
      <c r="AM465" s="43">
        <v>65.178572536046985</v>
      </c>
      <c r="AN465" s="43">
        <v>11101.090390986781</v>
      </c>
      <c r="AO465" s="44">
        <v>2.1380503538619755</v>
      </c>
      <c r="AP465" s="43">
        <v>1722.3619471536181</v>
      </c>
      <c r="AQ465" s="43">
        <v>4467.5648993921623</v>
      </c>
      <c r="AR465" s="58"/>
    </row>
    <row r="466" spans="1:44" s="59" customFormat="1" ht="15" customHeight="1">
      <c r="A466" s="54" t="s">
        <v>481</v>
      </c>
      <c r="B466" s="40">
        <v>979.15007216260165</v>
      </c>
      <c r="C466" s="40">
        <v>30094.473101910295</v>
      </c>
      <c r="D466" s="41">
        <v>1.0221393963335133</v>
      </c>
      <c r="E466" s="73">
        <v>20.605286689300794</v>
      </c>
      <c r="F466" s="41">
        <v>1.7989274024075672</v>
      </c>
      <c r="G466" s="42">
        <v>0.11385736623816579</v>
      </c>
      <c r="H466" s="41">
        <v>4.8866252754126407</v>
      </c>
      <c r="I466" s="42">
        <v>1.7022664874663498E-2</v>
      </c>
      <c r="J466" s="41">
        <v>4.5434531782740786</v>
      </c>
      <c r="K466" s="78">
        <v>108.81162179239422</v>
      </c>
      <c r="L466" s="41">
        <v>4.9023155676458856</v>
      </c>
      <c r="M466" s="41">
        <v>109.48783654303897</v>
      </c>
      <c r="N466" s="41">
        <v>5.0719400537464949</v>
      </c>
      <c r="O466" s="41">
        <v>124.19797731079089</v>
      </c>
      <c r="P466" s="41">
        <v>42.365377689238194</v>
      </c>
      <c r="Q466" s="78">
        <v>108.81162179239422</v>
      </c>
      <c r="R466" s="41">
        <v>4.9023155676458856</v>
      </c>
      <c r="S466" s="41"/>
      <c r="T466" s="88">
        <v>1389.3655101616271</v>
      </c>
      <c r="U466" s="43">
        <v>197.07795628354921</v>
      </c>
      <c r="V466" s="44">
        <v>3.5903998278313778</v>
      </c>
      <c r="W466" s="44">
        <v>16.917860602142035</v>
      </c>
      <c r="X466" s="43">
        <v>733.42766279578848</v>
      </c>
      <c r="Y466" s="43">
        <v>2.2638630823046006</v>
      </c>
      <c r="Z466" s="44">
        <v>0.35102174066949532</v>
      </c>
      <c r="AA466" s="43">
        <v>27.571784915425109</v>
      </c>
      <c r="AB466" s="44">
        <v>0.46853505534814033</v>
      </c>
      <c r="AC466" s="45">
        <v>3.7276002288697292</v>
      </c>
      <c r="AD466" s="45">
        <v>3.8366967626336255</v>
      </c>
      <c r="AE466" s="44">
        <v>1.8341862775038065</v>
      </c>
      <c r="AF466" s="43">
        <v>17.989336894956587</v>
      </c>
      <c r="AG466" s="43">
        <v>5.9857498689029347</v>
      </c>
      <c r="AH466" s="43">
        <v>68.166247303461859</v>
      </c>
      <c r="AI466" s="43">
        <v>25.426407907785016</v>
      </c>
      <c r="AJ466" s="43">
        <v>131.73657357576167</v>
      </c>
      <c r="AK466" s="43">
        <v>29.785220418045924</v>
      </c>
      <c r="AL466" s="43">
        <v>186.25155029691743</v>
      </c>
      <c r="AM466" s="43">
        <v>67.935563859100995</v>
      </c>
      <c r="AN466" s="43">
        <v>7412.6104971677596</v>
      </c>
      <c r="AO466" s="44">
        <v>1.0385370208221956</v>
      </c>
      <c r="AP466" s="43">
        <v>997.15985418372804</v>
      </c>
      <c r="AQ466" s="43">
        <v>1078.5364001969815</v>
      </c>
      <c r="AR466" s="58"/>
    </row>
    <row r="467" spans="1:44" s="59" customFormat="1" ht="15" customHeight="1">
      <c r="A467" s="54" t="s">
        <v>482</v>
      </c>
      <c r="B467" s="40">
        <v>1587.5873379505995</v>
      </c>
      <c r="C467" s="40">
        <v>82361.365448771423</v>
      </c>
      <c r="D467" s="41">
        <v>1.0830662444626036</v>
      </c>
      <c r="E467" s="73">
        <v>20.867296295959367</v>
      </c>
      <c r="F467" s="41">
        <v>1.3923670088959585</v>
      </c>
      <c r="G467" s="42">
        <v>0.11385820106709336</v>
      </c>
      <c r="H467" s="41">
        <v>3.0329816179206799</v>
      </c>
      <c r="I467" s="42">
        <v>1.723924551873425E-2</v>
      </c>
      <c r="J467" s="41">
        <v>2.6944928293062622</v>
      </c>
      <c r="K467" s="78">
        <v>110.18427546461891</v>
      </c>
      <c r="L467" s="41">
        <v>2.9436787694098285</v>
      </c>
      <c r="M467" s="41">
        <v>109.4885975658175</v>
      </c>
      <c r="N467" s="41">
        <v>3.1480055646175629</v>
      </c>
      <c r="O467" s="41">
        <v>94.399922604479599</v>
      </c>
      <c r="P467" s="41">
        <v>32.987075514814549</v>
      </c>
      <c r="Q467" s="78">
        <v>110.18427546461891</v>
      </c>
      <c r="R467" s="41">
        <v>2.9436787694098285</v>
      </c>
      <c r="S467" s="41"/>
      <c r="T467" s="88">
        <v>31.25164253454459</v>
      </c>
      <c r="U467" s="43">
        <v>206.25536710361021</v>
      </c>
      <c r="V467" s="44">
        <v>4.4274636012616453</v>
      </c>
      <c r="W467" s="44">
        <v>5.0935358187338649</v>
      </c>
      <c r="X467" s="43">
        <v>784.4363367304519</v>
      </c>
      <c r="Y467" s="43">
        <v>2.1332274667578108</v>
      </c>
      <c r="Z467" s="44">
        <v>0.162153936171955</v>
      </c>
      <c r="AA467" s="43">
        <v>26.61873481800135</v>
      </c>
      <c r="AB467" s="44">
        <v>0.51329705740158316</v>
      </c>
      <c r="AC467" s="45">
        <v>4.4988723944721363</v>
      </c>
      <c r="AD467" s="45">
        <v>4.9448988829625042</v>
      </c>
      <c r="AE467" s="44">
        <v>2.62208823027597</v>
      </c>
      <c r="AF467" s="43">
        <v>21.426228964443041</v>
      </c>
      <c r="AG467" s="43">
        <v>6.8752227619916644</v>
      </c>
      <c r="AH467" s="43">
        <v>74.185971420841511</v>
      </c>
      <c r="AI467" s="43">
        <v>29.053249097101897</v>
      </c>
      <c r="AJ467" s="43">
        <v>137.08251352815262</v>
      </c>
      <c r="AK467" s="43">
        <v>33.821042214607267</v>
      </c>
      <c r="AL467" s="43">
        <v>196.95022220513292</v>
      </c>
      <c r="AM467" s="43">
        <v>75.312870535719469</v>
      </c>
      <c r="AN467" s="43">
        <v>7163.2252559676563</v>
      </c>
      <c r="AO467" s="44">
        <v>0.79688241256986059</v>
      </c>
      <c r="AP467" s="43">
        <v>1452.5180424209393</v>
      </c>
      <c r="AQ467" s="43">
        <v>1706.5177174326657</v>
      </c>
      <c r="AR467" s="58"/>
    </row>
    <row r="468" spans="1:44" s="59" customFormat="1" ht="15" customHeight="1">
      <c r="A468" s="54" t="s">
        <v>483</v>
      </c>
      <c r="B468" s="40">
        <v>3631.3149025440898</v>
      </c>
      <c r="C468" s="40">
        <v>103970.78839725036</v>
      </c>
      <c r="D468" s="41">
        <v>1.673075545021913</v>
      </c>
      <c r="E468" s="73">
        <v>20.844589163060661</v>
      </c>
      <c r="F468" s="41">
        <v>1.4271312802650962</v>
      </c>
      <c r="G468" s="42">
        <v>0.11761299349235578</v>
      </c>
      <c r="H468" s="41">
        <v>2.8421521039010758</v>
      </c>
      <c r="I468" s="42">
        <v>1.7788379985385891E-2</v>
      </c>
      <c r="J468" s="41">
        <v>2.4578699905809134</v>
      </c>
      <c r="K468" s="78">
        <v>113.66329290424945</v>
      </c>
      <c r="L468" s="41">
        <v>2.7692110063397877</v>
      </c>
      <c r="M468" s="41">
        <v>112.90567613227923</v>
      </c>
      <c r="N468" s="41">
        <v>3.0369831597372539</v>
      </c>
      <c r="O468" s="41">
        <v>96.938841141067485</v>
      </c>
      <c r="P468" s="41">
        <v>33.778824165523119</v>
      </c>
      <c r="Q468" s="78">
        <v>113.66329290424945</v>
      </c>
      <c r="R468" s="41">
        <v>2.7692110063397877</v>
      </c>
      <c r="S468" s="41"/>
      <c r="T468" s="88">
        <v>8.3458713636249584</v>
      </c>
      <c r="U468" s="43">
        <v>324.65298495651399</v>
      </c>
      <c r="V468" s="44">
        <v>4.5551649765360214</v>
      </c>
      <c r="W468" s="44">
        <v>2.5078212313315178</v>
      </c>
      <c r="X468" s="43">
        <v>1402.7767786738711</v>
      </c>
      <c r="Y468" s="43">
        <v>1.7155688248814711</v>
      </c>
      <c r="Z468" s="44">
        <v>3.5784358536755635E-2</v>
      </c>
      <c r="AA468" s="43">
        <v>49.250970469144384</v>
      </c>
      <c r="AB468" s="44">
        <v>0.2547780802872941</v>
      </c>
      <c r="AC468" s="45">
        <v>2.4489422487912322</v>
      </c>
      <c r="AD468" s="45">
        <v>3.8932251693347206</v>
      </c>
      <c r="AE468" s="44">
        <v>1.0523488711092812</v>
      </c>
      <c r="AF468" s="43">
        <v>21.731572566255686</v>
      </c>
      <c r="AG468" s="43">
        <v>8.6951180811801194</v>
      </c>
      <c r="AH468" s="43">
        <v>107.81371562053916</v>
      </c>
      <c r="AI468" s="43">
        <v>46.407491590670325</v>
      </c>
      <c r="AJ468" s="43">
        <v>233.89536197041039</v>
      </c>
      <c r="AK468" s="43">
        <v>54.693678002489627</v>
      </c>
      <c r="AL468" s="43">
        <v>336.66060244811729</v>
      </c>
      <c r="AM468" s="43">
        <v>123.63789784665337</v>
      </c>
      <c r="AN468" s="43">
        <v>8534.2400759356187</v>
      </c>
      <c r="AO468" s="44">
        <v>2.1488793555203469</v>
      </c>
      <c r="AP468" s="43">
        <v>3114.1055742030248</v>
      </c>
      <c r="AQ468" s="43">
        <v>5561.2097286792978</v>
      </c>
      <c r="AR468" s="58"/>
    </row>
    <row r="469" spans="1:44" s="59" customFormat="1" ht="15" customHeight="1">
      <c r="A469" s="54" t="s">
        <v>484</v>
      </c>
      <c r="B469" s="40">
        <v>3477.8709669096042</v>
      </c>
      <c r="C469" s="40">
        <v>127605.35868371504</v>
      </c>
      <c r="D469" s="41">
        <v>12.350046574930671</v>
      </c>
      <c r="E469" s="73">
        <v>21.082234306054364</v>
      </c>
      <c r="F469" s="41">
        <v>1.704956181571742</v>
      </c>
      <c r="G469" s="42">
        <v>0.1171228398833121</v>
      </c>
      <c r="H469" s="41">
        <v>2.7647199283884571</v>
      </c>
      <c r="I469" s="42">
        <v>1.791620340306541E-2</v>
      </c>
      <c r="J469" s="41">
        <v>2.1764192384162984</v>
      </c>
      <c r="K469" s="78">
        <v>114.47284326862061</v>
      </c>
      <c r="L469" s="41">
        <v>2.46941874035128</v>
      </c>
      <c r="M469" s="41">
        <v>112.46026001761956</v>
      </c>
      <c r="N469" s="41">
        <v>2.9432214034901278</v>
      </c>
      <c r="O469" s="41">
        <v>70.049929061265146</v>
      </c>
      <c r="P469" s="41">
        <v>40.554370090152439</v>
      </c>
      <c r="Q469" s="78">
        <v>114.47284326862061</v>
      </c>
      <c r="R469" s="41">
        <v>2.46941874035128</v>
      </c>
      <c r="S469" s="41"/>
      <c r="T469" s="88">
        <v>32.037066524016538</v>
      </c>
      <c r="U469" s="43">
        <v>84.294818827640071</v>
      </c>
      <c r="V469" s="44">
        <v>3.5672021542892902</v>
      </c>
      <c r="W469" s="44">
        <v>1.2104837686598851</v>
      </c>
      <c r="X469" s="43">
        <v>2123.3257967940617</v>
      </c>
      <c r="Y469" s="43">
        <v>7.6580298566762464</v>
      </c>
      <c r="Z469" s="44">
        <v>5.2399090905025342E-2</v>
      </c>
      <c r="AA469" s="43">
        <v>13.134482796718126</v>
      </c>
      <c r="AB469" s="44">
        <v>4.0636748074496742E-2</v>
      </c>
      <c r="AC469" s="45">
        <v>0.36094387715001158</v>
      </c>
      <c r="AD469" s="45">
        <v>1.3230963865367649</v>
      </c>
      <c r="AE469" s="44">
        <v>1.1896783802197863</v>
      </c>
      <c r="AF469" s="43">
        <v>14.679755923801329</v>
      </c>
      <c r="AG469" s="43">
        <v>8.2106700979778413</v>
      </c>
      <c r="AH469" s="43">
        <v>140.11327519103654</v>
      </c>
      <c r="AI469" s="43">
        <v>66.800051322938501</v>
      </c>
      <c r="AJ469" s="43">
        <v>362.43193373946372</v>
      </c>
      <c r="AK469" s="43">
        <v>99.452554340611499</v>
      </c>
      <c r="AL469" s="43">
        <v>615.29606509957762</v>
      </c>
      <c r="AM469" s="43">
        <v>257.11089301051817</v>
      </c>
      <c r="AN469" s="43">
        <v>11566.817027322222</v>
      </c>
      <c r="AO469" s="44">
        <v>3.8683612965954319</v>
      </c>
      <c r="AP469" s="43">
        <v>410.71800400031645</v>
      </c>
      <c r="AQ469" s="43">
        <v>6113.9094376177909</v>
      </c>
      <c r="AR469" s="58"/>
    </row>
    <row r="470" spans="1:44" s="59" customFormat="1" ht="15" customHeight="1">
      <c r="A470" s="54" t="s">
        <v>485</v>
      </c>
      <c r="B470" s="40">
        <v>4328.2330512797362</v>
      </c>
      <c r="C470" s="40">
        <v>106204.80289673568</v>
      </c>
      <c r="D470" s="41">
        <v>0.76875348571360325</v>
      </c>
      <c r="E470" s="73">
        <v>21.081472837629626</v>
      </c>
      <c r="F470" s="41">
        <v>0.97863016887579157</v>
      </c>
      <c r="G470" s="42">
        <v>0.16011866286716403</v>
      </c>
      <c r="H470" s="41">
        <v>3.0804995759243696</v>
      </c>
      <c r="I470" s="42">
        <v>2.4492361355621058E-2</v>
      </c>
      <c r="J470" s="41">
        <v>2.9209177718375368</v>
      </c>
      <c r="K470" s="78">
        <v>155.98538401922397</v>
      </c>
      <c r="L470" s="41">
        <v>4.5015236986644709</v>
      </c>
      <c r="M470" s="41">
        <v>150.8070218424929</v>
      </c>
      <c r="N470" s="41">
        <v>4.3171110708136098</v>
      </c>
      <c r="O470" s="41">
        <v>70.125874888557121</v>
      </c>
      <c r="P470" s="41">
        <v>23.298306076357438</v>
      </c>
      <c r="Q470" s="78">
        <v>155.98538401922397</v>
      </c>
      <c r="R470" s="41">
        <v>4.5015236986644709</v>
      </c>
      <c r="S470" s="41" t="s">
        <v>72</v>
      </c>
      <c r="T470" s="88">
        <v>134.01635126454804</v>
      </c>
      <c r="U470" s="43">
        <v>285.94491937935766</v>
      </c>
      <c r="V470" s="44">
        <v>4.9729592920299437</v>
      </c>
      <c r="W470" s="44">
        <v>4.2643580359030588</v>
      </c>
      <c r="X470" s="43">
        <v>1719.894599862545</v>
      </c>
      <c r="Y470" s="43">
        <v>4.3237779054764571</v>
      </c>
      <c r="Z470" s="44">
        <v>0.16179243445285965</v>
      </c>
      <c r="AA470" s="43">
        <v>50.484035858158308</v>
      </c>
      <c r="AB470" s="44">
        <v>0.19140101837287279</v>
      </c>
      <c r="AC470" s="45">
        <v>2.3653027595189013</v>
      </c>
      <c r="AD470" s="45">
        <v>4.3202941325940118</v>
      </c>
      <c r="AE470" s="44">
        <v>1.2002678712472872</v>
      </c>
      <c r="AF470" s="43">
        <v>29.346023662226717</v>
      </c>
      <c r="AG470" s="43">
        <v>11.461066156791251</v>
      </c>
      <c r="AH470" s="43">
        <v>136.35756560789034</v>
      </c>
      <c r="AI470" s="43">
        <v>55.762906614695773</v>
      </c>
      <c r="AJ470" s="43">
        <v>266.46828737306373</v>
      </c>
      <c r="AK470" s="43">
        <v>61.314592226320158</v>
      </c>
      <c r="AL470" s="43">
        <v>373.72334244616553</v>
      </c>
      <c r="AM470" s="43">
        <v>127.57570063070874</v>
      </c>
      <c r="AN470" s="43">
        <v>11398.828545317594</v>
      </c>
      <c r="AO470" s="44">
        <v>3.3787809336062384</v>
      </c>
      <c r="AP470" s="43">
        <v>4215.4949637690488</v>
      </c>
      <c r="AQ470" s="43">
        <v>3370.0590529345682</v>
      </c>
      <c r="AR470" s="58"/>
    </row>
    <row r="471" spans="1:44" s="59" customFormat="1" ht="15" customHeight="1">
      <c r="A471" s="54" t="s">
        <v>486</v>
      </c>
      <c r="B471" s="40">
        <v>3617.4024668784955</v>
      </c>
      <c r="C471" s="40">
        <v>32766.880671182415</v>
      </c>
      <c r="D471" s="41">
        <v>0.63165207504757193</v>
      </c>
      <c r="E471" s="73">
        <v>20.898740278444123</v>
      </c>
      <c r="F471" s="41">
        <v>0.94027476208727967</v>
      </c>
      <c r="G471" s="42">
        <v>0.18026130251369685</v>
      </c>
      <c r="H471" s="41">
        <v>3.9924908024841872</v>
      </c>
      <c r="I471" s="42">
        <v>2.7334451773964572E-2</v>
      </c>
      <c r="J471" s="41">
        <v>3.8801889360832083</v>
      </c>
      <c r="K471" s="78">
        <v>173.84391240941056</v>
      </c>
      <c r="L471" s="41">
        <v>6.6553323565612175</v>
      </c>
      <c r="M471" s="41">
        <v>168.28538028222709</v>
      </c>
      <c r="N471" s="41">
        <v>6.1916094530908055</v>
      </c>
      <c r="O471" s="41">
        <v>90.810652311557575</v>
      </c>
      <c r="P471" s="41">
        <v>22.290587630047426</v>
      </c>
      <c r="Q471" s="78">
        <v>173.84391240941056</v>
      </c>
      <c r="R471" s="41">
        <v>6.6553323565612175</v>
      </c>
      <c r="S471" s="41" t="s">
        <v>72</v>
      </c>
      <c r="T471" s="88">
        <v>8.5789292283435277</v>
      </c>
      <c r="U471" s="43">
        <v>249.06998778647372</v>
      </c>
      <c r="V471" s="44">
        <v>4.7626698718857217</v>
      </c>
      <c r="W471" s="44">
        <v>6.5187052344057301</v>
      </c>
      <c r="X471" s="43">
        <v>1543.7558149521262</v>
      </c>
      <c r="Y471" s="43">
        <v>5.7263952305790706</v>
      </c>
      <c r="Z471" s="44">
        <v>7.3785989514071226E-2</v>
      </c>
      <c r="AA471" s="43">
        <v>50.44432906264506</v>
      </c>
      <c r="AB471" s="44">
        <v>0.28763770320505733</v>
      </c>
      <c r="AC471" s="45">
        <v>2.9069564341202363</v>
      </c>
      <c r="AD471" s="45">
        <v>4.84141235684503</v>
      </c>
      <c r="AE471" s="44">
        <v>2.0857968542195175</v>
      </c>
      <c r="AF471" s="43">
        <v>26.398631741832968</v>
      </c>
      <c r="AG471" s="43">
        <v>10.638245949769491</v>
      </c>
      <c r="AH471" s="43">
        <v>121.83201709908923</v>
      </c>
      <c r="AI471" s="43">
        <v>49.022638646880438</v>
      </c>
      <c r="AJ471" s="43">
        <v>223.5742093134609</v>
      </c>
      <c r="AK471" s="43">
        <v>53.160017793395312</v>
      </c>
      <c r="AL471" s="43">
        <v>336.96400991859014</v>
      </c>
      <c r="AM471" s="43">
        <v>124.71916298981007</v>
      </c>
      <c r="AN471" s="43">
        <v>10979.619526722407</v>
      </c>
      <c r="AO471" s="44">
        <v>3.8512597413517606</v>
      </c>
      <c r="AP471" s="43">
        <v>4152.8158736038922</v>
      </c>
      <c r="AQ471" s="43">
        <v>2817.2368402762663</v>
      </c>
      <c r="AR471" s="58"/>
    </row>
    <row r="472" spans="1:44" ht="15" customHeight="1">
      <c r="E472" s="75"/>
    </row>
    <row r="473" spans="1:44" s="12" customFormat="1" ht="15" customHeight="1">
      <c r="A473" s="295" t="s">
        <v>487</v>
      </c>
      <c r="B473" s="295"/>
      <c r="C473" s="295"/>
      <c r="D473" s="28"/>
      <c r="E473" s="296" t="s">
        <v>55</v>
      </c>
      <c r="F473" s="296"/>
      <c r="G473" s="296"/>
      <c r="H473" s="296"/>
      <c r="I473" s="296"/>
      <c r="J473" s="296"/>
      <c r="K473" s="296" t="s">
        <v>56</v>
      </c>
      <c r="L473" s="296"/>
      <c r="M473" s="296"/>
      <c r="N473" s="296"/>
      <c r="O473" s="296"/>
      <c r="P473" s="296"/>
      <c r="Q473" s="81"/>
      <c r="R473" s="46"/>
      <c r="S473" s="46"/>
      <c r="T473" s="85"/>
      <c r="U473" s="29"/>
      <c r="V473" s="30"/>
      <c r="W473" s="30"/>
      <c r="X473" s="29"/>
      <c r="Y473" s="29"/>
      <c r="Z473" s="30"/>
      <c r="AA473" s="29"/>
      <c r="AB473" s="30"/>
      <c r="AC473" s="31"/>
      <c r="AD473" s="31"/>
      <c r="AE473" s="30"/>
      <c r="AF473" s="29"/>
      <c r="AG473" s="29"/>
      <c r="AH473" s="29"/>
      <c r="AI473" s="29"/>
      <c r="AJ473" s="29"/>
      <c r="AK473" s="29"/>
      <c r="AL473" s="29"/>
      <c r="AM473" s="29"/>
      <c r="AN473" s="29"/>
      <c r="AO473" s="30"/>
      <c r="AP473" s="29"/>
      <c r="AQ473" s="29"/>
      <c r="AR473" s="50"/>
    </row>
    <row r="474" spans="1:44" s="10" customFormat="1" ht="15" customHeight="1">
      <c r="A474" s="10" t="s">
        <v>59</v>
      </c>
      <c r="B474" s="33" t="s">
        <v>60</v>
      </c>
      <c r="C474" s="33" t="s">
        <v>61</v>
      </c>
      <c r="D474" s="33" t="s">
        <v>62</v>
      </c>
      <c r="E474" s="72" t="s">
        <v>63</v>
      </c>
      <c r="F474" s="33" t="s">
        <v>64</v>
      </c>
      <c r="G474" s="33" t="s">
        <v>65</v>
      </c>
      <c r="H474" s="33" t="s">
        <v>64</v>
      </c>
      <c r="I474" s="33" t="s">
        <v>66</v>
      </c>
      <c r="J474" s="33" t="s">
        <v>64</v>
      </c>
      <c r="K474" s="72" t="s">
        <v>66</v>
      </c>
      <c r="L474" s="34" t="s">
        <v>67</v>
      </c>
      <c r="M474" s="33" t="s">
        <v>65</v>
      </c>
      <c r="N474" s="34" t="s">
        <v>67</v>
      </c>
      <c r="O474" s="33" t="s">
        <v>63</v>
      </c>
      <c r="P474" s="34" t="s">
        <v>67</v>
      </c>
      <c r="Q474" s="80" t="s">
        <v>68</v>
      </c>
      <c r="R474" s="33" t="s">
        <v>69</v>
      </c>
      <c r="S474" s="33" t="s">
        <v>70</v>
      </c>
      <c r="T474" s="86" t="s">
        <v>9</v>
      </c>
      <c r="U474" s="35" t="s">
        <v>10</v>
      </c>
      <c r="V474" s="36" t="s">
        <v>11</v>
      </c>
      <c r="W474" s="36" t="s">
        <v>12</v>
      </c>
      <c r="X474" s="35" t="s">
        <v>13</v>
      </c>
      <c r="Y474" s="35" t="s">
        <v>14</v>
      </c>
      <c r="Z474" s="36" t="s">
        <v>15</v>
      </c>
      <c r="AA474" s="35" t="s">
        <v>16</v>
      </c>
      <c r="AB474" s="36" t="s">
        <v>17</v>
      </c>
      <c r="AC474" s="37" t="s">
        <v>18</v>
      </c>
      <c r="AD474" s="37" t="s">
        <v>19</v>
      </c>
      <c r="AE474" s="36" t="s">
        <v>20</v>
      </c>
      <c r="AF474" s="35" t="s">
        <v>21</v>
      </c>
      <c r="AG474" s="35" t="s">
        <v>22</v>
      </c>
      <c r="AH474" s="35" t="s">
        <v>23</v>
      </c>
      <c r="AI474" s="35" t="s">
        <v>24</v>
      </c>
      <c r="AJ474" s="35" t="s">
        <v>25</v>
      </c>
      <c r="AK474" s="35" t="s">
        <v>26</v>
      </c>
      <c r="AL474" s="35" t="s">
        <v>27</v>
      </c>
      <c r="AM474" s="35" t="s">
        <v>28</v>
      </c>
      <c r="AN474" s="35" t="s">
        <v>29</v>
      </c>
      <c r="AO474" s="36" t="s">
        <v>30</v>
      </c>
      <c r="AP474" s="35" t="s">
        <v>31</v>
      </c>
      <c r="AQ474" s="35" t="s">
        <v>32</v>
      </c>
      <c r="AR474" s="38"/>
    </row>
    <row r="475" spans="1:44" s="59" customFormat="1" ht="15" customHeight="1">
      <c r="A475" s="54" t="s">
        <v>488</v>
      </c>
      <c r="B475" s="40">
        <v>1277.5427159158703</v>
      </c>
      <c r="C475" s="40">
        <v>45005.008445370513</v>
      </c>
      <c r="D475" s="41">
        <v>1.4256697745983877</v>
      </c>
      <c r="E475" s="73">
        <v>19.978364568428947</v>
      </c>
      <c r="F475" s="41">
        <v>2.3381254045615978</v>
      </c>
      <c r="G475" s="42">
        <v>9.7758206487307681E-2</v>
      </c>
      <c r="H475" s="41">
        <v>4.0645968577904119</v>
      </c>
      <c r="I475" s="42">
        <v>1.4171013559419451E-2</v>
      </c>
      <c r="J475" s="41">
        <v>3.324773256765543</v>
      </c>
      <c r="K475" s="78">
        <v>90.710996771848372</v>
      </c>
      <c r="L475" s="41">
        <v>2.9948149281456651</v>
      </c>
      <c r="M475" s="41">
        <v>94.704885176451526</v>
      </c>
      <c r="N475" s="41">
        <v>3.6753255804502842</v>
      </c>
      <c r="O475" s="41">
        <v>196.52018630182431</v>
      </c>
      <c r="P475" s="41">
        <v>54.353444877404428</v>
      </c>
      <c r="Q475" s="78">
        <v>90.710996771848372</v>
      </c>
      <c r="R475" s="41">
        <v>2.9948149281456651</v>
      </c>
      <c r="S475" s="41"/>
      <c r="T475" s="91">
        <v>0.16277105792519428</v>
      </c>
      <c r="U475" s="55">
        <v>424.95633212455806</v>
      </c>
      <c r="V475" s="56">
        <v>3.4129247640925642</v>
      </c>
      <c r="W475" s="56">
        <v>6.5645269485486271</v>
      </c>
      <c r="X475" s="55">
        <v>4491.6525898249856</v>
      </c>
      <c r="Y475" s="55">
        <v>7.1604142757664739</v>
      </c>
      <c r="Z475" s="56">
        <v>4.2343737622951336E-2</v>
      </c>
      <c r="AA475" s="55">
        <v>37.452021592389507</v>
      </c>
      <c r="AB475" s="56">
        <v>0.68412095131860406</v>
      </c>
      <c r="AC475" s="57">
        <v>8.0905333443926395</v>
      </c>
      <c r="AD475" s="57">
        <v>12.932229321709066</v>
      </c>
      <c r="AE475" s="56">
        <v>1.1731061500252749</v>
      </c>
      <c r="AF475" s="55">
        <v>69.002113263540977</v>
      </c>
      <c r="AG475" s="55">
        <v>29.046375670941941</v>
      </c>
      <c r="AH475" s="55">
        <v>346.91945149298351</v>
      </c>
      <c r="AI475" s="55">
        <v>135.92204598526175</v>
      </c>
      <c r="AJ475" s="55">
        <v>594.96524757998134</v>
      </c>
      <c r="AK475" s="55">
        <v>132.03165180497695</v>
      </c>
      <c r="AL475" s="55">
        <v>842.01535360767218</v>
      </c>
      <c r="AM475" s="55">
        <v>237.28530514886222</v>
      </c>
      <c r="AN475" s="55">
        <v>12196.298773740549</v>
      </c>
      <c r="AO475" s="56">
        <v>2.0453199366195864</v>
      </c>
      <c r="AP475" s="55">
        <v>773.51593625975727</v>
      </c>
      <c r="AQ475" s="55">
        <v>1088.183267484399</v>
      </c>
      <c r="AR475" s="58"/>
    </row>
    <row r="476" spans="1:44" s="59" customFormat="1" ht="15" customHeight="1">
      <c r="A476" s="54" t="s">
        <v>489</v>
      </c>
      <c r="B476" s="40">
        <v>265.94183339640909</v>
      </c>
      <c r="C476" s="40">
        <v>19492.366880283</v>
      </c>
      <c r="D476" s="41">
        <v>1.8863723022897805</v>
      </c>
      <c r="E476" s="73">
        <v>19.770673860005516</v>
      </c>
      <c r="F476" s="41">
        <v>2.9509995243737435</v>
      </c>
      <c r="G476" s="42">
        <v>9.8974863757612747E-2</v>
      </c>
      <c r="H476" s="41">
        <v>4.8462713107944504</v>
      </c>
      <c r="I476" s="42">
        <v>1.4198227773111607E-2</v>
      </c>
      <c r="J476" s="41">
        <v>3.844209596910046</v>
      </c>
      <c r="K476" s="78">
        <v>90.883977203157968</v>
      </c>
      <c r="L476" s="41">
        <v>3.4692579939907446</v>
      </c>
      <c r="M476" s="41">
        <v>95.829622011289459</v>
      </c>
      <c r="N476" s="41">
        <v>4.4317733923374405</v>
      </c>
      <c r="O476" s="41">
        <v>220.72975972524142</v>
      </c>
      <c r="P476" s="41">
        <v>68.290758856723869</v>
      </c>
      <c r="Q476" s="78">
        <v>90.883977203157968</v>
      </c>
      <c r="R476" s="41">
        <v>3.4692579939907446</v>
      </c>
      <c r="S476" s="41"/>
      <c r="T476" s="88">
        <v>0.20511835821128929</v>
      </c>
      <c r="U476" s="43">
        <v>178.72182338772697</v>
      </c>
      <c r="V476" s="44">
        <v>3.157203370687347</v>
      </c>
      <c r="W476" s="44">
        <v>6.4884334409061566</v>
      </c>
      <c r="X476" s="43">
        <v>1266.7753719303612</v>
      </c>
      <c r="Y476" s="43">
        <v>2.7110602668782806</v>
      </c>
      <c r="Z476" s="44">
        <v>2.8967599890769294E-3</v>
      </c>
      <c r="AA476" s="43">
        <v>17.253668362626389</v>
      </c>
      <c r="AB476" s="44">
        <v>5.9547218854482581E-2</v>
      </c>
      <c r="AC476" s="45">
        <v>1.3477298171183005</v>
      </c>
      <c r="AD476" s="45">
        <v>3.2216186349448712</v>
      </c>
      <c r="AE476" s="44">
        <v>0.38694887847190279</v>
      </c>
      <c r="AF476" s="43">
        <v>21.531316564456734</v>
      </c>
      <c r="AG476" s="43">
        <v>8.9484543344336167</v>
      </c>
      <c r="AH476" s="43">
        <v>99.050868203683081</v>
      </c>
      <c r="AI476" s="43">
        <v>40.672025234942133</v>
      </c>
      <c r="AJ476" s="43">
        <v>178.54170165009469</v>
      </c>
      <c r="AK476" s="43">
        <v>41.373119234497132</v>
      </c>
      <c r="AL476" s="43">
        <v>265.47847618640424</v>
      </c>
      <c r="AM476" s="43">
        <v>74.653678160836051</v>
      </c>
      <c r="AN476" s="43">
        <v>11794.414595888469</v>
      </c>
      <c r="AO476" s="44">
        <v>0.76405096706007536</v>
      </c>
      <c r="AP476" s="43">
        <v>132.32141545762065</v>
      </c>
      <c r="AQ476" s="43">
        <v>263.63308060182339</v>
      </c>
      <c r="AR476" s="58"/>
    </row>
    <row r="477" spans="1:44" s="59" customFormat="1" ht="15" customHeight="1">
      <c r="A477" s="54" t="s">
        <v>490</v>
      </c>
      <c r="B477" s="40">
        <v>275.65563507908473</v>
      </c>
      <c r="C477" s="40">
        <v>3405.0619548429968</v>
      </c>
      <c r="D477" s="41">
        <v>1.6196448957281626</v>
      </c>
      <c r="E477" s="73">
        <v>23.10919197447296</v>
      </c>
      <c r="F477" s="41">
        <v>3.3749684247178027</v>
      </c>
      <c r="G477" s="42">
        <v>8.520873481200153E-2</v>
      </c>
      <c r="H477" s="41">
        <v>4.6592676139060067</v>
      </c>
      <c r="I477" s="42">
        <v>1.4287512775159633E-2</v>
      </c>
      <c r="J477" s="41">
        <v>3.212220856378218</v>
      </c>
      <c r="K477" s="78">
        <v>91.451462684882841</v>
      </c>
      <c r="L477" s="41">
        <v>2.9168841841003399</v>
      </c>
      <c r="M477" s="41">
        <v>83.030259231890369</v>
      </c>
      <c r="N477" s="41">
        <v>3.7146708700810152</v>
      </c>
      <c r="O477" s="41" t="s">
        <v>194</v>
      </c>
      <c r="P477" s="41" t="s">
        <v>194</v>
      </c>
      <c r="Q477" s="78">
        <v>91.451462684882841</v>
      </c>
      <c r="R477" s="41">
        <v>2.9168841841003399</v>
      </c>
      <c r="S477" s="41"/>
      <c r="T477" s="88">
        <v>0.17532606572760434</v>
      </c>
      <c r="U477" s="43">
        <v>282.96952272796278</v>
      </c>
      <c r="V477" s="44">
        <v>3.4277308563457196</v>
      </c>
      <c r="W477" s="44">
        <v>11.43344084950262</v>
      </c>
      <c r="X477" s="43">
        <v>2106.4152229400802</v>
      </c>
      <c r="Y477" s="43">
        <v>4.8644955732136745</v>
      </c>
      <c r="Z477" s="44">
        <v>2.2314758406748497E-2</v>
      </c>
      <c r="AA477" s="43">
        <v>14.598187302842291</v>
      </c>
      <c r="AB477" s="44">
        <v>0.35444918238368273</v>
      </c>
      <c r="AC477" s="45">
        <v>4.1033927652224245</v>
      </c>
      <c r="AD477" s="45">
        <v>6.8136361732130508</v>
      </c>
      <c r="AE477" s="44">
        <v>0.77485924200242706</v>
      </c>
      <c r="AF477" s="43">
        <v>34.095629896524088</v>
      </c>
      <c r="AG477" s="43">
        <v>14.318946099746624</v>
      </c>
      <c r="AH477" s="43">
        <v>160.85920188502928</v>
      </c>
      <c r="AI477" s="43">
        <v>68.141374692507071</v>
      </c>
      <c r="AJ477" s="43">
        <v>274.42266157708735</v>
      </c>
      <c r="AK477" s="43">
        <v>56.856975912313182</v>
      </c>
      <c r="AL477" s="43">
        <v>402.55093925251276</v>
      </c>
      <c r="AM477" s="43">
        <v>107.75909763737162</v>
      </c>
      <c r="AN477" s="43">
        <v>9552.8825059112387</v>
      </c>
      <c r="AO477" s="44">
        <v>1.352407588246243</v>
      </c>
      <c r="AP477" s="43">
        <v>179.41768684327977</v>
      </c>
      <c r="AQ477" s="43">
        <v>294.90477361149487</v>
      </c>
      <c r="AR477" s="58"/>
    </row>
    <row r="478" spans="1:44" s="59" customFormat="1" ht="15" customHeight="1">
      <c r="A478" s="54" t="s">
        <v>491</v>
      </c>
      <c r="B478" s="40">
        <v>467.56622014345032</v>
      </c>
      <c r="C478" s="40">
        <v>4675.3154017258512</v>
      </c>
      <c r="D478" s="41">
        <v>1.8551101537189754</v>
      </c>
      <c r="E478" s="73">
        <v>21.830273202989737</v>
      </c>
      <c r="F478" s="41">
        <v>3.7833006799732369</v>
      </c>
      <c r="G478" s="42">
        <v>9.0459260660392241E-2</v>
      </c>
      <c r="H478" s="41">
        <v>7.0547532597770859</v>
      </c>
      <c r="I478" s="42">
        <v>1.4328474633266758E-2</v>
      </c>
      <c r="J478" s="41">
        <v>5.9545091755114008</v>
      </c>
      <c r="K478" s="78">
        <v>91.711794955458231</v>
      </c>
      <c r="L478" s="41">
        <v>5.4223259245069926</v>
      </c>
      <c r="M478" s="41">
        <v>87.931103779928065</v>
      </c>
      <c r="N478" s="41">
        <v>5.9423781695524411</v>
      </c>
      <c r="O478" s="41" t="s">
        <v>194</v>
      </c>
      <c r="P478" s="41" t="s">
        <v>194</v>
      </c>
      <c r="Q478" s="78">
        <v>91.711794955458231</v>
      </c>
      <c r="R478" s="41">
        <v>5.4223259245069926</v>
      </c>
      <c r="S478" s="41"/>
      <c r="T478" s="88">
        <v>0.77689588115931085</v>
      </c>
      <c r="U478" s="43">
        <v>202.28134938847032</v>
      </c>
      <c r="V478" s="44">
        <v>3.0083361242497531</v>
      </c>
      <c r="W478" s="44">
        <v>4.8395479387540981</v>
      </c>
      <c r="X478" s="43">
        <v>1840.3232640601175</v>
      </c>
      <c r="Y478" s="43">
        <v>3.1359737589461818</v>
      </c>
      <c r="Z478" s="44">
        <v>5.2298603014602225E-3</v>
      </c>
      <c r="AA478" s="43">
        <v>22.362852278526574</v>
      </c>
      <c r="AB478" s="44">
        <v>0.11730441888313717</v>
      </c>
      <c r="AC478" s="45">
        <v>1.8246255250499177</v>
      </c>
      <c r="AD478" s="45">
        <v>4.8043354022484941</v>
      </c>
      <c r="AE478" s="44">
        <v>0.49138563271529379</v>
      </c>
      <c r="AF478" s="43">
        <v>26.597158120555992</v>
      </c>
      <c r="AG478" s="43">
        <v>11.898621835316716</v>
      </c>
      <c r="AH478" s="43">
        <v>167.3716438357244</v>
      </c>
      <c r="AI478" s="43">
        <v>62.002789265860486</v>
      </c>
      <c r="AJ478" s="43">
        <v>261.80917467332938</v>
      </c>
      <c r="AK478" s="43">
        <v>56.513208183326782</v>
      </c>
      <c r="AL478" s="43">
        <v>398.32696662248975</v>
      </c>
      <c r="AM478" s="43">
        <v>107.54271285604341</v>
      </c>
      <c r="AN478" s="43">
        <v>13573.458109125211</v>
      </c>
      <c r="AO478" s="44">
        <v>1.2542533608097115</v>
      </c>
      <c r="AP478" s="43">
        <v>229.49083764831892</v>
      </c>
      <c r="AQ478" s="43">
        <v>430.28916448525115</v>
      </c>
      <c r="AR478" s="58"/>
    </row>
    <row r="479" spans="1:44" s="59" customFormat="1" ht="15" customHeight="1">
      <c r="A479" s="54" t="s">
        <v>492</v>
      </c>
      <c r="B479" s="40">
        <v>783.77239603414364</v>
      </c>
      <c r="C479" s="40">
        <v>40667.551888904862</v>
      </c>
      <c r="D479" s="41">
        <v>1.8994384890013629</v>
      </c>
      <c r="E479" s="73">
        <v>20.593516137609573</v>
      </c>
      <c r="F479" s="41">
        <v>2.4994815244688677</v>
      </c>
      <c r="G479" s="42">
        <v>9.6205294259943189E-2</v>
      </c>
      <c r="H479" s="41">
        <v>4.0495427769783117</v>
      </c>
      <c r="I479" s="42">
        <v>1.4375310403900868E-2</v>
      </c>
      <c r="J479" s="41">
        <v>3.1861244186967967</v>
      </c>
      <c r="K479" s="78">
        <v>92.009445877515716</v>
      </c>
      <c r="L479" s="41">
        <v>2.9107139487948288</v>
      </c>
      <c r="M479" s="41">
        <v>93.267485674</v>
      </c>
      <c r="N479" s="41">
        <v>3.6086503741875262</v>
      </c>
      <c r="O479" s="41">
        <v>125.54304890268588</v>
      </c>
      <c r="P479" s="41">
        <v>58.853262454545899</v>
      </c>
      <c r="Q479" s="78">
        <v>92.009445877515716</v>
      </c>
      <c r="R479" s="41">
        <v>2.9107139487948288</v>
      </c>
      <c r="S479" s="41"/>
      <c r="T479" s="88">
        <v>100.04362855705885</v>
      </c>
      <c r="U479" s="43">
        <v>336.45482884422012</v>
      </c>
      <c r="V479" s="44">
        <v>3.5080925251932036</v>
      </c>
      <c r="W479" s="44">
        <v>23.723297003851592</v>
      </c>
      <c r="X479" s="43">
        <v>3056.6442336138298</v>
      </c>
      <c r="Y479" s="43">
        <v>5.6177523182298037</v>
      </c>
      <c r="Z479" s="44">
        <v>1.3385436048615076E-2</v>
      </c>
      <c r="AA479" s="43">
        <v>28.063706746850045</v>
      </c>
      <c r="AB479" s="44">
        <v>0.33695989155998318</v>
      </c>
      <c r="AC479" s="45">
        <v>5.0798040196667138</v>
      </c>
      <c r="AD479" s="45">
        <v>9.3293567734761815</v>
      </c>
      <c r="AE479" s="44">
        <v>0.87194782892948974</v>
      </c>
      <c r="AF479" s="43">
        <v>46.945403305030617</v>
      </c>
      <c r="AG479" s="43">
        <v>19.134494455421638</v>
      </c>
      <c r="AH479" s="43">
        <v>222.46539694428009</v>
      </c>
      <c r="AI479" s="43">
        <v>86.256428112478005</v>
      </c>
      <c r="AJ479" s="43">
        <v>416.89857639434547</v>
      </c>
      <c r="AK479" s="43">
        <v>82.911833037949194</v>
      </c>
      <c r="AL479" s="43">
        <v>626.22065114117459</v>
      </c>
      <c r="AM479" s="43">
        <v>179.14121707115902</v>
      </c>
      <c r="AN479" s="43">
        <v>13713.025871616688</v>
      </c>
      <c r="AO479" s="44">
        <v>2.0806070665108063</v>
      </c>
      <c r="AP479" s="43">
        <v>516.8924685456991</v>
      </c>
      <c r="AQ479" s="43">
        <v>946.60023370814008</v>
      </c>
      <c r="AR479" s="58"/>
    </row>
    <row r="480" spans="1:44" s="59" customFormat="1" ht="15" customHeight="1">
      <c r="A480" s="54" t="s">
        <v>493</v>
      </c>
      <c r="B480" s="40">
        <v>1043.6380477383589</v>
      </c>
      <c r="C480" s="40">
        <v>28730.386014225551</v>
      </c>
      <c r="D480" s="41">
        <v>1.7174357273610279</v>
      </c>
      <c r="E480" s="73">
        <v>19.584050630627097</v>
      </c>
      <c r="F480" s="41">
        <v>2.7502255033555127</v>
      </c>
      <c r="G480" s="42">
        <v>0.10168754659780267</v>
      </c>
      <c r="H480" s="41">
        <v>4.5137564818188967</v>
      </c>
      <c r="I480" s="42">
        <v>1.4449673930312146E-2</v>
      </c>
      <c r="J480" s="41">
        <v>3.579141972296576</v>
      </c>
      <c r="K480" s="78">
        <v>92.482013097661394</v>
      </c>
      <c r="L480" s="41">
        <v>3.2864324406790075</v>
      </c>
      <c r="M480" s="41">
        <v>98.332880636427873</v>
      </c>
      <c r="N480" s="41">
        <v>4.230384845809688</v>
      </c>
      <c r="O480" s="41">
        <v>242.60243783953126</v>
      </c>
      <c r="P480" s="41">
        <v>63.38929496107346</v>
      </c>
      <c r="Q480" s="78">
        <v>92.482013097661394</v>
      </c>
      <c r="R480" s="41">
        <v>3.2864324406790075</v>
      </c>
      <c r="S480" s="41"/>
      <c r="T480" s="88">
        <v>0.63302935083300826</v>
      </c>
      <c r="U480" s="43">
        <v>304.86147405015606</v>
      </c>
      <c r="V480" s="44">
        <v>3.1973959671028074</v>
      </c>
      <c r="W480" s="44">
        <v>3.9461507099380997</v>
      </c>
      <c r="X480" s="43">
        <v>2843.9509201732462</v>
      </c>
      <c r="Y480" s="43">
        <v>4.0266437374842345</v>
      </c>
      <c r="Z480" s="44">
        <v>6.8451186289719386E-3</v>
      </c>
      <c r="AA480" s="43">
        <v>29.151697418448386</v>
      </c>
      <c r="AB480" s="44">
        <v>0.19852231094202352</v>
      </c>
      <c r="AC480" s="45">
        <v>3.2946272519616322</v>
      </c>
      <c r="AD480" s="45">
        <v>7.8681111884433665</v>
      </c>
      <c r="AE480" s="44">
        <v>0.65976383356933999</v>
      </c>
      <c r="AF480" s="43">
        <v>41.933492535856537</v>
      </c>
      <c r="AG480" s="43">
        <v>19.369940730107782</v>
      </c>
      <c r="AH480" s="43">
        <v>208.83437773439121</v>
      </c>
      <c r="AI480" s="43">
        <v>89.311112000610393</v>
      </c>
      <c r="AJ480" s="43">
        <v>386.27094388361166</v>
      </c>
      <c r="AK480" s="43">
        <v>85.573759315180766</v>
      </c>
      <c r="AL480" s="43">
        <v>623.75352203543366</v>
      </c>
      <c r="AM480" s="43">
        <v>153.79660576796249</v>
      </c>
      <c r="AN480" s="43">
        <v>13940.083764881969</v>
      </c>
      <c r="AO480" s="44">
        <v>1.5263717050348851</v>
      </c>
      <c r="AP480" s="43">
        <v>506.31947223024912</v>
      </c>
      <c r="AQ480" s="43">
        <v>907.57001918463027</v>
      </c>
      <c r="AR480" s="58"/>
    </row>
    <row r="481" spans="1:44" s="59" customFormat="1" ht="15" customHeight="1">
      <c r="A481" s="54" t="s">
        <v>494</v>
      </c>
      <c r="B481" s="40">
        <v>365.99266108648101</v>
      </c>
      <c r="C481" s="40">
        <v>4893.8317978291525</v>
      </c>
      <c r="D481" s="41">
        <v>1.9961645873299165</v>
      </c>
      <c r="E481" s="73">
        <v>22.083050057467247</v>
      </c>
      <c r="F481" s="41">
        <v>3.7277394414331737</v>
      </c>
      <c r="G481" s="42">
        <v>9.0967140000441191E-2</v>
      </c>
      <c r="H481" s="41">
        <v>4.7943212951979035</v>
      </c>
      <c r="I481" s="42">
        <v>1.4575764810726847E-2</v>
      </c>
      <c r="J481" s="41">
        <v>3.0148756754419566</v>
      </c>
      <c r="K481" s="78">
        <v>93.283219455419257</v>
      </c>
      <c r="L481" s="41">
        <v>2.7921227576692047</v>
      </c>
      <c r="M481" s="41">
        <v>88.403906423323747</v>
      </c>
      <c r="N481" s="41">
        <v>4.0591231763769855</v>
      </c>
      <c r="O481" s="41" t="s">
        <v>194</v>
      </c>
      <c r="P481" s="41" t="s">
        <v>194</v>
      </c>
      <c r="Q481" s="78">
        <v>93.283219455419257</v>
      </c>
      <c r="R481" s="41">
        <v>2.7921227576692047</v>
      </c>
      <c r="S481" s="41"/>
      <c r="T481" s="88">
        <v>1.039084525828158</v>
      </c>
      <c r="U481" s="43">
        <v>227.08032318806991</v>
      </c>
      <c r="V481" s="44">
        <v>3.4011422686275705</v>
      </c>
      <c r="W481" s="44">
        <v>5.3900632689918098</v>
      </c>
      <c r="X481" s="43">
        <v>1963.2783634585758</v>
      </c>
      <c r="Y481" s="43">
        <v>3.0750207260039204</v>
      </c>
      <c r="Z481" s="44">
        <v>3.1511661743508345E-3</v>
      </c>
      <c r="AA481" s="43">
        <v>21.483463652729274</v>
      </c>
      <c r="AB481" s="44">
        <v>0.15923632517955882</v>
      </c>
      <c r="AC481" s="45">
        <v>2.6979006807992625</v>
      </c>
      <c r="AD481" s="45">
        <v>5.4781157625515728</v>
      </c>
      <c r="AE481" s="44">
        <v>0.57857314330409881</v>
      </c>
      <c r="AF481" s="43">
        <v>31.369426587139635</v>
      </c>
      <c r="AG481" s="43">
        <v>12.444188814581715</v>
      </c>
      <c r="AH481" s="43">
        <v>142.69113200718766</v>
      </c>
      <c r="AI481" s="43">
        <v>57.194685226910273</v>
      </c>
      <c r="AJ481" s="43">
        <v>274.55081015000013</v>
      </c>
      <c r="AK481" s="43">
        <v>54.396338590658964</v>
      </c>
      <c r="AL481" s="43">
        <v>377.56677719810199</v>
      </c>
      <c r="AM481" s="43">
        <v>113.13463812816596</v>
      </c>
      <c r="AN481" s="43">
        <v>13138.999367912871</v>
      </c>
      <c r="AO481" s="44">
        <v>1.5165961285710488</v>
      </c>
      <c r="AP481" s="43">
        <v>232.4205097732418</v>
      </c>
      <c r="AQ481" s="43">
        <v>448.60892064353948</v>
      </c>
      <c r="AR481" s="58"/>
    </row>
    <row r="482" spans="1:44" s="59" customFormat="1" ht="15" customHeight="1">
      <c r="A482" s="54" t="s">
        <v>495</v>
      </c>
      <c r="B482" s="40">
        <v>691.69880269525129</v>
      </c>
      <c r="C482" s="40">
        <v>3902.3355201504128</v>
      </c>
      <c r="D482" s="41">
        <v>1.3927741735862631</v>
      </c>
      <c r="E482" s="73">
        <v>21.201843744344099</v>
      </c>
      <c r="F482" s="41">
        <v>3.4102893005647368</v>
      </c>
      <c r="G482" s="42">
        <v>9.5277178868285045E-2</v>
      </c>
      <c r="H482" s="41">
        <v>4.5913604494807467</v>
      </c>
      <c r="I482" s="42">
        <v>1.4657175001939509E-2</v>
      </c>
      <c r="J482" s="41">
        <v>3.0741694266109865</v>
      </c>
      <c r="K482" s="78">
        <v>93.800462992311978</v>
      </c>
      <c r="L482" s="41">
        <v>2.8627074984151903</v>
      </c>
      <c r="M482" s="41">
        <v>92.407435266976648</v>
      </c>
      <c r="N482" s="41">
        <v>4.0554444724791168</v>
      </c>
      <c r="O482" s="41">
        <v>56.598491595222882</v>
      </c>
      <c r="P482" s="41">
        <v>81.325874881058013</v>
      </c>
      <c r="Q482" s="78">
        <v>93.800462992311978</v>
      </c>
      <c r="R482" s="41">
        <v>2.8627074984151903</v>
      </c>
      <c r="S482" s="41"/>
      <c r="T482" s="88">
        <v>0.11983115318464292</v>
      </c>
      <c r="U482" s="43">
        <v>296.13033158342643</v>
      </c>
      <c r="V482" s="44">
        <v>3.287382735936772</v>
      </c>
      <c r="W482" s="44">
        <v>8.860179793699885</v>
      </c>
      <c r="X482" s="43">
        <v>3151.0113539138324</v>
      </c>
      <c r="Y482" s="43">
        <v>4.176966257316594</v>
      </c>
      <c r="Z482" s="44">
        <v>4.3338541053663013E-2</v>
      </c>
      <c r="AA482" s="43">
        <v>20.940693512817358</v>
      </c>
      <c r="AB482" s="44">
        <v>0.64246859349839591</v>
      </c>
      <c r="AC482" s="45">
        <v>6.930875976298517</v>
      </c>
      <c r="AD482" s="45">
        <v>9.0255973072830606</v>
      </c>
      <c r="AE482" s="44">
        <v>0.98110455730974899</v>
      </c>
      <c r="AF482" s="43">
        <v>45.889827102606809</v>
      </c>
      <c r="AG482" s="43">
        <v>18.976389203187431</v>
      </c>
      <c r="AH482" s="43">
        <v>230.92431846018479</v>
      </c>
      <c r="AI482" s="43">
        <v>94.177121477631786</v>
      </c>
      <c r="AJ482" s="43">
        <v>398.57320808136308</v>
      </c>
      <c r="AK482" s="43">
        <v>87.08690192014916</v>
      </c>
      <c r="AL482" s="43">
        <v>584.14376590241159</v>
      </c>
      <c r="AM482" s="43">
        <v>161.97264090634692</v>
      </c>
      <c r="AN482" s="43">
        <v>10621.802771601504</v>
      </c>
      <c r="AO482" s="44">
        <v>1.3654109623468271</v>
      </c>
      <c r="AP482" s="43">
        <v>401.49550277810357</v>
      </c>
      <c r="AQ482" s="43">
        <v>552.31154981484576</v>
      </c>
      <c r="AR482" s="58"/>
    </row>
    <row r="483" spans="1:44" s="59" customFormat="1" ht="15" customHeight="1">
      <c r="A483" s="54" t="s">
        <v>496</v>
      </c>
      <c r="B483" s="40">
        <v>836.70887137994316</v>
      </c>
      <c r="C483" s="40">
        <v>8544.6986529984715</v>
      </c>
      <c r="D483" s="41">
        <v>1.4355056779690738</v>
      </c>
      <c r="E483" s="73">
        <v>20.498820912228506</v>
      </c>
      <c r="F483" s="41">
        <v>3.4322194295906048</v>
      </c>
      <c r="G483" s="42">
        <v>9.8656843264992911E-2</v>
      </c>
      <c r="H483" s="41">
        <v>4.1969568844696861</v>
      </c>
      <c r="I483" s="42">
        <v>1.4673842416593289E-2</v>
      </c>
      <c r="J483" s="41">
        <v>2.4154330620487579</v>
      </c>
      <c r="K483" s="78">
        <v>93.906355089050706</v>
      </c>
      <c r="L483" s="41">
        <v>2.2518041534268676</v>
      </c>
      <c r="M483" s="41">
        <v>95.535748729413754</v>
      </c>
      <c r="N483" s="41">
        <v>3.8267635148914394</v>
      </c>
      <c r="O483" s="41">
        <v>136.38360415789415</v>
      </c>
      <c r="P483" s="41">
        <v>80.685032316598225</v>
      </c>
      <c r="Q483" s="78">
        <v>93.906355089050706</v>
      </c>
      <c r="R483" s="41">
        <v>2.2518041534268676</v>
      </c>
      <c r="S483" s="41"/>
      <c r="T483" s="88">
        <v>9.0020815186952971E-3</v>
      </c>
      <c r="U483" s="43">
        <v>262.44612312316627</v>
      </c>
      <c r="V483" s="44">
        <v>3.4151283076839589</v>
      </c>
      <c r="W483" s="44">
        <v>8.0597322664254722</v>
      </c>
      <c r="X483" s="43">
        <v>3021.152297970918</v>
      </c>
      <c r="Y483" s="43">
        <v>3.9828825672349786</v>
      </c>
      <c r="Z483" s="44">
        <v>2.814295571375356E-2</v>
      </c>
      <c r="AA483" s="43">
        <v>21.263705537969049</v>
      </c>
      <c r="AB483" s="44">
        <v>0.55567035093319994</v>
      </c>
      <c r="AC483" s="45">
        <v>6.1425846120506122</v>
      </c>
      <c r="AD483" s="45">
        <v>9.5409236410878382</v>
      </c>
      <c r="AE483" s="44">
        <v>0.94914858288200832</v>
      </c>
      <c r="AF483" s="43">
        <v>46.817335637770398</v>
      </c>
      <c r="AG483" s="43">
        <v>19.275231642899985</v>
      </c>
      <c r="AH483" s="43">
        <v>232.51686384100776</v>
      </c>
      <c r="AI483" s="43">
        <v>90.322371904460269</v>
      </c>
      <c r="AJ483" s="43">
        <v>398.5065402618194</v>
      </c>
      <c r="AK483" s="43">
        <v>77.550126306545536</v>
      </c>
      <c r="AL483" s="43">
        <v>537.67626259751341</v>
      </c>
      <c r="AM483" s="43">
        <v>157.70984589052227</v>
      </c>
      <c r="AN483" s="43">
        <v>12079.610342279271</v>
      </c>
      <c r="AO483" s="44">
        <v>1.3926320677772206</v>
      </c>
      <c r="AP483" s="43">
        <v>359.92514216689227</v>
      </c>
      <c r="AQ483" s="43">
        <v>555.0189407651535</v>
      </c>
      <c r="AR483" s="58"/>
    </row>
    <row r="484" spans="1:44" s="59" customFormat="1" ht="15" customHeight="1">
      <c r="A484" s="54" t="s">
        <v>497</v>
      </c>
      <c r="B484" s="40">
        <v>404.33585341657329</v>
      </c>
      <c r="C484" s="40">
        <v>77957.848848628943</v>
      </c>
      <c r="D484" s="41">
        <v>3.4346941828682196</v>
      </c>
      <c r="E484" s="73">
        <v>20.755679197601729</v>
      </c>
      <c r="F484" s="41">
        <v>3.7745511453475222</v>
      </c>
      <c r="G484" s="42">
        <v>9.743991020032286E-2</v>
      </c>
      <c r="H484" s="41">
        <v>5.9965310680786619</v>
      </c>
      <c r="I484" s="42">
        <v>1.4674441424764345E-2</v>
      </c>
      <c r="J484" s="41">
        <v>4.6595223469351801</v>
      </c>
      <c r="K484" s="78">
        <v>93.910160699748374</v>
      </c>
      <c r="L484" s="41">
        <v>4.344047126981657</v>
      </c>
      <c r="M484" s="41">
        <v>94.410430971587772</v>
      </c>
      <c r="N484" s="41">
        <v>5.4061765909601931</v>
      </c>
      <c r="O484" s="41">
        <v>107.09180678668484</v>
      </c>
      <c r="P484" s="41">
        <v>89.183444202260404</v>
      </c>
      <c r="Q484" s="78">
        <v>93.910160699748374</v>
      </c>
      <c r="R484" s="41">
        <v>4.344047126981657</v>
      </c>
      <c r="S484" s="41"/>
      <c r="T484" s="88">
        <v>2.6549745699541534</v>
      </c>
      <c r="U484" s="43">
        <v>371.56260190571999</v>
      </c>
      <c r="V484" s="44">
        <v>3.0375515967123721</v>
      </c>
      <c r="W484" s="44">
        <v>3.3977855278466698</v>
      </c>
      <c r="X484" s="43">
        <v>992.67549680218929</v>
      </c>
      <c r="Y484" s="43">
        <v>3.7738154085562585</v>
      </c>
      <c r="Z484" s="44">
        <v>1.3707346231554957E-3</v>
      </c>
      <c r="AA484" s="43">
        <v>12.123713132351108</v>
      </c>
      <c r="AB484" s="44">
        <v>4.6142533127108157E-2</v>
      </c>
      <c r="AC484" s="45">
        <v>0.66566012557489362</v>
      </c>
      <c r="AD484" s="45">
        <v>1.45945688097988</v>
      </c>
      <c r="AE484" s="44">
        <v>0.14452607470063833</v>
      </c>
      <c r="AF484" s="43">
        <v>10.278047884923945</v>
      </c>
      <c r="AG484" s="43">
        <v>5.2896769504800023</v>
      </c>
      <c r="AH484" s="43">
        <v>68.210801264364562</v>
      </c>
      <c r="AI484" s="43">
        <v>28.323934563255897</v>
      </c>
      <c r="AJ484" s="43">
        <v>137.11942350857328</v>
      </c>
      <c r="AK484" s="43">
        <v>32.885579746568048</v>
      </c>
      <c r="AL484" s="43">
        <v>270.8665267559316</v>
      </c>
      <c r="AM484" s="43">
        <v>71.47616319635307</v>
      </c>
      <c r="AN484" s="43">
        <v>14230.959228844569</v>
      </c>
      <c r="AO484" s="44">
        <v>1.6787318050325977</v>
      </c>
      <c r="AP484" s="43">
        <v>113.41072979534619</v>
      </c>
      <c r="AQ484" s="43">
        <v>396.44725208781739</v>
      </c>
      <c r="AR484" s="58"/>
    </row>
    <row r="485" spans="1:44" s="59" customFormat="1" ht="15" customHeight="1">
      <c r="A485" s="54" t="s">
        <v>498</v>
      </c>
      <c r="B485" s="40">
        <v>1334.5914734285914</v>
      </c>
      <c r="C485" s="40">
        <v>8302.9234923302756</v>
      </c>
      <c r="D485" s="41">
        <v>1.8321956578795549</v>
      </c>
      <c r="E485" s="73">
        <v>19.09573812676085</v>
      </c>
      <c r="F485" s="41">
        <v>3.0684205665707642</v>
      </c>
      <c r="G485" s="42">
        <v>0.10596668475420555</v>
      </c>
      <c r="H485" s="41">
        <v>4.3308399367775872</v>
      </c>
      <c r="I485" s="42">
        <v>1.4682281687906912E-2</v>
      </c>
      <c r="J485" s="41">
        <v>3.0563000154816682</v>
      </c>
      <c r="K485" s="78">
        <v>93.959971147500468</v>
      </c>
      <c r="L485" s="41">
        <v>2.8508718297276943</v>
      </c>
      <c r="M485" s="41">
        <v>102.26915810807519</v>
      </c>
      <c r="N485" s="41">
        <v>4.2133917338281606</v>
      </c>
      <c r="O485" s="41">
        <v>300.5292151081814</v>
      </c>
      <c r="P485" s="41">
        <v>69.988084060550008</v>
      </c>
      <c r="Q485" s="78">
        <v>93.959971147500468</v>
      </c>
      <c r="R485" s="41">
        <v>2.8508718297276943</v>
      </c>
      <c r="S485" s="41"/>
      <c r="T485" s="88">
        <v>625.51365401114356</v>
      </c>
      <c r="U485" s="43">
        <v>366.66095055395152</v>
      </c>
      <c r="V485" s="44">
        <v>2.919081439126519</v>
      </c>
      <c r="W485" s="44">
        <v>113.23729415482067</v>
      </c>
      <c r="X485" s="43">
        <v>3110.5800676021536</v>
      </c>
      <c r="Y485" s="43">
        <v>5.6946848422937233</v>
      </c>
      <c r="Z485" s="44">
        <v>6.4733486371994012E-2</v>
      </c>
      <c r="AA485" s="43">
        <v>30.467636941033803</v>
      </c>
      <c r="AB485" s="44">
        <v>0.29861454096805923</v>
      </c>
      <c r="AC485" s="45">
        <v>4.1436477796568969</v>
      </c>
      <c r="AD485" s="45">
        <v>7.7767268316003655</v>
      </c>
      <c r="AE485" s="44">
        <v>0.7140584933245695</v>
      </c>
      <c r="AF485" s="43">
        <v>42.393777893807375</v>
      </c>
      <c r="AG485" s="43">
        <v>18.537093543483564</v>
      </c>
      <c r="AH485" s="43">
        <v>231.47973691211405</v>
      </c>
      <c r="AI485" s="43">
        <v>95.324998919617627</v>
      </c>
      <c r="AJ485" s="43">
        <v>439.41859309560328</v>
      </c>
      <c r="AK485" s="43">
        <v>96.904504656223551</v>
      </c>
      <c r="AL485" s="43">
        <v>657.2516472321546</v>
      </c>
      <c r="AM485" s="43">
        <v>191.94064393082971</v>
      </c>
      <c r="AN485" s="43">
        <v>14379.045505291942</v>
      </c>
      <c r="AO485" s="44">
        <v>2.5346134232066637</v>
      </c>
      <c r="AP485" s="43">
        <v>691.96350852989349</v>
      </c>
      <c r="AQ485" s="43">
        <v>1261.2304351508683</v>
      </c>
      <c r="AR485" s="58"/>
    </row>
    <row r="486" spans="1:44" s="59" customFormat="1" ht="15" customHeight="1">
      <c r="A486" s="54" t="s">
        <v>499</v>
      </c>
      <c r="B486" s="40">
        <v>567.85755982761657</v>
      </c>
      <c r="C486" s="40">
        <v>3796.4405571363204</v>
      </c>
      <c r="D486" s="41">
        <v>1.5393585228083857</v>
      </c>
      <c r="E486" s="73">
        <v>19.185079762000417</v>
      </c>
      <c r="F486" s="41">
        <v>4.6769823699301787</v>
      </c>
      <c r="G486" s="42">
        <v>0.10555108335413058</v>
      </c>
      <c r="H486" s="41">
        <v>6.1377384936480439</v>
      </c>
      <c r="I486" s="42">
        <v>1.4693121122584165E-2</v>
      </c>
      <c r="J486" s="41">
        <v>3.9746282502608037</v>
      </c>
      <c r="K486" s="78">
        <v>94.028835178605092</v>
      </c>
      <c r="L486" s="41">
        <v>3.7101725761895352</v>
      </c>
      <c r="M486" s="41">
        <v>101.88752461672452</v>
      </c>
      <c r="N486" s="41">
        <v>5.95013943908301</v>
      </c>
      <c r="O486" s="41">
        <v>289.82959615545667</v>
      </c>
      <c r="P486" s="41">
        <v>106.90991049117645</v>
      </c>
      <c r="Q486" s="78">
        <v>94.028835178605092</v>
      </c>
      <c r="R486" s="41">
        <v>3.7101725761895352</v>
      </c>
      <c r="S486" s="41"/>
      <c r="T486" s="88">
        <v>9.0273004338852797E-2</v>
      </c>
      <c r="U486" s="43">
        <v>267.2277597186249</v>
      </c>
      <c r="V486" s="44">
        <v>3.2059576111953292</v>
      </c>
      <c r="W486" s="44">
        <v>6.8577289803757662</v>
      </c>
      <c r="X486" s="43">
        <v>2446.9723918132595</v>
      </c>
      <c r="Y486" s="43">
        <v>3.4823155677291928</v>
      </c>
      <c r="Z486" s="44">
        <v>1.4506291100212692E-2</v>
      </c>
      <c r="AA486" s="43">
        <v>20.474472602837583</v>
      </c>
      <c r="AB486" s="44">
        <v>0.33838515268730246</v>
      </c>
      <c r="AC486" s="45">
        <v>4.3903809613970575</v>
      </c>
      <c r="AD486" s="45">
        <v>7.7743529157579667</v>
      </c>
      <c r="AE486" s="44">
        <v>0.79653104972533473</v>
      </c>
      <c r="AF486" s="43">
        <v>41.619591504593508</v>
      </c>
      <c r="AG486" s="43">
        <v>16.548949840367122</v>
      </c>
      <c r="AH486" s="43">
        <v>196.63490875743994</v>
      </c>
      <c r="AI486" s="43">
        <v>76.697803874624</v>
      </c>
      <c r="AJ486" s="43">
        <v>342.38542922554433</v>
      </c>
      <c r="AK486" s="43">
        <v>68.186352755131821</v>
      </c>
      <c r="AL486" s="43">
        <v>476.22186036218818</v>
      </c>
      <c r="AM486" s="43">
        <v>124.63091150412455</v>
      </c>
      <c r="AN486" s="43">
        <v>11991.977754461415</v>
      </c>
      <c r="AO486" s="44">
        <v>1.0756866175894868</v>
      </c>
      <c r="AP486" s="43">
        <v>291.28973894711555</v>
      </c>
      <c r="AQ486" s="43">
        <v>465.53079705503114</v>
      </c>
      <c r="AR486" s="58"/>
    </row>
    <row r="487" spans="1:44" s="59" customFormat="1" ht="15" customHeight="1">
      <c r="A487" s="54" t="s">
        <v>500</v>
      </c>
      <c r="B487" s="40">
        <v>671.4693453897047</v>
      </c>
      <c r="C487" s="40">
        <v>3977.3313155002816</v>
      </c>
      <c r="D487" s="41">
        <v>1.8190319670459016</v>
      </c>
      <c r="E487" s="73">
        <v>22.374469241365205</v>
      </c>
      <c r="F487" s="41">
        <v>3.1796337177086462</v>
      </c>
      <c r="G487" s="42">
        <v>9.0617589695383458E-2</v>
      </c>
      <c r="H487" s="41">
        <v>4.1041317523180432</v>
      </c>
      <c r="I487" s="42">
        <v>1.471136608159926E-2</v>
      </c>
      <c r="J487" s="41">
        <v>2.5949618227626137</v>
      </c>
      <c r="K487" s="78">
        <v>94.144745597933124</v>
      </c>
      <c r="L487" s="41">
        <v>2.4252676647161309</v>
      </c>
      <c r="M487" s="41">
        <v>88.078521436692142</v>
      </c>
      <c r="N487" s="41">
        <v>3.4625248338523065</v>
      </c>
      <c r="O487" s="41" t="s">
        <v>194</v>
      </c>
      <c r="P487" s="41" t="s">
        <v>194</v>
      </c>
      <c r="Q487" s="78">
        <v>94.144745597933124</v>
      </c>
      <c r="R487" s="41">
        <v>2.4252676647161309</v>
      </c>
      <c r="S487" s="41"/>
      <c r="T487" s="88">
        <v>0.84713211695655077</v>
      </c>
      <c r="U487" s="43">
        <v>269.58764043346576</v>
      </c>
      <c r="V487" s="44">
        <v>3.3102804309080236</v>
      </c>
      <c r="W487" s="44">
        <v>5.9100370925972774</v>
      </c>
      <c r="X487" s="43">
        <v>1436.0636380386538</v>
      </c>
      <c r="Y487" s="43">
        <v>4.2573779134681207</v>
      </c>
      <c r="Z487" s="44">
        <v>1.2424924521323071E-3</v>
      </c>
      <c r="AA487" s="43">
        <v>16.962478999324016</v>
      </c>
      <c r="AB487" s="44">
        <v>9.8437290671164052E-2</v>
      </c>
      <c r="AC487" s="45">
        <v>1.5396699942258874</v>
      </c>
      <c r="AD487" s="45">
        <v>3.038168968262966</v>
      </c>
      <c r="AE487" s="44">
        <v>0.35144547157441441</v>
      </c>
      <c r="AF487" s="43">
        <v>18.486460516683227</v>
      </c>
      <c r="AG487" s="43">
        <v>8.1246792018449145</v>
      </c>
      <c r="AH487" s="43">
        <v>105.36930785050065</v>
      </c>
      <c r="AI487" s="43">
        <v>41.008248101793789</v>
      </c>
      <c r="AJ487" s="43">
        <v>195.40487549737105</v>
      </c>
      <c r="AK487" s="43">
        <v>43.364565551379499</v>
      </c>
      <c r="AL487" s="43">
        <v>334.3787588745497</v>
      </c>
      <c r="AM487" s="43">
        <v>93.587430189108602</v>
      </c>
      <c r="AN487" s="43">
        <v>11981.670500309099</v>
      </c>
      <c r="AO487" s="44">
        <v>1.5337974257656679</v>
      </c>
      <c r="AP487" s="43">
        <v>198.64098574288883</v>
      </c>
      <c r="AQ487" s="43">
        <v>425.82429437617344</v>
      </c>
      <c r="AR487" s="58"/>
    </row>
    <row r="488" spans="1:44" s="59" customFormat="1" ht="15" customHeight="1">
      <c r="A488" s="54" t="s">
        <v>501</v>
      </c>
      <c r="B488" s="40">
        <v>359.46508384846487</v>
      </c>
      <c r="C488" s="40">
        <v>8729.8227026737422</v>
      </c>
      <c r="D488" s="41">
        <v>1.5643154975291957</v>
      </c>
      <c r="E488" s="73">
        <v>20.47652051373549</v>
      </c>
      <c r="F488" s="41">
        <v>2.991049197177027</v>
      </c>
      <c r="G488" s="42">
        <v>9.9229171628770402E-2</v>
      </c>
      <c r="H488" s="41">
        <v>4.3043675538641795</v>
      </c>
      <c r="I488" s="42">
        <v>1.4742912265400501E-2</v>
      </c>
      <c r="J488" s="41">
        <v>3.095352118713695</v>
      </c>
      <c r="K488" s="78">
        <v>94.345153923299222</v>
      </c>
      <c r="L488" s="41">
        <v>2.8990489578749816</v>
      </c>
      <c r="M488" s="41">
        <v>96.064559168785777</v>
      </c>
      <c r="N488" s="41">
        <v>3.9454138613583325</v>
      </c>
      <c r="O488" s="41">
        <v>138.94720101178473</v>
      </c>
      <c r="P488" s="41">
        <v>70.269539096439701</v>
      </c>
      <c r="Q488" s="78">
        <v>94.345153923299222</v>
      </c>
      <c r="R488" s="41">
        <v>2.8990489578749816</v>
      </c>
      <c r="S488" s="41"/>
      <c r="T488" s="88">
        <v>2.9125348261380526</v>
      </c>
      <c r="U488" s="43">
        <v>270.18658828244514</v>
      </c>
      <c r="V488" s="44">
        <v>3.5797617362013061</v>
      </c>
      <c r="W488" s="44">
        <v>6.0796508769244593</v>
      </c>
      <c r="X488" s="43">
        <v>2287.1242694835391</v>
      </c>
      <c r="Y488" s="43">
        <v>3.9131613359888417</v>
      </c>
      <c r="Z488" s="44">
        <v>9.8901405426040923E-3</v>
      </c>
      <c r="AA488" s="43">
        <v>24.191841609891185</v>
      </c>
      <c r="AB488" s="44">
        <v>0.18415860176082779</v>
      </c>
      <c r="AC488" s="45">
        <v>3.000588451946117</v>
      </c>
      <c r="AD488" s="45">
        <v>6.40441859709866</v>
      </c>
      <c r="AE488" s="44">
        <v>0.79263161646045865</v>
      </c>
      <c r="AF488" s="43">
        <v>37.827755125823487</v>
      </c>
      <c r="AG488" s="43">
        <v>15.166814179339076</v>
      </c>
      <c r="AH488" s="43">
        <v>171.16477287343278</v>
      </c>
      <c r="AI488" s="43">
        <v>65.519156711870778</v>
      </c>
      <c r="AJ488" s="43">
        <v>311.52195297405456</v>
      </c>
      <c r="AK488" s="43">
        <v>63.849542004017472</v>
      </c>
      <c r="AL488" s="43">
        <v>468.87999908722765</v>
      </c>
      <c r="AM488" s="43">
        <v>128.4017625697463</v>
      </c>
      <c r="AN488" s="43">
        <v>13070.220099486021</v>
      </c>
      <c r="AO488" s="44">
        <v>1.2794522996440396</v>
      </c>
      <c r="AP488" s="43">
        <v>285.10245557781332</v>
      </c>
      <c r="AQ488" s="43">
        <v>420.96520269348559</v>
      </c>
      <c r="AR488" s="58"/>
    </row>
    <row r="489" spans="1:44" s="59" customFormat="1" ht="15" customHeight="1">
      <c r="A489" s="54" t="s">
        <v>502</v>
      </c>
      <c r="B489" s="40">
        <v>1647.8958060782538</v>
      </c>
      <c r="C489" s="40">
        <v>87147.359914267217</v>
      </c>
      <c r="D489" s="41">
        <v>1.6739725051933823</v>
      </c>
      <c r="E489" s="73">
        <v>20.218331825964846</v>
      </c>
      <c r="F489" s="41">
        <v>2.7878529453042868</v>
      </c>
      <c r="G489" s="42">
        <v>0.10095558424119765</v>
      </c>
      <c r="H489" s="41">
        <v>3.6903941836136553</v>
      </c>
      <c r="I489" s="42">
        <v>1.4810285168137292E-2</v>
      </c>
      <c r="J489" s="41">
        <v>2.4180333301689019</v>
      </c>
      <c r="K489" s="78">
        <v>94.773143331412086</v>
      </c>
      <c r="L489" s="41">
        <v>2.2748830093264658</v>
      </c>
      <c r="M489" s="41">
        <v>97.658034866388121</v>
      </c>
      <c r="N489" s="41">
        <v>3.4360927129487777</v>
      </c>
      <c r="O489" s="41">
        <v>168.65909493534093</v>
      </c>
      <c r="P489" s="41">
        <v>65.125776875799033</v>
      </c>
      <c r="Q489" s="78">
        <v>94.773143331412086</v>
      </c>
      <c r="R489" s="41">
        <v>2.2748830093264658</v>
      </c>
      <c r="S489" s="41"/>
      <c r="T489" s="88">
        <v>0.67563890762792211</v>
      </c>
      <c r="U489" s="43">
        <v>341.88127542205501</v>
      </c>
      <c r="V489" s="44">
        <v>3.2280457442014225</v>
      </c>
      <c r="W489" s="44">
        <v>3.1962465083801042</v>
      </c>
      <c r="X489" s="43">
        <v>3289.6572291229095</v>
      </c>
      <c r="Y489" s="43">
        <v>5.177142573264045</v>
      </c>
      <c r="Z489" s="44">
        <v>9.3832758173152658E-3</v>
      </c>
      <c r="AA489" s="43">
        <v>31.231936990087657</v>
      </c>
      <c r="AB489" s="44">
        <v>0.31930573723958838</v>
      </c>
      <c r="AC489" s="45">
        <v>4.7997125012314035</v>
      </c>
      <c r="AD489" s="45">
        <v>8.6766337517399492</v>
      </c>
      <c r="AE489" s="44">
        <v>0.79235275183908371</v>
      </c>
      <c r="AF489" s="43">
        <v>46.957101065297948</v>
      </c>
      <c r="AG489" s="43">
        <v>20.705284326266209</v>
      </c>
      <c r="AH489" s="43">
        <v>225.27602910158944</v>
      </c>
      <c r="AI489" s="43">
        <v>99.662475572645661</v>
      </c>
      <c r="AJ489" s="43">
        <v>448.3149500445773</v>
      </c>
      <c r="AK489" s="43">
        <v>99.508262189468724</v>
      </c>
      <c r="AL489" s="43">
        <v>690.02602797130771</v>
      </c>
      <c r="AM489" s="43">
        <v>205.42596185104117</v>
      </c>
      <c r="AN489" s="43">
        <v>14870.362519405644</v>
      </c>
      <c r="AO489" s="44">
        <v>2.5384305824106512</v>
      </c>
      <c r="AP489" s="43">
        <v>852.52660680602332</v>
      </c>
      <c r="AQ489" s="43">
        <v>1482.5486671492367</v>
      </c>
      <c r="AR489" s="58"/>
    </row>
    <row r="490" spans="1:44" s="59" customFormat="1" ht="15" customHeight="1">
      <c r="A490" s="54" t="s">
        <v>503</v>
      </c>
      <c r="B490" s="40">
        <v>229.80158570784994</v>
      </c>
      <c r="C490" s="40">
        <v>33821.473074896479</v>
      </c>
      <c r="D490" s="41">
        <v>1.746576035451685</v>
      </c>
      <c r="E490" s="73">
        <v>20.499874271502229</v>
      </c>
      <c r="F490" s="41">
        <v>3.5520421021071464</v>
      </c>
      <c r="G490" s="42">
        <v>9.9714271975878913E-2</v>
      </c>
      <c r="H490" s="41">
        <v>5.3743869313205153</v>
      </c>
      <c r="I490" s="42">
        <v>1.4831882445072529E-2</v>
      </c>
      <c r="J490" s="41">
        <v>4.0332408547478273</v>
      </c>
      <c r="K490" s="78">
        <v>94.910334994610167</v>
      </c>
      <c r="L490" s="41">
        <v>3.7999211544970422</v>
      </c>
      <c r="M490" s="41">
        <v>96.512558575961307</v>
      </c>
      <c r="N490" s="41">
        <v>4.9481144970984161</v>
      </c>
      <c r="O490" s="41">
        <v>136.26308836494684</v>
      </c>
      <c r="P490" s="41">
        <v>83.478387443142012</v>
      </c>
      <c r="Q490" s="78">
        <v>94.910334994610167</v>
      </c>
      <c r="R490" s="41">
        <v>3.7999211544970422</v>
      </c>
      <c r="S490" s="41"/>
      <c r="T490" s="88">
        <v>0.46496415736529945</v>
      </c>
      <c r="U490" s="43">
        <v>193.70685352623607</v>
      </c>
      <c r="V490" s="44">
        <v>3.4176366748271656</v>
      </c>
      <c r="W490" s="44">
        <v>8.0362780581712023</v>
      </c>
      <c r="X490" s="43">
        <v>1760.5582620141643</v>
      </c>
      <c r="Y490" s="43">
        <v>2.8538856711280247</v>
      </c>
      <c r="Z490" s="44">
        <v>4.0443773643146922E-3</v>
      </c>
      <c r="AA490" s="43">
        <v>16.025798961353384</v>
      </c>
      <c r="AB490" s="44">
        <v>0.14382636790411762</v>
      </c>
      <c r="AC490" s="45">
        <v>2.9418129627488701</v>
      </c>
      <c r="AD490" s="45">
        <v>5.8524835595781424</v>
      </c>
      <c r="AE490" s="44">
        <v>0.66824233838617864</v>
      </c>
      <c r="AF490" s="43">
        <v>33.120379756267376</v>
      </c>
      <c r="AG490" s="43">
        <v>12.47370942033672</v>
      </c>
      <c r="AH490" s="43">
        <v>134.89307341571273</v>
      </c>
      <c r="AI490" s="43">
        <v>54.159923059996551</v>
      </c>
      <c r="AJ490" s="43">
        <v>224.5209922996022</v>
      </c>
      <c r="AK490" s="43">
        <v>49.317637895678523</v>
      </c>
      <c r="AL490" s="43">
        <v>331.96169593922809</v>
      </c>
      <c r="AM490" s="43">
        <v>83.638729208619452</v>
      </c>
      <c r="AN490" s="43">
        <v>11074.216081069773</v>
      </c>
      <c r="AO490" s="44">
        <v>1.0175557213841881</v>
      </c>
      <c r="AP490" s="43">
        <v>147.30332106418101</v>
      </c>
      <c r="AQ490" s="43">
        <v>257.5305917882456</v>
      </c>
      <c r="AR490" s="58"/>
    </row>
    <row r="491" spans="1:44" s="59" customFormat="1" ht="15" customHeight="1">
      <c r="A491" s="54" t="s">
        <v>504</v>
      </c>
      <c r="B491" s="40">
        <v>419.70280454870658</v>
      </c>
      <c r="C491" s="40">
        <v>7915.7278569581331</v>
      </c>
      <c r="D491" s="41">
        <v>1.7297964287530376</v>
      </c>
      <c r="E491" s="73">
        <v>19.21186058372195</v>
      </c>
      <c r="F491" s="41">
        <v>2.4104652544130349</v>
      </c>
      <c r="G491" s="42">
        <v>0.10657356713463971</v>
      </c>
      <c r="H491" s="41">
        <v>3.5245530016026367</v>
      </c>
      <c r="I491" s="42">
        <v>1.4856163936298286E-2</v>
      </c>
      <c r="J491" s="41">
        <v>2.5714064475251006</v>
      </c>
      <c r="K491" s="78">
        <v>95.064574016401323</v>
      </c>
      <c r="L491" s="41">
        <v>2.4265606119810741</v>
      </c>
      <c r="M491" s="41">
        <v>102.8261812847979</v>
      </c>
      <c r="N491" s="41">
        <v>3.4467107206700902</v>
      </c>
      <c r="O491" s="41">
        <v>286.64112963984684</v>
      </c>
      <c r="P491" s="41">
        <v>55.112822403100665</v>
      </c>
      <c r="Q491" s="78">
        <v>95.064574016401323</v>
      </c>
      <c r="R491" s="41">
        <v>2.4265606119810741</v>
      </c>
      <c r="S491" s="41"/>
      <c r="T491" s="88">
        <v>34.898095588789317</v>
      </c>
      <c r="U491" s="43">
        <v>275.38460934757865</v>
      </c>
      <c r="V491" s="44">
        <v>3.1602786784952182</v>
      </c>
      <c r="W491" s="44">
        <v>7.2961302500172955</v>
      </c>
      <c r="X491" s="43">
        <v>2522.9635687005775</v>
      </c>
      <c r="Y491" s="43">
        <v>4.7017777916747958</v>
      </c>
      <c r="Z491" s="44">
        <v>9.3090447568288381E-2</v>
      </c>
      <c r="AA491" s="43">
        <v>22.393944074626081</v>
      </c>
      <c r="AB491" s="44">
        <v>0.44314412841107009</v>
      </c>
      <c r="AC491" s="45">
        <v>5.4739434599517294</v>
      </c>
      <c r="AD491" s="45">
        <v>8.0775146795484947</v>
      </c>
      <c r="AE491" s="44">
        <v>0.84011017446612635</v>
      </c>
      <c r="AF491" s="43">
        <v>42.719042530387213</v>
      </c>
      <c r="AG491" s="43">
        <v>15.837384542617107</v>
      </c>
      <c r="AH491" s="43">
        <v>194.21940657099773</v>
      </c>
      <c r="AI491" s="43">
        <v>73.431974633965837</v>
      </c>
      <c r="AJ491" s="43">
        <v>319.84813594541913</v>
      </c>
      <c r="AK491" s="43">
        <v>69.684099642965805</v>
      </c>
      <c r="AL491" s="43">
        <v>475.79917156588402</v>
      </c>
      <c r="AM491" s="43">
        <v>123.24370468091145</v>
      </c>
      <c r="AN491" s="43">
        <v>10663.919817323487</v>
      </c>
      <c r="AO491" s="44">
        <v>1.4664608951904514</v>
      </c>
      <c r="AP491" s="43">
        <v>316.39113453554819</v>
      </c>
      <c r="AQ491" s="43">
        <v>521.53277990714798</v>
      </c>
      <c r="AR491" s="58"/>
    </row>
    <row r="492" spans="1:44" s="59" customFormat="1" ht="15" customHeight="1">
      <c r="A492" s="54" t="s">
        <v>505</v>
      </c>
      <c r="B492" s="40">
        <v>548.14742623133134</v>
      </c>
      <c r="C492" s="40">
        <v>4271.0763548547147</v>
      </c>
      <c r="D492" s="41">
        <v>1.5142037299432971</v>
      </c>
      <c r="E492" s="73">
        <v>22.385910131714216</v>
      </c>
      <c r="F492" s="41">
        <v>3.6200638852268279</v>
      </c>
      <c r="G492" s="42">
        <v>9.1532185047972961E-2</v>
      </c>
      <c r="H492" s="41">
        <v>5.3195411143525284</v>
      </c>
      <c r="I492" s="42">
        <v>1.4867444990882009E-2</v>
      </c>
      <c r="J492" s="41">
        <v>3.8977756649355007</v>
      </c>
      <c r="K492" s="78">
        <v>95.13623140851044</v>
      </c>
      <c r="L492" s="41">
        <v>3.6809685886806918</v>
      </c>
      <c r="M492" s="41">
        <v>88.929668032341837</v>
      </c>
      <c r="N492" s="41">
        <v>4.529437228115647</v>
      </c>
      <c r="O492" s="41" t="s">
        <v>194</v>
      </c>
      <c r="P492" s="41" t="s">
        <v>194</v>
      </c>
      <c r="Q492" s="78">
        <v>95.13623140851044</v>
      </c>
      <c r="R492" s="41">
        <v>3.6809685886806918</v>
      </c>
      <c r="S492" s="41"/>
      <c r="T492" s="88">
        <v>1.0060241506168097</v>
      </c>
      <c r="U492" s="43">
        <v>276.11451772586355</v>
      </c>
      <c r="V492" s="44">
        <v>3.2779595257355716</v>
      </c>
      <c r="W492" s="44">
        <v>7.0231319684767755</v>
      </c>
      <c r="X492" s="43">
        <v>2461.0625521104339</v>
      </c>
      <c r="Y492" s="43">
        <v>3.1379633117906591</v>
      </c>
      <c r="Z492" s="44">
        <v>2.0438788757429893E-2</v>
      </c>
      <c r="AA492" s="43">
        <v>19.006329579797466</v>
      </c>
      <c r="AB492" s="44">
        <v>0.36177840498205621</v>
      </c>
      <c r="AC492" s="45">
        <v>4.7194548419615119</v>
      </c>
      <c r="AD492" s="45">
        <v>7.674652596955271</v>
      </c>
      <c r="AE492" s="44">
        <v>0.78490945834401693</v>
      </c>
      <c r="AF492" s="43">
        <v>35.535071729900125</v>
      </c>
      <c r="AG492" s="43">
        <v>15.647718271039627</v>
      </c>
      <c r="AH492" s="43">
        <v>184.25440372972221</v>
      </c>
      <c r="AI492" s="43">
        <v>73.551402102556068</v>
      </c>
      <c r="AJ492" s="43">
        <v>316.63940993546328</v>
      </c>
      <c r="AK492" s="43">
        <v>67.691569615110808</v>
      </c>
      <c r="AL492" s="43">
        <v>463.23177963984176</v>
      </c>
      <c r="AM492" s="43">
        <v>127.06412650641737</v>
      </c>
      <c r="AN492" s="43">
        <v>11378.917653080092</v>
      </c>
      <c r="AO492" s="44">
        <v>1.1438053479522721</v>
      </c>
      <c r="AP492" s="43">
        <v>281.44485538987419</v>
      </c>
      <c r="AQ492" s="43">
        <v>435.8927899887799</v>
      </c>
      <c r="AR492" s="58"/>
    </row>
    <row r="493" spans="1:44" s="59" customFormat="1" ht="15" customHeight="1">
      <c r="A493" s="54" t="s">
        <v>506</v>
      </c>
      <c r="B493" s="40">
        <v>734.57438072788079</v>
      </c>
      <c r="C493" s="40">
        <v>14436.124671361105</v>
      </c>
      <c r="D493" s="41">
        <v>1.5321989937530978</v>
      </c>
      <c r="E493" s="73">
        <v>21.951414789386309</v>
      </c>
      <c r="F493" s="41">
        <v>3.2331961469441444</v>
      </c>
      <c r="G493" s="42">
        <v>9.3546594984144207E-2</v>
      </c>
      <c r="H493" s="41">
        <v>4.4958664386664511</v>
      </c>
      <c r="I493" s="42">
        <v>1.4899725066257976E-2</v>
      </c>
      <c r="J493" s="41">
        <v>3.1239810674382928</v>
      </c>
      <c r="K493" s="78">
        <v>95.341270428541435</v>
      </c>
      <c r="L493" s="41">
        <v>2.9565263164608098</v>
      </c>
      <c r="M493" s="41">
        <v>90.801818647363262</v>
      </c>
      <c r="N493" s="41">
        <v>3.9051358318102416</v>
      </c>
      <c r="O493" s="41" t="s">
        <v>194</v>
      </c>
      <c r="P493" s="41" t="s">
        <v>194</v>
      </c>
      <c r="Q493" s="78">
        <v>95.341270428541435</v>
      </c>
      <c r="R493" s="41">
        <v>2.9565263164608098</v>
      </c>
      <c r="S493" s="41"/>
      <c r="T493" s="88">
        <v>0.55510719710696244</v>
      </c>
      <c r="U493" s="43">
        <v>272.06106759312132</v>
      </c>
      <c r="V493" s="44">
        <v>3.3944640520871179</v>
      </c>
      <c r="W493" s="44">
        <v>6.6443922896860439</v>
      </c>
      <c r="X493" s="43">
        <v>3147.4930610525353</v>
      </c>
      <c r="Y493" s="43">
        <v>4.3498258023081471</v>
      </c>
      <c r="Z493" s="44">
        <v>2.0526260296046862E-2</v>
      </c>
      <c r="AA493" s="43">
        <v>25.09464457741441</v>
      </c>
      <c r="AB493" s="44">
        <v>0.47439478083290448</v>
      </c>
      <c r="AC493" s="45">
        <v>5.4761546285838225</v>
      </c>
      <c r="AD493" s="45">
        <v>9.7634082778104503</v>
      </c>
      <c r="AE493" s="44">
        <v>0.8919179084434905</v>
      </c>
      <c r="AF493" s="43">
        <v>45.659467453398243</v>
      </c>
      <c r="AG493" s="43">
        <v>20.100114383345904</v>
      </c>
      <c r="AH493" s="43">
        <v>244.07515978135615</v>
      </c>
      <c r="AI493" s="43">
        <v>97.977315163501075</v>
      </c>
      <c r="AJ493" s="43">
        <v>434.4432378746651</v>
      </c>
      <c r="AK493" s="43">
        <v>85.664262500483233</v>
      </c>
      <c r="AL493" s="43">
        <v>573.57046002720165</v>
      </c>
      <c r="AM493" s="43">
        <v>165.81997689766945</v>
      </c>
      <c r="AN493" s="43">
        <v>12172.286771870233</v>
      </c>
      <c r="AO493" s="44">
        <v>1.4347046146691778</v>
      </c>
      <c r="AP493" s="43">
        <v>413.13958733347147</v>
      </c>
      <c r="AQ493" s="43">
        <v>629.27812900014806</v>
      </c>
      <c r="AR493" s="58"/>
    </row>
    <row r="494" spans="1:44" s="59" customFormat="1" ht="15" customHeight="1">
      <c r="A494" s="54" t="s">
        <v>507</v>
      </c>
      <c r="B494" s="40">
        <v>130.90712958305718</v>
      </c>
      <c r="C494" s="40">
        <v>2477.5957773425494</v>
      </c>
      <c r="D494" s="41">
        <v>2.5392522875149997</v>
      </c>
      <c r="E494" s="73">
        <v>24.851022757932309</v>
      </c>
      <c r="F494" s="41">
        <v>8.5556554716679454</v>
      </c>
      <c r="G494" s="42">
        <v>8.280917510388551E-2</v>
      </c>
      <c r="H494" s="41">
        <v>9.8616161969760867</v>
      </c>
      <c r="I494" s="42">
        <v>1.4931742091657674E-2</v>
      </c>
      <c r="J494" s="41">
        <v>4.9043076439574476</v>
      </c>
      <c r="K494" s="78">
        <v>95.544632145967469</v>
      </c>
      <c r="L494" s="41">
        <v>4.6512494414379191</v>
      </c>
      <c r="M494" s="41">
        <v>80.782608742794437</v>
      </c>
      <c r="N494" s="41">
        <v>7.6579543415424993</v>
      </c>
      <c r="O494" s="41" t="s">
        <v>194</v>
      </c>
      <c r="P494" s="41" t="s">
        <v>194</v>
      </c>
      <c r="Q494" s="78">
        <v>95.544632145967469</v>
      </c>
      <c r="R494" s="41">
        <v>4.6512494414379191</v>
      </c>
      <c r="S494" s="41"/>
      <c r="T494" s="88">
        <v>1.2218191996066563</v>
      </c>
      <c r="U494" s="43">
        <v>189.65229264713298</v>
      </c>
      <c r="V494" s="44">
        <v>3.1871611131497009</v>
      </c>
      <c r="W494" s="44">
        <v>9.6128674395506959</v>
      </c>
      <c r="X494" s="43">
        <v>701.07019529221554</v>
      </c>
      <c r="Y494" s="43">
        <v>2.8552554983346909</v>
      </c>
      <c r="Z494" s="44">
        <v>1.751932155344361E-3</v>
      </c>
      <c r="AA494" s="43">
        <v>9.2698042813535988</v>
      </c>
      <c r="AB494" s="44">
        <v>4.5468986281857318E-2</v>
      </c>
      <c r="AC494" s="45">
        <v>0.7704823934390943</v>
      </c>
      <c r="AD494" s="45">
        <v>2.0111035333728373</v>
      </c>
      <c r="AE494" s="44">
        <v>0.23516352202472221</v>
      </c>
      <c r="AF494" s="43">
        <v>9.0946217706915835</v>
      </c>
      <c r="AG494" s="43">
        <v>4.540315076115446</v>
      </c>
      <c r="AH494" s="43">
        <v>50.726372001752324</v>
      </c>
      <c r="AI494" s="43">
        <v>21.032665722160793</v>
      </c>
      <c r="AJ494" s="43">
        <v>104.2208106474704</v>
      </c>
      <c r="AK494" s="43">
        <v>20.663278390187465</v>
      </c>
      <c r="AL494" s="43">
        <v>171.15677012810011</v>
      </c>
      <c r="AM494" s="43">
        <v>42.563737557631612</v>
      </c>
      <c r="AN494" s="43">
        <v>10698.780602341247</v>
      </c>
      <c r="AO494" s="44">
        <v>0.91362339944373772</v>
      </c>
      <c r="AP494" s="43">
        <v>44.254293755465888</v>
      </c>
      <c r="AQ494" s="43">
        <v>119.90840938366597</v>
      </c>
      <c r="AR494" s="58"/>
    </row>
    <row r="495" spans="1:44" s="59" customFormat="1" ht="15" customHeight="1">
      <c r="A495" s="54" t="s">
        <v>508</v>
      </c>
      <c r="B495" s="40">
        <v>121.45262081267133</v>
      </c>
      <c r="C495" s="40">
        <v>9472.4335829729807</v>
      </c>
      <c r="D495" s="41">
        <v>3.6880454802551514</v>
      </c>
      <c r="E495" s="73">
        <v>20.73618772019617</v>
      </c>
      <c r="F495" s="41">
        <v>5.030914406792558</v>
      </c>
      <c r="G495" s="42">
        <v>9.9356665458043919E-2</v>
      </c>
      <c r="H495" s="41">
        <v>6.7951768040525664</v>
      </c>
      <c r="I495" s="42">
        <v>1.4949052867441078E-2</v>
      </c>
      <c r="J495" s="41">
        <v>4.5677486828700564</v>
      </c>
      <c r="K495" s="78">
        <v>95.654581883698285</v>
      </c>
      <c r="L495" s="41">
        <v>4.3370048440620224</v>
      </c>
      <c r="M495" s="41">
        <v>96.182321297150949</v>
      </c>
      <c r="N495" s="41">
        <v>6.2358337115496028</v>
      </c>
      <c r="O495" s="41">
        <v>109.2654574861678</v>
      </c>
      <c r="P495" s="41">
        <v>118.84157629618545</v>
      </c>
      <c r="Q495" s="78">
        <v>95.654581883698285</v>
      </c>
      <c r="R495" s="41">
        <v>4.3370048440620224</v>
      </c>
      <c r="S495" s="41"/>
      <c r="T495" s="88">
        <v>2.0739457861951518</v>
      </c>
      <c r="U495" s="43">
        <v>106.15065927472216</v>
      </c>
      <c r="V495" s="44">
        <v>3.1457206725187015</v>
      </c>
      <c r="W495" s="44">
        <v>5.0569776399349422</v>
      </c>
      <c r="X495" s="43">
        <v>371.54005853714978</v>
      </c>
      <c r="Y495" s="43">
        <v>2.3008340731442187</v>
      </c>
      <c r="Z495" s="44">
        <v>1.8724403483688418E-3</v>
      </c>
      <c r="AA495" s="43">
        <v>7.5520214767149172</v>
      </c>
      <c r="AB495" s="44">
        <v>6.4684771279629651E-3</v>
      </c>
      <c r="AC495" s="45">
        <v>0.17523325611573187</v>
      </c>
      <c r="AD495" s="45">
        <v>0.55692826324624833</v>
      </c>
      <c r="AE495" s="44">
        <v>7.4913850033026239E-2</v>
      </c>
      <c r="AF495" s="43">
        <v>4.9192104019823422</v>
      </c>
      <c r="AG495" s="43">
        <v>1.8923872888253057</v>
      </c>
      <c r="AH495" s="43">
        <v>25.536402084327943</v>
      </c>
      <c r="AI495" s="43">
        <v>10.851787662331471</v>
      </c>
      <c r="AJ495" s="43">
        <v>55.325550936017294</v>
      </c>
      <c r="AK495" s="43">
        <v>13.41553273397623</v>
      </c>
      <c r="AL495" s="43">
        <v>117.65608221404176</v>
      </c>
      <c r="AM495" s="43">
        <v>28.183033685722471</v>
      </c>
      <c r="AN495" s="43">
        <v>14082.491806701335</v>
      </c>
      <c r="AO495" s="44">
        <v>0.74223639986393819</v>
      </c>
      <c r="AP495" s="43">
        <v>39.263025893726919</v>
      </c>
      <c r="AQ495" s="43">
        <v>156.14880659411912</v>
      </c>
      <c r="AR495" s="58"/>
    </row>
    <row r="496" spans="1:44" s="59" customFormat="1" ht="15" customHeight="1">
      <c r="A496" s="54" t="s">
        <v>509</v>
      </c>
      <c r="B496" s="40">
        <v>730.29882576188515</v>
      </c>
      <c r="C496" s="40">
        <v>96474.779945172748</v>
      </c>
      <c r="D496" s="41">
        <v>1.4993675622538296</v>
      </c>
      <c r="E496" s="73">
        <v>20.961294645136167</v>
      </c>
      <c r="F496" s="41">
        <v>2.9395912748636799</v>
      </c>
      <c r="G496" s="42">
        <v>9.8385797996729515E-2</v>
      </c>
      <c r="H496" s="41">
        <v>4.0473261887982153</v>
      </c>
      <c r="I496" s="42">
        <v>1.4963675088566936E-2</v>
      </c>
      <c r="J496" s="41">
        <v>2.7820230795730665</v>
      </c>
      <c r="K496" s="78">
        <v>95.747453751876193</v>
      </c>
      <c r="L496" s="41">
        <v>2.64403213186187</v>
      </c>
      <c r="M496" s="41">
        <v>95.285216702144226</v>
      </c>
      <c r="N496" s="41">
        <v>3.6810992254306285</v>
      </c>
      <c r="O496" s="41">
        <v>83.707459436051039</v>
      </c>
      <c r="P496" s="41">
        <v>69.743414902713965</v>
      </c>
      <c r="Q496" s="78">
        <v>95.747453751876193</v>
      </c>
      <c r="R496" s="41">
        <v>2.64403213186187</v>
      </c>
      <c r="S496" s="41"/>
      <c r="T496" s="88">
        <v>0.31621235048238944</v>
      </c>
      <c r="U496" s="43">
        <v>257.28508746624158</v>
      </c>
      <c r="V496" s="44">
        <v>3.3809882144173899</v>
      </c>
      <c r="W496" s="44">
        <v>6.2360043925833493</v>
      </c>
      <c r="X496" s="43">
        <v>2565.4339577629621</v>
      </c>
      <c r="Y496" s="43">
        <v>3.5729515022272493</v>
      </c>
      <c r="Z496" s="44">
        <v>1.10370809245565E-2</v>
      </c>
      <c r="AA496" s="43">
        <v>24.131682307124358</v>
      </c>
      <c r="AB496" s="44">
        <v>0.25307292077229371</v>
      </c>
      <c r="AC496" s="45">
        <v>4.5310967036243559</v>
      </c>
      <c r="AD496" s="45">
        <v>9.0235488978050835</v>
      </c>
      <c r="AE496" s="44">
        <v>0.8294219383161292</v>
      </c>
      <c r="AF496" s="43">
        <v>43.594726432903116</v>
      </c>
      <c r="AG496" s="43">
        <v>19.116102185442244</v>
      </c>
      <c r="AH496" s="43">
        <v>219.87541335609092</v>
      </c>
      <c r="AI496" s="43">
        <v>86.025484385244084</v>
      </c>
      <c r="AJ496" s="43">
        <v>363.476307377951</v>
      </c>
      <c r="AK496" s="43">
        <v>77.218469527437904</v>
      </c>
      <c r="AL496" s="43">
        <v>509.97534271322638</v>
      </c>
      <c r="AM496" s="43">
        <v>144.61010691921507</v>
      </c>
      <c r="AN496" s="43">
        <v>12578.087464746657</v>
      </c>
      <c r="AO496" s="44">
        <v>1.3767340721574397</v>
      </c>
      <c r="AP496" s="43">
        <v>354.44150503376852</v>
      </c>
      <c r="AQ496" s="43">
        <v>531.00164053334811</v>
      </c>
      <c r="AR496" s="58"/>
    </row>
    <row r="497" spans="1:44" s="59" customFormat="1" ht="15" customHeight="1">
      <c r="A497" s="54" t="s">
        <v>510</v>
      </c>
      <c r="B497" s="40">
        <v>350.97962524999298</v>
      </c>
      <c r="C497" s="40">
        <v>25105.492854497785</v>
      </c>
      <c r="D497" s="41">
        <v>1.7309280790103549</v>
      </c>
      <c r="E497" s="73">
        <v>18.583064918730621</v>
      </c>
      <c r="F497" s="41">
        <v>5.0625801071236562</v>
      </c>
      <c r="G497" s="42">
        <v>0.11114705657264154</v>
      </c>
      <c r="H497" s="41">
        <v>6.6658606860908449</v>
      </c>
      <c r="I497" s="42">
        <v>1.4986598228234093E-2</v>
      </c>
      <c r="J497" s="41">
        <v>4.3363557678455473</v>
      </c>
      <c r="K497" s="78">
        <v>95.893045547495376</v>
      </c>
      <c r="L497" s="41">
        <v>4.1274890268688509</v>
      </c>
      <c r="M497" s="41">
        <v>107.01413012126125</v>
      </c>
      <c r="N497" s="41">
        <v>6.7704729269143868</v>
      </c>
      <c r="O497" s="41">
        <v>362.20451324989182</v>
      </c>
      <c r="P497" s="41">
        <v>114.25321043775172</v>
      </c>
      <c r="Q497" s="78">
        <v>95.893045547495376</v>
      </c>
      <c r="R497" s="41">
        <v>4.1274890268688509</v>
      </c>
      <c r="S497" s="41"/>
      <c r="T497" s="88">
        <v>0.359376039315151</v>
      </c>
      <c r="U497" s="43">
        <v>204.59953707223889</v>
      </c>
      <c r="V497" s="44">
        <v>3.2000531940503207</v>
      </c>
      <c r="W497" s="44">
        <v>7.5550239045745782</v>
      </c>
      <c r="X497" s="43">
        <v>1509.9806149249621</v>
      </c>
      <c r="Y497" s="43">
        <v>2.5735822478291395</v>
      </c>
      <c r="Z497" s="44">
        <v>5.8606931774182157E-3</v>
      </c>
      <c r="AA497" s="43">
        <v>15.052724913436657</v>
      </c>
      <c r="AB497" s="44">
        <v>0.13617154709511023</v>
      </c>
      <c r="AC497" s="45">
        <v>2.3489772301425234</v>
      </c>
      <c r="AD497" s="45">
        <v>4.5714138289751167</v>
      </c>
      <c r="AE497" s="44">
        <v>0.51966998790850638</v>
      </c>
      <c r="AF497" s="43">
        <v>26.562531762627035</v>
      </c>
      <c r="AG497" s="43">
        <v>10.647459610153396</v>
      </c>
      <c r="AH497" s="43">
        <v>123.41223441018077</v>
      </c>
      <c r="AI497" s="43">
        <v>49.119291410984381</v>
      </c>
      <c r="AJ497" s="43">
        <v>206.45772445887556</v>
      </c>
      <c r="AK497" s="43">
        <v>42.932362445278898</v>
      </c>
      <c r="AL497" s="43">
        <v>322.142891078037</v>
      </c>
      <c r="AM497" s="43">
        <v>87.388778670453917</v>
      </c>
      <c r="AN497" s="43">
        <v>11183.657815325425</v>
      </c>
      <c r="AO497" s="44">
        <v>1.0831123383202697</v>
      </c>
      <c r="AP497" s="43">
        <v>146.96626403958996</v>
      </c>
      <c r="AQ497" s="43">
        <v>256.66407845609803</v>
      </c>
      <c r="AR497" s="58"/>
    </row>
    <row r="498" spans="1:44" s="59" customFormat="1" ht="15" customHeight="1">
      <c r="A498" s="54" t="s">
        <v>511</v>
      </c>
      <c r="B498" s="40">
        <v>934.75248385220141</v>
      </c>
      <c r="C498" s="40">
        <v>15926.773812612704</v>
      </c>
      <c r="D498" s="41">
        <v>1.3722829350584178</v>
      </c>
      <c r="E498" s="73">
        <v>18.477854810670223</v>
      </c>
      <c r="F498" s="41">
        <v>3.0946636595255903</v>
      </c>
      <c r="G498" s="42">
        <v>0.11210673106854407</v>
      </c>
      <c r="H498" s="41">
        <v>3.922906798262034</v>
      </c>
      <c r="I498" s="42">
        <v>1.5030415759566174E-2</v>
      </c>
      <c r="J498" s="41">
        <v>2.4108617924431428</v>
      </c>
      <c r="K498" s="78">
        <v>96.171334796799727</v>
      </c>
      <c r="L498" s="41">
        <v>2.3013489541432932</v>
      </c>
      <c r="M498" s="41">
        <v>107.89071675812617</v>
      </c>
      <c r="N498" s="41">
        <v>4.015368285989517</v>
      </c>
      <c r="O498" s="41">
        <v>374.99751630537475</v>
      </c>
      <c r="P498" s="41">
        <v>69.640162876244148</v>
      </c>
      <c r="Q498" s="78">
        <v>96.171334796799727</v>
      </c>
      <c r="R498" s="41">
        <v>2.3013489541432932</v>
      </c>
      <c r="S498" s="41"/>
      <c r="T498" s="88">
        <v>0.25394709092188711</v>
      </c>
      <c r="U498" s="43">
        <v>303.13385824849274</v>
      </c>
      <c r="V498" s="44">
        <v>3.2552783277095161</v>
      </c>
      <c r="W498" s="44">
        <v>7.483241146179914</v>
      </c>
      <c r="X498" s="43">
        <v>2833.499619904188</v>
      </c>
      <c r="Y498" s="43">
        <v>4.3050147776200589</v>
      </c>
      <c r="Z498" s="44">
        <v>3.0675182628292347E-2</v>
      </c>
      <c r="AA498" s="43">
        <v>23.590608899087581</v>
      </c>
      <c r="AB498" s="44">
        <v>0.50212349924022603</v>
      </c>
      <c r="AC498" s="45">
        <v>5.6108316962124825</v>
      </c>
      <c r="AD498" s="45">
        <v>9.0031477345831004</v>
      </c>
      <c r="AE498" s="44">
        <v>0.87983366262189333</v>
      </c>
      <c r="AF498" s="43">
        <v>43.556053449421242</v>
      </c>
      <c r="AG498" s="43">
        <v>19.331828330264607</v>
      </c>
      <c r="AH498" s="43">
        <v>219.37146283724729</v>
      </c>
      <c r="AI498" s="43">
        <v>88.131814012656562</v>
      </c>
      <c r="AJ498" s="43">
        <v>390.76527525867374</v>
      </c>
      <c r="AK498" s="43">
        <v>87.756223634393805</v>
      </c>
      <c r="AL498" s="43">
        <v>569.92993895789812</v>
      </c>
      <c r="AM498" s="43">
        <v>158.96901923900711</v>
      </c>
      <c r="AN498" s="43">
        <v>11653.638211973976</v>
      </c>
      <c r="AO498" s="44">
        <v>1.2952953995186216</v>
      </c>
      <c r="AP498" s="43">
        <v>417.30663761718421</v>
      </c>
      <c r="AQ498" s="43">
        <v>624.46404057010557</v>
      </c>
      <c r="AR498" s="58"/>
    </row>
    <row r="499" spans="1:44" s="59" customFormat="1" ht="15" customHeight="1">
      <c r="A499" s="54" t="s">
        <v>512</v>
      </c>
      <c r="B499" s="40">
        <v>535.41531662710065</v>
      </c>
      <c r="C499" s="40">
        <v>3166.1545214801349</v>
      </c>
      <c r="D499" s="41">
        <v>1.4980086843086549</v>
      </c>
      <c r="E499" s="73">
        <v>19.528410200926771</v>
      </c>
      <c r="F499" s="41">
        <v>4.0281535841292699</v>
      </c>
      <c r="G499" s="42">
        <v>0.10619676822804539</v>
      </c>
      <c r="H499" s="41">
        <v>5.3822416410408573</v>
      </c>
      <c r="I499" s="42">
        <v>1.5047555158685369E-2</v>
      </c>
      <c r="J499" s="41">
        <v>3.5696643799131453</v>
      </c>
      <c r="K499" s="78">
        <v>96.280185458832861</v>
      </c>
      <c r="L499" s="41">
        <v>3.4113414098270383</v>
      </c>
      <c r="M499" s="41">
        <v>102.48037474371652</v>
      </c>
      <c r="N499" s="41">
        <v>5.2465749687904193</v>
      </c>
      <c r="O499" s="41">
        <v>249.19235874912391</v>
      </c>
      <c r="P499" s="41">
        <v>92.74910282682653</v>
      </c>
      <c r="Q499" s="78">
        <v>96.280185458832861</v>
      </c>
      <c r="R499" s="41">
        <v>3.4113414098270383</v>
      </c>
      <c r="S499" s="41"/>
      <c r="T499" s="88">
        <v>0.36318569707535681</v>
      </c>
      <c r="U499" s="43">
        <v>253.61492239605786</v>
      </c>
      <c r="V499" s="44">
        <v>3.3067721310736857</v>
      </c>
      <c r="W499" s="44">
        <v>8.0973180884175342</v>
      </c>
      <c r="X499" s="43">
        <v>2713.2936484834581</v>
      </c>
      <c r="Y499" s="43">
        <v>3.6419608849017222</v>
      </c>
      <c r="Z499" s="44">
        <v>2.0153394330586369E-2</v>
      </c>
      <c r="AA499" s="43">
        <v>19.954046767372823</v>
      </c>
      <c r="AB499" s="44">
        <v>0.38312809222633659</v>
      </c>
      <c r="AC499" s="45">
        <v>4.9250016234710428</v>
      </c>
      <c r="AD499" s="45">
        <v>8.5599490498971722</v>
      </c>
      <c r="AE499" s="44">
        <v>0.889828759500365</v>
      </c>
      <c r="AF499" s="43">
        <v>43.505402663430623</v>
      </c>
      <c r="AG499" s="43">
        <v>18.588733984833144</v>
      </c>
      <c r="AH499" s="43">
        <v>215.77814583938388</v>
      </c>
      <c r="AI499" s="43">
        <v>80.222205322297356</v>
      </c>
      <c r="AJ499" s="43">
        <v>357.39613876397226</v>
      </c>
      <c r="AK499" s="43">
        <v>73.085908785803724</v>
      </c>
      <c r="AL499" s="43">
        <v>510.25095404963685</v>
      </c>
      <c r="AM499" s="43">
        <v>139.04243441560357</v>
      </c>
      <c r="AN499" s="43">
        <v>10779.760227412036</v>
      </c>
      <c r="AO499" s="44">
        <v>1.4766969316852925</v>
      </c>
      <c r="AP499" s="43">
        <v>286.46122511791862</v>
      </c>
      <c r="AQ499" s="43">
        <v>446.15392505561425</v>
      </c>
      <c r="AR499" s="58"/>
    </row>
    <row r="500" spans="1:44" s="59" customFormat="1" ht="15" customHeight="1">
      <c r="A500" s="54" t="s">
        <v>513</v>
      </c>
      <c r="B500" s="40">
        <v>373.37686851003809</v>
      </c>
      <c r="C500" s="40">
        <v>15187.853775950562</v>
      </c>
      <c r="D500" s="41">
        <v>1.5073144756210033</v>
      </c>
      <c r="E500" s="73">
        <v>21.611596020472565</v>
      </c>
      <c r="F500" s="41">
        <v>3.2071050009529602</v>
      </c>
      <c r="G500" s="42">
        <v>9.6027694470569053E-2</v>
      </c>
      <c r="H500" s="41">
        <v>4.2144307300397061</v>
      </c>
      <c r="I500" s="42">
        <v>1.5058131908832576E-2</v>
      </c>
      <c r="J500" s="41">
        <v>2.7342099208300596</v>
      </c>
      <c r="K500" s="78">
        <v>96.347356456466059</v>
      </c>
      <c r="L500" s="41">
        <v>2.6147505709505197</v>
      </c>
      <c r="M500" s="41">
        <v>93.102966831601492</v>
      </c>
      <c r="N500" s="41">
        <v>3.7492618990445123</v>
      </c>
      <c r="O500" s="41">
        <v>10.717485617274948</v>
      </c>
      <c r="P500" s="41">
        <v>77.163856719626736</v>
      </c>
      <c r="Q500" s="78">
        <v>96.347356456466059</v>
      </c>
      <c r="R500" s="41">
        <v>2.6147505709505197</v>
      </c>
      <c r="S500" s="41"/>
      <c r="T500" s="88">
        <v>5.3823253692910605E-2</v>
      </c>
      <c r="U500" s="43">
        <v>246.5405107753547</v>
      </c>
      <c r="V500" s="44">
        <v>3.5085322927717151</v>
      </c>
      <c r="W500" s="44">
        <v>9.342671435721785</v>
      </c>
      <c r="X500" s="43">
        <v>1854.6687290999396</v>
      </c>
      <c r="Y500" s="43">
        <v>4.1369714984463473</v>
      </c>
      <c r="Z500" s="44">
        <v>1.9351707419928966E-2</v>
      </c>
      <c r="AA500" s="43">
        <v>16.665229683987942</v>
      </c>
      <c r="AB500" s="44">
        <v>0.29795269405657704</v>
      </c>
      <c r="AC500" s="45">
        <v>3.740218248289255</v>
      </c>
      <c r="AD500" s="45">
        <v>5.6066929439828437</v>
      </c>
      <c r="AE500" s="44">
        <v>0.66577614502396165</v>
      </c>
      <c r="AF500" s="43">
        <v>28.609724701048052</v>
      </c>
      <c r="AG500" s="43">
        <v>12.563343214905681</v>
      </c>
      <c r="AH500" s="43">
        <v>136.65812742713376</v>
      </c>
      <c r="AI500" s="43">
        <v>58.312060947218185</v>
      </c>
      <c r="AJ500" s="43">
        <v>254.7342247235394</v>
      </c>
      <c r="AK500" s="43">
        <v>54.435344097087395</v>
      </c>
      <c r="AL500" s="43">
        <v>383.73420825738839</v>
      </c>
      <c r="AM500" s="43">
        <v>107.41026967077346</v>
      </c>
      <c r="AN500" s="43">
        <v>10535.668021313701</v>
      </c>
      <c r="AO500" s="44">
        <v>1.3706385822028231</v>
      </c>
      <c r="AP500" s="43">
        <v>216.16141783737916</v>
      </c>
      <c r="AQ500" s="43">
        <v>327.59454552047447</v>
      </c>
      <c r="AR500" s="58"/>
    </row>
    <row r="501" spans="1:44" s="59" customFormat="1" ht="15" customHeight="1">
      <c r="A501" s="54" t="s">
        <v>514</v>
      </c>
      <c r="B501" s="40">
        <v>530.05763075575123</v>
      </c>
      <c r="C501" s="40">
        <v>32870.300530386128</v>
      </c>
      <c r="D501" s="41">
        <v>2.0655428516755823</v>
      </c>
      <c r="E501" s="73">
        <v>21.088142351686781</v>
      </c>
      <c r="F501" s="41">
        <v>2.8731498863864493</v>
      </c>
      <c r="G501" s="42">
        <v>9.856786662604973E-2</v>
      </c>
      <c r="H501" s="41">
        <v>4.1443704013150038</v>
      </c>
      <c r="I501" s="42">
        <v>1.5082086799537176E-2</v>
      </c>
      <c r="J501" s="41">
        <v>2.986773468754103</v>
      </c>
      <c r="K501" s="78">
        <v>96.499486980016371</v>
      </c>
      <c r="L501" s="41">
        <v>2.860755825139691</v>
      </c>
      <c r="M501" s="41">
        <v>95.453512833411367</v>
      </c>
      <c r="N501" s="41">
        <v>3.7757127030280415</v>
      </c>
      <c r="O501" s="41">
        <v>69.394859669763264</v>
      </c>
      <c r="P501" s="41">
        <v>68.367508087209274</v>
      </c>
      <c r="Q501" s="78">
        <v>96.499486980016371</v>
      </c>
      <c r="R501" s="41">
        <v>2.860755825139691</v>
      </c>
      <c r="S501" s="41"/>
      <c r="T501" s="88">
        <v>0.42112560040800889</v>
      </c>
      <c r="U501" s="43">
        <v>272.6374156169943</v>
      </c>
      <c r="V501" s="44">
        <v>3.4287430294308598</v>
      </c>
      <c r="W501" s="44">
        <v>5.8057990552156529</v>
      </c>
      <c r="X501" s="43">
        <v>2376.4585711444629</v>
      </c>
      <c r="Y501" s="43">
        <v>4.4290387401442528</v>
      </c>
      <c r="Z501" s="44">
        <v>1.3069659950226855E-2</v>
      </c>
      <c r="AA501" s="43">
        <v>21.398055131006085</v>
      </c>
      <c r="AB501" s="44">
        <v>0.41269132993339708</v>
      </c>
      <c r="AC501" s="45">
        <v>5.0554477222763534</v>
      </c>
      <c r="AD501" s="45">
        <v>8.5529683039661446</v>
      </c>
      <c r="AE501" s="44">
        <v>0.78871293579806057</v>
      </c>
      <c r="AF501" s="43">
        <v>39.261333267158975</v>
      </c>
      <c r="AG501" s="43">
        <v>16.039518232246273</v>
      </c>
      <c r="AH501" s="43">
        <v>182.14641127510225</v>
      </c>
      <c r="AI501" s="43">
        <v>70.995971165044892</v>
      </c>
      <c r="AJ501" s="43">
        <v>324.93893684130063</v>
      </c>
      <c r="AK501" s="43">
        <v>67.645138117454337</v>
      </c>
      <c r="AL501" s="43">
        <v>477.47439801646158</v>
      </c>
      <c r="AM501" s="43">
        <v>134.98944061953139</v>
      </c>
      <c r="AN501" s="43">
        <v>12853.585751163917</v>
      </c>
      <c r="AO501" s="44">
        <v>1.88902506608731</v>
      </c>
      <c r="AP501" s="43">
        <v>333.02532224947191</v>
      </c>
      <c r="AQ501" s="43">
        <v>671.85185726041334</v>
      </c>
      <c r="AR501" s="58"/>
    </row>
    <row r="502" spans="1:44" s="59" customFormat="1" ht="15" customHeight="1">
      <c r="A502" s="54" t="s">
        <v>515</v>
      </c>
      <c r="B502" s="40">
        <v>1037.3075337507623</v>
      </c>
      <c r="C502" s="40">
        <v>10971.930855238097</v>
      </c>
      <c r="D502" s="41">
        <v>1.26893527580118</v>
      </c>
      <c r="E502" s="73">
        <v>20.000964494158438</v>
      </c>
      <c r="F502" s="41">
        <v>2.7561082027077584</v>
      </c>
      <c r="G502" s="42">
        <v>0.10399164852805173</v>
      </c>
      <c r="H502" s="41">
        <v>3.77112148427369</v>
      </c>
      <c r="I502" s="42">
        <v>1.5091664997087261E-2</v>
      </c>
      <c r="J502" s="41">
        <v>2.573951208573622</v>
      </c>
      <c r="K502" s="78">
        <v>96.560314314102953</v>
      </c>
      <c r="L502" s="41">
        <v>2.4668936744833445</v>
      </c>
      <c r="M502" s="41">
        <v>100.45426520506385</v>
      </c>
      <c r="N502" s="41">
        <v>3.6069069236837521</v>
      </c>
      <c r="O502" s="41">
        <v>193.89197149331949</v>
      </c>
      <c r="P502" s="41">
        <v>64.076526187634855</v>
      </c>
      <c r="Q502" s="78">
        <v>96.560314314102953</v>
      </c>
      <c r="R502" s="41">
        <v>2.4668936744833445</v>
      </c>
      <c r="S502" s="41"/>
      <c r="T502" s="88">
        <v>0.71058385926471357</v>
      </c>
      <c r="U502" s="43">
        <v>305.26080453657892</v>
      </c>
      <c r="V502" s="44">
        <v>3.3654143593307411</v>
      </c>
      <c r="W502" s="44">
        <v>8.7849537825672819</v>
      </c>
      <c r="X502" s="43">
        <v>3301.6257270748074</v>
      </c>
      <c r="Y502" s="43">
        <v>5.0877071147196107</v>
      </c>
      <c r="Z502" s="44">
        <v>6.1285773438879247E-2</v>
      </c>
      <c r="AA502" s="43">
        <v>22.62175789802815</v>
      </c>
      <c r="AB502" s="44">
        <v>0.72928846532912039</v>
      </c>
      <c r="AC502" s="45">
        <v>7.6402864848176186</v>
      </c>
      <c r="AD502" s="45">
        <v>10.330637327072438</v>
      </c>
      <c r="AE502" s="44">
        <v>1.0374763594049821</v>
      </c>
      <c r="AF502" s="43">
        <v>49.21828118385514</v>
      </c>
      <c r="AG502" s="43">
        <v>21.145879339443741</v>
      </c>
      <c r="AH502" s="43">
        <v>250.55308489318165</v>
      </c>
      <c r="AI502" s="43">
        <v>106.8829058775606</v>
      </c>
      <c r="AJ502" s="43">
        <v>453.92715182187965</v>
      </c>
      <c r="AK502" s="43">
        <v>89.876137467994766</v>
      </c>
      <c r="AL502" s="43">
        <v>641.16145591771851</v>
      </c>
      <c r="AM502" s="43">
        <v>182.41812683549199</v>
      </c>
      <c r="AN502" s="43">
        <v>9956.732112067788</v>
      </c>
      <c r="AO502" s="44">
        <v>1.7693683872152577</v>
      </c>
      <c r="AP502" s="43">
        <v>508.54187385521641</v>
      </c>
      <c r="AQ502" s="43">
        <v>711.70314237618709</v>
      </c>
      <c r="AR502" s="58"/>
    </row>
    <row r="503" spans="1:44" s="59" customFormat="1" ht="15" customHeight="1">
      <c r="A503" s="54" t="s">
        <v>516</v>
      </c>
      <c r="B503" s="40">
        <v>619.5208222246232</v>
      </c>
      <c r="C503" s="40">
        <v>72996.413471216511</v>
      </c>
      <c r="D503" s="41">
        <v>1.2567424430270091</v>
      </c>
      <c r="E503" s="73">
        <v>19.478028867743294</v>
      </c>
      <c r="F503" s="41">
        <v>3.8737623772200434</v>
      </c>
      <c r="G503" s="42">
        <v>0.10683015488231687</v>
      </c>
      <c r="H503" s="41">
        <v>4.759673094109262</v>
      </c>
      <c r="I503" s="42">
        <v>1.5098250186788967E-2</v>
      </c>
      <c r="J503" s="41">
        <v>2.7655836649109267</v>
      </c>
      <c r="K503" s="78">
        <v>96.602133909369911</v>
      </c>
      <c r="L503" s="41">
        <v>2.6516950005244482</v>
      </c>
      <c r="M503" s="41">
        <v>103.06159685696875</v>
      </c>
      <c r="N503" s="41">
        <v>4.6646919271878318</v>
      </c>
      <c r="O503" s="41">
        <v>255.12281274449981</v>
      </c>
      <c r="P503" s="41">
        <v>89.100997346668777</v>
      </c>
      <c r="Q503" s="78">
        <v>96.602133909369911</v>
      </c>
      <c r="R503" s="41">
        <v>2.6516950005244482</v>
      </c>
      <c r="S503" s="41"/>
      <c r="T503" s="88">
        <v>0.45054141592649871</v>
      </c>
      <c r="U503" s="43">
        <v>253.94533277278825</v>
      </c>
      <c r="V503" s="44">
        <v>3.409813853788934</v>
      </c>
      <c r="W503" s="44">
        <v>6.9388628883113599</v>
      </c>
      <c r="X503" s="43">
        <v>2000.4894339184145</v>
      </c>
      <c r="Y503" s="43">
        <v>4.1349495989400165</v>
      </c>
      <c r="Z503" s="44">
        <v>2.1082223465222528E-2</v>
      </c>
      <c r="AA503" s="43">
        <v>18.734187776020793</v>
      </c>
      <c r="AB503" s="44">
        <v>0.27133202629774816</v>
      </c>
      <c r="AC503" s="45">
        <v>2.9411561273010913</v>
      </c>
      <c r="AD503" s="45">
        <v>5.4036817705624856</v>
      </c>
      <c r="AE503" s="44">
        <v>0.60638727873279474</v>
      </c>
      <c r="AF503" s="43">
        <v>31.082000806032415</v>
      </c>
      <c r="AG503" s="43">
        <v>13.466151037989166</v>
      </c>
      <c r="AH503" s="43">
        <v>168.22595712176738</v>
      </c>
      <c r="AI503" s="43">
        <v>61.656400761020926</v>
      </c>
      <c r="AJ503" s="43">
        <v>276.17414030103345</v>
      </c>
      <c r="AK503" s="43">
        <v>57.545711438533331</v>
      </c>
      <c r="AL503" s="43">
        <v>405.26839620230248</v>
      </c>
      <c r="AM503" s="43">
        <v>116.65409160349108</v>
      </c>
      <c r="AN503" s="43">
        <v>11682.624857490739</v>
      </c>
      <c r="AO503" s="44">
        <v>1.4459635405791154</v>
      </c>
      <c r="AP503" s="43">
        <v>267.32154743812617</v>
      </c>
      <c r="AQ503" s="43">
        <v>372.12965784088249</v>
      </c>
      <c r="AR503" s="58"/>
    </row>
    <row r="504" spans="1:44" s="59" customFormat="1" ht="15" customHeight="1">
      <c r="A504" s="54" t="s">
        <v>517</v>
      </c>
      <c r="B504" s="40">
        <v>841.90210832145215</v>
      </c>
      <c r="C504" s="40">
        <v>6883.1315741044691</v>
      </c>
      <c r="D504" s="41">
        <v>1.6078634656387858</v>
      </c>
      <c r="E504" s="73">
        <v>19.666037519827423</v>
      </c>
      <c r="F504" s="41">
        <v>3.2102161390122745</v>
      </c>
      <c r="G504" s="42">
        <v>0.10667595882363202</v>
      </c>
      <c r="H504" s="41">
        <v>4.5451168854083894</v>
      </c>
      <c r="I504" s="42">
        <v>1.5221980907626708E-2</v>
      </c>
      <c r="J504" s="41">
        <v>3.2175456240509761</v>
      </c>
      <c r="K504" s="78">
        <v>97.387841959107988</v>
      </c>
      <c r="L504" s="41">
        <v>3.1099479011364863</v>
      </c>
      <c r="M504" s="41">
        <v>102.92013073302053</v>
      </c>
      <c r="N504" s="41">
        <v>4.448604792284641</v>
      </c>
      <c r="O504" s="41">
        <v>233.01152511562148</v>
      </c>
      <c r="P504" s="41">
        <v>74.118453134712823</v>
      </c>
      <c r="Q504" s="78">
        <v>97.387841959107988</v>
      </c>
      <c r="R504" s="41">
        <v>3.1099479011364863</v>
      </c>
      <c r="S504" s="41"/>
      <c r="T504" s="88">
        <v>128.54836012527815</v>
      </c>
      <c r="U504" s="43">
        <v>250.57596925811029</v>
      </c>
      <c r="V504" s="44">
        <v>3.0538662468637394</v>
      </c>
      <c r="W504" s="44">
        <v>4.9525953628555639</v>
      </c>
      <c r="X504" s="43">
        <v>2231.2942020022538</v>
      </c>
      <c r="Y504" s="43">
        <v>3.7341952059222892</v>
      </c>
      <c r="Z504" s="44">
        <v>1.3533726196268052E-2</v>
      </c>
      <c r="AA504" s="43">
        <v>22.158308056498999</v>
      </c>
      <c r="AB504" s="44">
        <v>0.2805677226783459</v>
      </c>
      <c r="AC504" s="45">
        <v>3.5332066179117847</v>
      </c>
      <c r="AD504" s="45">
        <v>6.253777923790687</v>
      </c>
      <c r="AE504" s="44">
        <v>0.58364517154042561</v>
      </c>
      <c r="AF504" s="43">
        <v>33.253402301857285</v>
      </c>
      <c r="AG504" s="43">
        <v>14.156334134999463</v>
      </c>
      <c r="AH504" s="43">
        <v>161.88679173366694</v>
      </c>
      <c r="AI504" s="43">
        <v>67.972111826610401</v>
      </c>
      <c r="AJ504" s="43">
        <v>297.43628969130589</v>
      </c>
      <c r="AK504" s="43">
        <v>64.012151880754757</v>
      </c>
      <c r="AL504" s="43">
        <v>437.94088320866024</v>
      </c>
      <c r="AM504" s="43">
        <v>120.81356056647617</v>
      </c>
      <c r="AN504" s="43">
        <v>12584.358893564315</v>
      </c>
      <c r="AO504" s="44">
        <v>1.4748284670212197</v>
      </c>
      <c r="AP504" s="43">
        <v>375.53032412625748</v>
      </c>
      <c r="AQ504" s="43">
        <v>640.33628740278425</v>
      </c>
      <c r="AR504" s="58"/>
    </row>
    <row r="505" spans="1:44" s="59" customFormat="1" ht="15" customHeight="1">
      <c r="A505" s="54" t="s">
        <v>518</v>
      </c>
      <c r="B505" s="40">
        <v>445.88761018576815</v>
      </c>
      <c r="C505" s="40">
        <v>11452.460306041703</v>
      </c>
      <c r="D505" s="41">
        <v>2.0101290771718885</v>
      </c>
      <c r="E505" s="73">
        <v>20.001429123111929</v>
      </c>
      <c r="F505" s="41">
        <v>3.5630320031391984</v>
      </c>
      <c r="G505" s="42">
        <v>0.10538983397221667</v>
      </c>
      <c r="H505" s="41">
        <v>5.3079980632672461</v>
      </c>
      <c r="I505" s="42">
        <v>1.5294930303960425E-2</v>
      </c>
      <c r="J505" s="41">
        <v>3.9344181760782257</v>
      </c>
      <c r="K505" s="78">
        <v>97.851036351342501</v>
      </c>
      <c r="L505" s="41">
        <v>3.8207978329845815</v>
      </c>
      <c r="M505" s="41">
        <v>101.73941582851502</v>
      </c>
      <c r="N505" s="41">
        <v>5.1386333161188062</v>
      </c>
      <c r="O505" s="41">
        <v>193.83843034063457</v>
      </c>
      <c r="P505" s="41">
        <v>82.881325990920175</v>
      </c>
      <c r="Q505" s="78">
        <v>97.851036351342501</v>
      </c>
      <c r="R505" s="41">
        <v>3.8207978329845815</v>
      </c>
      <c r="S505" s="41"/>
      <c r="T505" s="88">
        <v>0.25124836133371381</v>
      </c>
      <c r="U505" s="43">
        <v>199.37577383639481</v>
      </c>
      <c r="V505" s="44">
        <v>3.1071677221760337</v>
      </c>
      <c r="W505" s="44">
        <v>4.0992848448623409</v>
      </c>
      <c r="X505" s="43">
        <v>1199.1781694348144</v>
      </c>
      <c r="Y505" s="43">
        <v>3.2265894607034453</v>
      </c>
      <c r="Z505" s="44">
        <v>2.0319601523617592E-3</v>
      </c>
      <c r="AA505" s="43">
        <v>17.847178355194362</v>
      </c>
      <c r="AB505" s="44">
        <v>4.0605441151855173E-2</v>
      </c>
      <c r="AC505" s="45">
        <v>0.69853220183067366</v>
      </c>
      <c r="AD505" s="45">
        <v>2.4441799785836884</v>
      </c>
      <c r="AE505" s="44">
        <v>0.25965819247205835</v>
      </c>
      <c r="AF505" s="43">
        <v>13.703343884927872</v>
      </c>
      <c r="AG505" s="43">
        <v>7.1243089311948848</v>
      </c>
      <c r="AH505" s="43">
        <v>92.200039035588205</v>
      </c>
      <c r="AI505" s="43">
        <v>39.62368905089324</v>
      </c>
      <c r="AJ505" s="43">
        <v>178.53973062625721</v>
      </c>
      <c r="AK505" s="43">
        <v>42.784591355266656</v>
      </c>
      <c r="AL505" s="43">
        <v>311.48308763797002</v>
      </c>
      <c r="AM505" s="43">
        <v>84.7323360767585</v>
      </c>
      <c r="AN505" s="43">
        <v>13409.135938559954</v>
      </c>
      <c r="AO505" s="44">
        <v>1.2243258342342227</v>
      </c>
      <c r="AP505" s="43">
        <v>182.39923933236614</v>
      </c>
      <c r="AQ505" s="43">
        <v>384.98473007983694</v>
      </c>
      <c r="AR505" s="58"/>
    </row>
    <row r="506" spans="1:44" s="59" customFormat="1" ht="15" customHeight="1">
      <c r="A506" s="54" t="s">
        <v>519</v>
      </c>
      <c r="B506" s="40">
        <v>125.3457170555601</v>
      </c>
      <c r="C506" s="40">
        <v>1886.6904360836479</v>
      </c>
      <c r="D506" s="41">
        <v>2.4220687521994662</v>
      </c>
      <c r="E506" s="73">
        <v>27.283395691166952</v>
      </c>
      <c r="F506" s="41">
        <v>4.1813617640335377</v>
      </c>
      <c r="G506" s="42">
        <v>7.732033592602236E-2</v>
      </c>
      <c r="H506" s="41">
        <v>6.7102706202088624</v>
      </c>
      <c r="I506" s="42">
        <v>1.5306641416656655E-2</v>
      </c>
      <c r="J506" s="41">
        <v>5.2482326162925146</v>
      </c>
      <c r="K506" s="78">
        <v>97.925393314348668</v>
      </c>
      <c r="L506" s="41">
        <v>5.1005152837191758</v>
      </c>
      <c r="M506" s="41">
        <v>75.622467881261613</v>
      </c>
      <c r="N506" s="41">
        <v>4.8901499695725903</v>
      </c>
      <c r="O506" s="41" t="s">
        <v>194</v>
      </c>
      <c r="P506" s="41" t="s">
        <v>194</v>
      </c>
      <c r="Q506" s="78">
        <v>97.925393314348668</v>
      </c>
      <c r="R506" s="41">
        <v>5.1005152837191758</v>
      </c>
      <c r="S506" s="41"/>
      <c r="T506" s="88">
        <v>0.51541604608682279</v>
      </c>
      <c r="U506" s="43">
        <v>140.7381595478839</v>
      </c>
      <c r="V506" s="44">
        <v>3.2961877871521215</v>
      </c>
      <c r="W506" s="44">
        <v>6.1465547335499382</v>
      </c>
      <c r="X506" s="43">
        <v>585.39515675113364</v>
      </c>
      <c r="Y506" s="43">
        <v>2.5492700472175605</v>
      </c>
      <c r="Z506" s="44">
        <v>3.8784635930336138E-4</v>
      </c>
      <c r="AA506" s="43">
        <v>10.01231126868012</v>
      </c>
      <c r="AB506" s="44">
        <v>2.3971144650686269E-2</v>
      </c>
      <c r="AC506" s="45">
        <v>0.28091481767390108</v>
      </c>
      <c r="AD506" s="45">
        <v>1.1192558749588104</v>
      </c>
      <c r="AE506" s="44">
        <v>0.15285301782582628</v>
      </c>
      <c r="AF506" s="43">
        <v>7.6278339224204013</v>
      </c>
      <c r="AG506" s="43">
        <v>3.4404782731189676</v>
      </c>
      <c r="AH506" s="43">
        <v>40.792563239190251</v>
      </c>
      <c r="AI506" s="43">
        <v>17.203560245058988</v>
      </c>
      <c r="AJ506" s="43">
        <v>86.434335824582945</v>
      </c>
      <c r="AK506" s="43">
        <v>18.154262468565211</v>
      </c>
      <c r="AL506" s="43">
        <v>160.49997337936753</v>
      </c>
      <c r="AM506" s="43">
        <v>39.755797845989349</v>
      </c>
      <c r="AN506" s="43">
        <v>12586.70279222733</v>
      </c>
      <c r="AO506" s="44">
        <v>0.73302696455800875</v>
      </c>
      <c r="AP506" s="43">
        <v>46.312262796992904</v>
      </c>
      <c r="AQ506" s="43">
        <v>127.23763822114289</v>
      </c>
      <c r="AR506" s="58"/>
    </row>
    <row r="507" spans="1:44" s="59" customFormat="1" ht="15" customHeight="1">
      <c r="A507" s="54" t="s">
        <v>520</v>
      </c>
      <c r="B507" s="40">
        <v>324.54791884749847</v>
      </c>
      <c r="C507" s="40">
        <v>22555.699084253753</v>
      </c>
      <c r="D507" s="41">
        <v>2.102088283520898</v>
      </c>
      <c r="E507" s="73">
        <v>18.876584243549893</v>
      </c>
      <c r="F507" s="41">
        <v>5.0796712943029743</v>
      </c>
      <c r="G507" s="42">
        <v>0.11188324052566906</v>
      </c>
      <c r="H507" s="41">
        <v>6.8400071265821127</v>
      </c>
      <c r="I507" s="42">
        <v>1.5324143195647564E-2</v>
      </c>
      <c r="J507" s="41">
        <v>4.5806808482504469</v>
      </c>
      <c r="K507" s="78">
        <v>98.036515156050072</v>
      </c>
      <c r="L507" s="41">
        <v>4.4567656376953693</v>
      </c>
      <c r="M507" s="41">
        <v>107.68664343633893</v>
      </c>
      <c r="N507" s="41">
        <v>6.9887446912279714</v>
      </c>
      <c r="O507" s="41">
        <v>326.76835510338594</v>
      </c>
      <c r="P507" s="41">
        <v>115.34009265433647</v>
      </c>
      <c r="Q507" s="78">
        <v>98.036515156050072</v>
      </c>
      <c r="R507" s="41">
        <v>4.4567656376953693</v>
      </c>
      <c r="S507" s="41"/>
      <c r="T507" s="88">
        <v>1.444345256650958</v>
      </c>
      <c r="U507" s="43">
        <v>241.20418817262373</v>
      </c>
      <c r="V507" s="44">
        <v>3.0979616028759835</v>
      </c>
      <c r="W507" s="44">
        <v>5.9842482502913326</v>
      </c>
      <c r="X507" s="43">
        <v>1326.6268778279982</v>
      </c>
      <c r="Y507" s="43">
        <v>2.8725547142551213</v>
      </c>
      <c r="Z507" s="44">
        <v>3.1509127382055864E-2</v>
      </c>
      <c r="AA507" s="43">
        <v>14.84071714578252</v>
      </c>
      <c r="AB507" s="44">
        <v>0.1376070894590648</v>
      </c>
      <c r="AC507" s="45">
        <v>1.7671635948762401</v>
      </c>
      <c r="AD507" s="45">
        <v>3.4151882698141822</v>
      </c>
      <c r="AE507" s="44">
        <v>0.36542195804794503</v>
      </c>
      <c r="AF507" s="43">
        <v>19.287582583996148</v>
      </c>
      <c r="AG507" s="43">
        <v>8.3303688254419708</v>
      </c>
      <c r="AH507" s="43">
        <v>98.643139790034809</v>
      </c>
      <c r="AI507" s="43">
        <v>39.875350979297252</v>
      </c>
      <c r="AJ507" s="43">
        <v>172.34818073675015</v>
      </c>
      <c r="AK507" s="43">
        <v>38.463757000748473</v>
      </c>
      <c r="AL507" s="43">
        <v>269.42431937413443</v>
      </c>
      <c r="AM507" s="43">
        <v>76.813447498729261</v>
      </c>
      <c r="AN507" s="43">
        <v>12119.381316590718</v>
      </c>
      <c r="AO507" s="44">
        <v>1.2139850946811523</v>
      </c>
      <c r="AP507" s="43">
        <v>128.93491096998528</v>
      </c>
      <c r="AQ507" s="43">
        <v>270.59864863286634</v>
      </c>
      <c r="AR507" s="58"/>
    </row>
    <row r="508" spans="1:44" s="59" customFormat="1" ht="15" customHeight="1">
      <c r="A508" s="54" t="s">
        <v>521</v>
      </c>
      <c r="B508" s="40">
        <v>420.18801037513106</v>
      </c>
      <c r="C508" s="40">
        <v>3036.2290020191504</v>
      </c>
      <c r="D508" s="41">
        <v>1.5272252902207804</v>
      </c>
      <c r="E508" s="73">
        <v>10.173803679479535</v>
      </c>
      <c r="F508" s="41">
        <v>6.5359625028607757</v>
      </c>
      <c r="G508" s="42">
        <v>0.2089233535834881</v>
      </c>
      <c r="H508" s="41">
        <v>8.0381578262915543</v>
      </c>
      <c r="I508" s="42">
        <v>1.5422617787091098E-2</v>
      </c>
      <c r="J508" s="41">
        <v>4.6790143621889078</v>
      </c>
      <c r="K508" s="78">
        <v>98.661711773919066</v>
      </c>
      <c r="L508" s="41">
        <v>4.5812492392001758</v>
      </c>
      <c r="M508" s="41">
        <v>192.64880244026799</v>
      </c>
      <c r="N508" s="41">
        <v>14.105958398276854</v>
      </c>
      <c r="O508" s="41">
        <v>1591.1341801181163</v>
      </c>
      <c r="P508" s="41">
        <v>122.22908482640366</v>
      </c>
      <c r="Q508" s="78">
        <v>98.661711773919066</v>
      </c>
      <c r="R508" s="41">
        <v>4.5812492392001758</v>
      </c>
      <c r="S508" s="41"/>
      <c r="T508" s="88">
        <v>0.7229372739738561</v>
      </c>
      <c r="U508" s="43">
        <v>215.43837131841764</v>
      </c>
      <c r="V508" s="44">
        <v>3.0020038278350709</v>
      </c>
      <c r="W508" s="44">
        <v>7.6182528982728845</v>
      </c>
      <c r="X508" s="43">
        <v>2082.3328655327696</v>
      </c>
      <c r="Y508" s="43">
        <v>2.5458364159573517</v>
      </c>
      <c r="Z508" s="44">
        <v>1.1309873519565363E-2</v>
      </c>
      <c r="AA508" s="43">
        <v>17.180069283747546</v>
      </c>
      <c r="AB508" s="44">
        <v>0.1833393676250431</v>
      </c>
      <c r="AC508" s="45">
        <v>2.8231398092591005</v>
      </c>
      <c r="AD508" s="45">
        <v>6.8274777078510347</v>
      </c>
      <c r="AE508" s="44">
        <v>0.72425450069527231</v>
      </c>
      <c r="AF508" s="43">
        <v>34.585719781868207</v>
      </c>
      <c r="AG508" s="43">
        <v>14.820763455546691</v>
      </c>
      <c r="AH508" s="43">
        <v>160.22706475877234</v>
      </c>
      <c r="AI508" s="43">
        <v>63.538899680533156</v>
      </c>
      <c r="AJ508" s="43">
        <v>277.32319111326467</v>
      </c>
      <c r="AK508" s="43">
        <v>52.440827496346692</v>
      </c>
      <c r="AL508" s="43">
        <v>379.57846996227255</v>
      </c>
      <c r="AM508" s="43">
        <v>103.08215019488772</v>
      </c>
      <c r="AN508" s="43">
        <v>10795.654788964059</v>
      </c>
      <c r="AO508" s="44">
        <v>0.8195785908102734</v>
      </c>
      <c r="AP508" s="43">
        <v>221.488340111995</v>
      </c>
      <c r="AQ508" s="43">
        <v>343.53877853595515</v>
      </c>
      <c r="AR508" s="58"/>
    </row>
    <row r="509" spans="1:44" s="59" customFormat="1" ht="15" customHeight="1">
      <c r="A509" s="54" t="s">
        <v>522</v>
      </c>
      <c r="B509" s="40">
        <v>225.58885012322457</v>
      </c>
      <c r="C509" s="40">
        <v>4116.5489628366222</v>
      </c>
      <c r="D509" s="41">
        <v>2.7811217600920255</v>
      </c>
      <c r="E509" s="73">
        <v>22.240070128910521</v>
      </c>
      <c r="F509" s="41">
        <v>3.7858569907418627</v>
      </c>
      <c r="G509" s="42">
        <v>9.5613216903899165E-2</v>
      </c>
      <c r="H509" s="41">
        <v>5.0493475676122985</v>
      </c>
      <c r="I509" s="42">
        <v>1.542914416770752E-2</v>
      </c>
      <c r="J509" s="41">
        <v>3.3411371872766913</v>
      </c>
      <c r="K509" s="78">
        <v>98.703144391849719</v>
      </c>
      <c r="L509" s="41">
        <v>3.2726892048566754</v>
      </c>
      <c r="M509" s="41">
        <v>92.718913495140313</v>
      </c>
      <c r="N509" s="41">
        <v>4.4743366285250232</v>
      </c>
      <c r="O509" s="41" t="s">
        <v>194</v>
      </c>
      <c r="P509" s="41" t="s">
        <v>194</v>
      </c>
      <c r="Q509" s="78">
        <v>98.703144391849719</v>
      </c>
      <c r="R509" s="41">
        <v>3.2726892048566754</v>
      </c>
      <c r="S509" s="41"/>
      <c r="T509" s="88">
        <v>1.161552286758851</v>
      </c>
      <c r="U509" s="43">
        <v>246.86140669612101</v>
      </c>
      <c r="V509" s="44">
        <v>3.3289159404788751</v>
      </c>
      <c r="W509" s="44">
        <v>7.0667933871989446</v>
      </c>
      <c r="X509" s="43">
        <v>970.9697536614334</v>
      </c>
      <c r="Y509" s="43">
        <v>4.9080694658767063</v>
      </c>
      <c r="Z509" s="44">
        <v>1.4880415289527883E-3</v>
      </c>
      <c r="AA509" s="43">
        <v>13.625387491122003</v>
      </c>
      <c r="AB509" s="44">
        <v>3.9951841084477135E-2</v>
      </c>
      <c r="AC509" s="45">
        <v>1.1282373431128725</v>
      </c>
      <c r="AD509" s="45">
        <v>2.1431319572271201</v>
      </c>
      <c r="AE509" s="44">
        <v>0.2496112180893853</v>
      </c>
      <c r="AF509" s="43">
        <v>13.557654580736857</v>
      </c>
      <c r="AG509" s="43">
        <v>5.6389223119820953</v>
      </c>
      <c r="AH509" s="43">
        <v>74.064715395523748</v>
      </c>
      <c r="AI509" s="43">
        <v>30.285333794263828</v>
      </c>
      <c r="AJ509" s="43">
        <v>146.05353255110319</v>
      </c>
      <c r="AK509" s="43">
        <v>29.874097825303153</v>
      </c>
      <c r="AL509" s="43">
        <v>249.96138363834302</v>
      </c>
      <c r="AM509" s="43">
        <v>66.262234861034202</v>
      </c>
      <c r="AN509" s="43">
        <v>11730.56103280338</v>
      </c>
      <c r="AO509" s="44">
        <v>2.053197950024177</v>
      </c>
      <c r="AP509" s="43">
        <v>93.444613206758206</v>
      </c>
      <c r="AQ509" s="43">
        <v>249.36679977079316</v>
      </c>
      <c r="AR509" s="58"/>
    </row>
    <row r="510" spans="1:44" s="59" customFormat="1" ht="15" customHeight="1">
      <c r="A510" s="54" t="s">
        <v>523</v>
      </c>
      <c r="B510" s="40">
        <v>227.16121579228829</v>
      </c>
      <c r="C510" s="40">
        <v>5306.9678430763652</v>
      </c>
      <c r="D510" s="41">
        <v>2.9011308311013808</v>
      </c>
      <c r="E510" s="73">
        <v>13.216602635920706</v>
      </c>
      <c r="F510" s="41">
        <v>7.3384072276330858</v>
      </c>
      <c r="G510" s="42">
        <v>0.16155605665764969</v>
      </c>
      <c r="H510" s="41">
        <v>8.920293047181227</v>
      </c>
      <c r="I510" s="42">
        <v>1.5492832711293338E-2</v>
      </c>
      <c r="J510" s="41">
        <v>5.0714305091376568</v>
      </c>
      <c r="K510" s="78">
        <v>99.10745606449737</v>
      </c>
      <c r="L510" s="41">
        <v>4.9877277516495795</v>
      </c>
      <c r="M510" s="41">
        <v>152.0643086363078</v>
      </c>
      <c r="N510" s="41">
        <v>12.598370853248852</v>
      </c>
      <c r="O510" s="41">
        <v>1085.260728798979</v>
      </c>
      <c r="P510" s="41">
        <v>147.33521523693668</v>
      </c>
      <c r="Q510" s="78">
        <v>99.10745606449737</v>
      </c>
      <c r="R510" s="41">
        <v>4.9877277516495795</v>
      </c>
      <c r="S510" s="41"/>
      <c r="T510" s="88">
        <v>5.4387234644922637</v>
      </c>
      <c r="U510" s="43">
        <v>321.02041928828919</v>
      </c>
      <c r="V510" s="44">
        <v>3.1263088767217719</v>
      </c>
      <c r="W510" s="44">
        <v>7.0958389683958343</v>
      </c>
      <c r="X510" s="43">
        <v>814.27850619857873</v>
      </c>
      <c r="Y510" s="43">
        <v>3.0276071992680254</v>
      </c>
      <c r="Z510" s="44">
        <v>3.8896184216340693E-3</v>
      </c>
      <c r="AA510" s="43">
        <v>9.4712369894434563</v>
      </c>
      <c r="AB510" s="44">
        <v>4.3476525879764139E-2</v>
      </c>
      <c r="AC510" s="45">
        <v>0.72957805162779898</v>
      </c>
      <c r="AD510" s="45">
        <v>1.5136132615206639</v>
      </c>
      <c r="AE510" s="44">
        <v>0.19203380193143807</v>
      </c>
      <c r="AF510" s="43">
        <v>8.7333034761780368</v>
      </c>
      <c r="AG510" s="43">
        <v>4.3850965928817693</v>
      </c>
      <c r="AH510" s="43">
        <v>59.412359368610574</v>
      </c>
      <c r="AI510" s="43">
        <v>25.569961834122847</v>
      </c>
      <c r="AJ510" s="43">
        <v>118.1247903787648</v>
      </c>
      <c r="AK510" s="43">
        <v>26.148022084311116</v>
      </c>
      <c r="AL510" s="43">
        <v>206.09459911039707</v>
      </c>
      <c r="AM510" s="43">
        <v>56.253552041957398</v>
      </c>
      <c r="AN510" s="43">
        <v>11747.029438192312</v>
      </c>
      <c r="AO510" s="44">
        <v>0.94202721020766367</v>
      </c>
      <c r="AP510" s="43">
        <v>59.137054902291041</v>
      </c>
      <c r="AQ510" s="43">
        <v>182.5937338240166</v>
      </c>
      <c r="AR510" s="58"/>
    </row>
    <row r="511" spans="1:44" s="59" customFormat="1" ht="15" customHeight="1">
      <c r="A511" s="54" t="s">
        <v>524</v>
      </c>
      <c r="B511" s="40">
        <v>1216.9637895375108</v>
      </c>
      <c r="C511" s="40">
        <v>351257.00813842943</v>
      </c>
      <c r="D511" s="41">
        <v>1.0855082756882179</v>
      </c>
      <c r="E511" s="73">
        <v>19.984460977968105</v>
      </c>
      <c r="F511" s="41">
        <v>2.7502911736563975</v>
      </c>
      <c r="G511" s="42">
        <v>0.11491520388371046</v>
      </c>
      <c r="H511" s="41">
        <v>4.2028139291367932</v>
      </c>
      <c r="I511" s="42">
        <v>1.6663172310181835E-2</v>
      </c>
      <c r="J511" s="41">
        <v>3.1779778764261351</v>
      </c>
      <c r="K511" s="78">
        <v>106.53256969122621</v>
      </c>
      <c r="L511" s="41">
        <v>3.3577604366657994</v>
      </c>
      <c r="M511" s="41">
        <v>110.45169486886168</v>
      </c>
      <c r="N511" s="41">
        <v>4.398538972212414</v>
      </c>
      <c r="O511" s="41">
        <v>195.81031496387683</v>
      </c>
      <c r="P511" s="41">
        <v>63.950720065002656</v>
      </c>
      <c r="Q511" s="78">
        <v>106.53256969122621</v>
      </c>
      <c r="R511" s="41">
        <v>3.3577604366657994</v>
      </c>
      <c r="S511" s="41" t="s">
        <v>72</v>
      </c>
      <c r="T511" s="92">
        <v>1.4214420204520175</v>
      </c>
      <c r="U511" s="60">
        <v>521.649842047981</v>
      </c>
      <c r="V511" s="61">
        <v>2.6942853123759103</v>
      </c>
      <c r="W511" s="61">
        <v>7.8595886704369162</v>
      </c>
      <c r="X511" s="60">
        <v>4899.7936571493046</v>
      </c>
      <c r="Y511" s="60">
        <v>10.208393496929022</v>
      </c>
      <c r="Z511" s="61">
        <v>7.6224133152516763E-2</v>
      </c>
      <c r="AA511" s="60">
        <v>34.639133058334615</v>
      </c>
      <c r="AB511" s="61">
        <v>0.81242415226485243</v>
      </c>
      <c r="AC511" s="62">
        <v>7.9947527602241841</v>
      </c>
      <c r="AD511" s="62">
        <v>13.537660793077588</v>
      </c>
      <c r="AE511" s="61">
        <v>1.4222383621533086</v>
      </c>
      <c r="AF511" s="60">
        <v>82.62587287361707</v>
      </c>
      <c r="AG511" s="60">
        <v>32.754185150039433</v>
      </c>
      <c r="AH511" s="60">
        <v>397.85916771347814</v>
      </c>
      <c r="AI511" s="60">
        <v>157.65748529703191</v>
      </c>
      <c r="AJ511" s="60">
        <v>678.81863009405481</v>
      </c>
      <c r="AK511" s="60">
        <v>130.071889802583</v>
      </c>
      <c r="AL511" s="60">
        <v>859.84232235196816</v>
      </c>
      <c r="AM511" s="60">
        <v>223.96885827720362</v>
      </c>
      <c r="AN511" s="60">
        <v>9136.0234466627444</v>
      </c>
      <c r="AO511" s="61">
        <v>1.7200626712945399</v>
      </c>
      <c r="AP511" s="60">
        <v>789.65482804180874</v>
      </c>
      <c r="AQ511" s="60">
        <v>943.31748181156331</v>
      </c>
      <c r="AR511" s="58"/>
    </row>
    <row r="512" spans="1:44" ht="15" customHeight="1">
      <c r="E512" s="75"/>
    </row>
    <row r="513" spans="1:44" s="12" customFormat="1" ht="15" customHeight="1">
      <c r="A513" s="295" t="s">
        <v>525</v>
      </c>
      <c r="B513" s="295"/>
      <c r="C513" s="295"/>
      <c r="D513" s="28"/>
      <c r="E513" s="296" t="s">
        <v>55</v>
      </c>
      <c r="F513" s="296"/>
      <c r="G513" s="296"/>
      <c r="H513" s="296"/>
      <c r="I513" s="296"/>
      <c r="J513" s="296"/>
      <c r="K513" s="296" t="s">
        <v>56</v>
      </c>
      <c r="L513" s="296"/>
      <c r="M513" s="296"/>
      <c r="N513" s="296"/>
      <c r="O513" s="296"/>
      <c r="P513" s="296"/>
      <c r="Q513" s="81"/>
      <c r="R513" s="46"/>
      <c r="S513" s="46"/>
      <c r="T513" s="85"/>
      <c r="U513" s="29"/>
      <c r="V513" s="30"/>
      <c r="W513" s="30"/>
      <c r="X513" s="29"/>
      <c r="Y513" s="29"/>
      <c r="Z513" s="30"/>
      <c r="AA513" s="29"/>
      <c r="AB513" s="30"/>
      <c r="AC513" s="31"/>
      <c r="AD513" s="31"/>
      <c r="AE513" s="30"/>
      <c r="AF513" s="29"/>
      <c r="AG513" s="29"/>
      <c r="AH513" s="29"/>
      <c r="AI513" s="29"/>
      <c r="AJ513" s="29"/>
      <c r="AK513" s="29"/>
      <c r="AL513" s="29"/>
      <c r="AM513" s="29"/>
      <c r="AN513" s="29"/>
      <c r="AO513" s="30"/>
      <c r="AP513" s="29"/>
      <c r="AQ513" s="29"/>
      <c r="AR513" s="50"/>
    </row>
    <row r="514" spans="1:44" s="10" customFormat="1" ht="15" customHeight="1">
      <c r="A514" s="10" t="s">
        <v>59</v>
      </c>
      <c r="B514" s="33" t="s">
        <v>60</v>
      </c>
      <c r="C514" s="33" t="s">
        <v>61</v>
      </c>
      <c r="D514" s="33" t="s">
        <v>62</v>
      </c>
      <c r="E514" s="72" t="s">
        <v>63</v>
      </c>
      <c r="F514" s="33" t="s">
        <v>64</v>
      </c>
      <c r="G514" s="33" t="s">
        <v>65</v>
      </c>
      <c r="H514" s="33" t="s">
        <v>64</v>
      </c>
      <c r="I514" s="33" t="s">
        <v>66</v>
      </c>
      <c r="J514" s="33" t="s">
        <v>64</v>
      </c>
      <c r="K514" s="72" t="s">
        <v>66</v>
      </c>
      <c r="L514" s="34" t="s">
        <v>67</v>
      </c>
      <c r="M514" s="33" t="s">
        <v>65</v>
      </c>
      <c r="N514" s="34" t="s">
        <v>67</v>
      </c>
      <c r="O514" s="33" t="s">
        <v>63</v>
      </c>
      <c r="P514" s="34" t="s">
        <v>67</v>
      </c>
      <c r="Q514" s="80" t="s">
        <v>68</v>
      </c>
      <c r="R514" s="33" t="s">
        <v>69</v>
      </c>
      <c r="S514" s="33" t="s">
        <v>70</v>
      </c>
      <c r="T514" s="86" t="s">
        <v>9</v>
      </c>
      <c r="U514" s="35" t="s">
        <v>10</v>
      </c>
      <c r="V514" s="36" t="s">
        <v>11</v>
      </c>
      <c r="W514" s="36" t="s">
        <v>12</v>
      </c>
      <c r="X514" s="35" t="s">
        <v>13</v>
      </c>
      <c r="Y514" s="35" t="s">
        <v>14</v>
      </c>
      <c r="Z514" s="36" t="s">
        <v>15</v>
      </c>
      <c r="AA514" s="35" t="s">
        <v>16</v>
      </c>
      <c r="AB514" s="36" t="s">
        <v>17</v>
      </c>
      <c r="AC514" s="37" t="s">
        <v>18</v>
      </c>
      <c r="AD514" s="37" t="s">
        <v>19</v>
      </c>
      <c r="AE514" s="36" t="s">
        <v>20</v>
      </c>
      <c r="AF514" s="35" t="s">
        <v>21</v>
      </c>
      <c r="AG514" s="35" t="s">
        <v>22</v>
      </c>
      <c r="AH514" s="35" t="s">
        <v>23</v>
      </c>
      <c r="AI514" s="35" t="s">
        <v>24</v>
      </c>
      <c r="AJ514" s="35" t="s">
        <v>25</v>
      </c>
      <c r="AK514" s="35" t="s">
        <v>26</v>
      </c>
      <c r="AL514" s="35" t="s">
        <v>27</v>
      </c>
      <c r="AM514" s="35" t="s">
        <v>28</v>
      </c>
      <c r="AN514" s="35" t="s">
        <v>29</v>
      </c>
      <c r="AO514" s="36" t="s">
        <v>30</v>
      </c>
      <c r="AP514" s="35" t="s">
        <v>31</v>
      </c>
      <c r="AQ514" s="35" t="s">
        <v>32</v>
      </c>
      <c r="AR514" s="38"/>
    </row>
    <row r="515" spans="1:44" s="59" customFormat="1" ht="15" customHeight="1">
      <c r="A515" s="54" t="s">
        <v>526</v>
      </c>
      <c r="B515" s="40">
        <v>388.96598022891362</v>
      </c>
      <c r="C515" s="40">
        <v>9031.9917127249046</v>
      </c>
      <c r="D515" s="41">
        <v>2.1280413705062964</v>
      </c>
      <c r="E515" s="73">
        <v>20.055121791857786</v>
      </c>
      <c r="F515" s="41">
        <v>2.5098899080585317</v>
      </c>
      <c r="G515" s="42">
        <v>0.15174006832234177</v>
      </c>
      <c r="H515" s="41">
        <v>4.1359070159066977</v>
      </c>
      <c r="I515" s="42">
        <v>2.2080725227901509E-2</v>
      </c>
      <c r="J515" s="41">
        <v>3.2872753906011858</v>
      </c>
      <c r="K515" s="78">
        <v>140.79275529413891</v>
      </c>
      <c r="L515" s="41">
        <v>4.5780707725105287</v>
      </c>
      <c r="M515" s="41">
        <v>143.44712563071141</v>
      </c>
      <c r="N515" s="41">
        <v>5.5328739313715829</v>
      </c>
      <c r="O515" s="41">
        <v>187.5572575140273</v>
      </c>
      <c r="P515" s="41">
        <v>58.434412101049986</v>
      </c>
      <c r="Q515" s="78">
        <v>140.79275529413891</v>
      </c>
      <c r="R515" s="41">
        <v>4.5780707725105287</v>
      </c>
      <c r="S515" s="41"/>
      <c r="T515" s="91">
        <v>2.3786535302572673</v>
      </c>
      <c r="U515" s="55">
        <v>381.42404627995853</v>
      </c>
      <c r="V515" s="56">
        <v>3.3884953795300397</v>
      </c>
      <c r="W515" s="56">
        <v>1.9648216025382301</v>
      </c>
      <c r="X515" s="55">
        <v>623.09799488607598</v>
      </c>
      <c r="Y515" s="55">
        <v>2.517142553784022</v>
      </c>
      <c r="Z515" s="56">
        <v>1.2937335688581497</v>
      </c>
      <c r="AA515" s="55">
        <v>17.527262721198692</v>
      </c>
      <c r="AB515" s="56">
        <v>0.29602689177774633</v>
      </c>
      <c r="AC515" s="57">
        <v>1.08307473840568</v>
      </c>
      <c r="AD515" s="57">
        <v>0.78677214023948105</v>
      </c>
      <c r="AE515" s="56">
        <v>0.46121091564390393</v>
      </c>
      <c r="AF515" s="55">
        <v>5.5357972679387215</v>
      </c>
      <c r="AG515" s="55">
        <v>2.5285264168984218</v>
      </c>
      <c r="AH515" s="55">
        <v>36.121258321213908</v>
      </c>
      <c r="AI515" s="55">
        <v>16.761144909980331</v>
      </c>
      <c r="AJ515" s="55">
        <v>92.693621620127061</v>
      </c>
      <c r="AK515" s="55">
        <v>25.569392534639483</v>
      </c>
      <c r="AL515" s="55">
        <v>242.00747640736881</v>
      </c>
      <c r="AM515" s="55">
        <v>81.319354814547268</v>
      </c>
      <c r="AN515" s="55">
        <v>9241.7091828815301</v>
      </c>
      <c r="AO515" s="56">
        <v>0.84841671622169323</v>
      </c>
      <c r="AP515" s="55">
        <v>139.29460719917074</v>
      </c>
      <c r="AQ515" s="55">
        <v>335.29450768322408</v>
      </c>
      <c r="AR515" s="58"/>
    </row>
    <row r="516" spans="1:44" s="59" customFormat="1" ht="15" customHeight="1">
      <c r="A516" s="54" t="s">
        <v>527</v>
      </c>
      <c r="B516" s="40">
        <v>503.27006126255316</v>
      </c>
      <c r="C516" s="40">
        <v>59178.15428462714</v>
      </c>
      <c r="D516" s="41">
        <v>1.143392881448136</v>
      </c>
      <c r="E516" s="73">
        <v>19.924258771264046</v>
      </c>
      <c r="F516" s="41">
        <v>3.1687694137377274</v>
      </c>
      <c r="G516" s="42">
        <v>0.15304315216158604</v>
      </c>
      <c r="H516" s="41">
        <v>4.3128082181613081</v>
      </c>
      <c r="I516" s="42">
        <v>2.2125028057157006E-2</v>
      </c>
      <c r="J516" s="41">
        <v>2.9256136329324107</v>
      </c>
      <c r="K516" s="78">
        <v>141.07217372978837</v>
      </c>
      <c r="L516" s="41">
        <v>4.0823951752794301</v>
      </c>
      <c r="M516" s="41">
        <v>144.59528514225656</v>
      </c>
      <c r="N516" s="41">
        <v>5.8125023585690627</v>
      </c>
      <c r="O516" s="41">
        <v>202.80637478794753</v>
      </c>
      <c r="P516" s="41">
        <v>73.581494518375123</v>
      </c>
      <c r="Q516" s="78">
        <v>141.07217372978837</v>
      </c>
      <c r="R516" s="41">
        <v>4.0823951752794301</v>
      </c>
      <c r="S516" s="41"/>
      <c r="T516" s="88">
        <v>0.76746341033054943</v>
      </c>
      <c r="U516" s="43">
        <v>209.99478764276199</v>
      </c>
      <c r="V516" s="44">
        <v>3.8794507675141867</v>
      </c>
      <c r="W516" s="44">
        <v>4.0623204763547687</v>
      </c>
      <c r="X516" s="43">
        <v>2862.9489982026962</v>
      </c>
      <c r="Y516" s="43">
        <v>4.3860900317225662</v>
      </c>
      <c r="Z516" s="44">
        <v>3.1651951584431431E-2</v>
      </c>
      <c r="AA516" s="43">
        <v>39.424387585458142</v>
      </c>
      <c r="AB516" s="44">
        <v>0.52049132943501519</v>
      </c>
      <c r="AC516" s="45">
        <v>6.5435565635129809</v>
      </c>
      <c r="AD516" s="45">
        <v>8.6656872932536508</v>
      </c>
      <c r="AE516" s="44">
        <v>4.5882837785708777</v>
      </c>
      <c r="AF516" s="43">
        <v>43.077383696575893</v>
      </c>
      <c r="AG516" s="43">
        <v>16.294988900828947</v>
      </c>
      <c r="AH516" s="43">
        <v>187.08428235756611</v>
      </c>
      <c r="AI516" s="43">
        <v>76.109558538492621</v>
      </c>
      <c r="AJ516" s="43">
        <v>365.61857689449454</v>
      </c>
      <c r="AK516" s="43">
        <v>86.064498121186944</v>
      </c>
      <c r="AL516" s="43">
        <v>634.57976559413282</v>
      </c>
      <c r="AM516" s="43">
        <v>194.37746090807099</v>
      </c>
      <c r="AN516" s="43">
        <v>8430.9577062551507</v>
      </c>
      <c r="AO516" s="44">
        <v>1.4621893811721529</v>
      </c>
      <c r="AP516" s="43">
        <v>361.3242239085269</v>
      </c>
      <c r="AQ516" s="43">
        <v>427.17547308744304</v>
      </c>
      <c r="AR516" s="58"/>
    </row>
    <row r="517" spans="1:44" s="59" customFormat="1" ht="15" customHeight="1">
      <c r="A517" s="54" t="s">
        <v>528</v>
      </c>
      <c r="B517" s="40">
        <v>575.78865738824595</v>
      </c>
      <c r="C517" s="40">
        <v>19191.080849915576</v>
      </c>
      <c r="D517" s="41">
        <v>1.9940551535689099</v>
      </c>
      <c r="E517" s="73">
        <v>20.647045008724604</v>
      </c>
      <c r="F517" s="41">
        <v>1.7114060905674664</v>
      </c>
      <c r="G517" s="42">
        <v>0.14940416123325578</v>
      </c>
      <c r="H517" s="41">
        <v>3.5509877074265024</v>
      </c>
      <c r="I517" s="42">
        <v>2.2382487603205485E-2</v>
      </c>
      <c r="J517" s="41">
        <v>3.1113667240398883</v>
      </c>
      <c r="K517" s="78">
        <v>142.69573428412934</v>
      </c>
      <c r="L517" s="41">
        <v>4.3910099991694125</v>
      </c>
      <c r="M517" s="41">
        <v>141.38568049706134</v>
      </c>
      <c r="N517" s="41">
        <v>4.6867532851236291</v>
      </c>
      <c r="O517" s="41">
        <v>119.45155532422659</v>
      </c>
      <c r="P517" s="41">
        <v>40.343180071100946</v>
      </c>
      <c r="Q517" s="78">
        <v>142.69573428412934</v>
      </c>
      <c r="R517" s="41">
        <v>4.3910099991694125</v>
      </c>
      <c r="S517" s="41"/>
      <c r="T517" s="88">
        <v>1.9459112306070283</v>
      </c>
      <c r="U517" s="43">
        <v>107.17193666573726</v>
      </c>
      <c r="V517" s="44">
        <v>3.4527758802336757</v>
      </c>
      <c r="W517" s="44">
        <v>2.1186039660126874</v>
      </c>
      <c r="X517" s="43">
        <v>764.16086715548124</v>
      </c>
      <c r="Y517" s="43">
        <v>2.7780500624232984</v>
      </c>
      <c r="Z517" s="44">
        <v>5.2075102327240426E-4</v>
      </c>
      <c r="AA517" s="43">
        <v>17.961442172070502</v>
      </c>
      <c r="AB517" s="44">
        <v>2.9430605764422166E-2</v>
      </c>
      <c r="AC517" s="45">
        <v>0.38665076353221967</v>
      </c>
      <c r="AD517" s="45">
        <v>0.9043205326113305</v>
      </c>
      <c r="AE517" s="44">
        <v>0.48537550324962098</v>
      </c>
      <c r="AF517" s="43">
        <v>6.0897462514106468</v>
      </c>
      <c r="AG517" s="43">
        <v>2.9834990513838475</v>
      </c>
      <c r="AH517" s="43">
        <v>39.432119122221941</v>
      </c>
      <c r="AI517" s="43">
        <v>18.815580728210833</v>
      </c>
      <c r="AJ517" s="43">
        <v>107.58408372584543</v>
      </c>
      <c r="AK517" s="43">
        <v>28.499770807982188</v>
      </c>
      <c r="AL517" s="43">
        <v>266.08537655620734</v>
      </c>
      <c r="AM517" s="43">
        <v>95.051632057447904</v>
      </c>
      <c r="AN517" s="43">
        <v>11197.935771670434</v>
      </c>
      <c r="AO517" s="44">
        <v>0.8926641071181014</v>
      </c>
      <c r="AP517" s="43">
        <v>214.06119305964032</v>
      </c>
      <c r="AQ517" s="43">
        <v>465.34282580253779</v>
      </c>
      <c r="AR517" s="58"/>
    </row>
    <row r="518" spans="1:44" s="59" customFormat="1" ht="15" customHeight="1">
      <c r="A518" s="54" t="s">
        <v>529</v>
      </c>
      <c r="B518" s="40">
        <v>282.69661080697466</v>
      </c>
      <c r="C518" s="40">
        <v>20669.463289052579</v>
      </c>
      <c r="D518" s="41">
        <v>1.7680628015737816</v>
      </c>
      <c r="E518" s="73">
        <v>20.56976927186669</v>
      </c>
      <c r="F518" s="41">
        <v>3.2007433157430079</v>
      </c>
      <c r="G518" s="42">
        <v>0.15014435649170055</v>
      </c>
      <c r="H518" s="41">
        <v>4.8314706248227974</v>
      </c>
      <c r="I518" s="42">
        <v>2.2409191485322742E-2</v>
      </c>
      <c r="J518" s="41">
        <v>3.6191643545509296</v>
      </c>
      <c r="K518" s="78">
        <v>142.86410770443314</v>
      </c>
      <c r="L518" s="41">
        <v>5.1136152085269089</v>
      </c>
      <c r="M518" s="41">
        <v>142.03935815742844</v>
      </c>
      <c r="N518" s="41">
        <v>6.4043000827526839</v>
      </c>
      <c r="O518" s="41">
        <v>128.30463745639187</v>
      </c>
      <c r="P518" s="41">
        <v>75.336779128147953</v>
      </c>
      <c r="Q518" s="78">
        <v>142.86410770443314</v>
      </c>
      <c r="R518" s="41">
        <v>5.1136152085269089</v>
      </c>
      <c r="S518" s="41"/>
      <c r="T518" s="88">
        <v>0.63390280367654628</v>
      </c>
      <c r="U518" s="43">
        <v>232.48297597188767</v>
      </c>
      <c r="V518" s="44">
        <v>3.8448443830809844</v>
      </c>
      <c r="W518" s="44">
        <v>3.4414797661770407</v>
      </c>
      <c r="X518" s="43">
        <v>1152.2186381651527</v>
      </c>
      <c r="Y518" s="43">
        <v>3.294572792105587</v>
      </c>
      <c r="Z518" s="44">
        <v>1.1503981995899248E-3</v>
      </c>
      <c r="AA518" s="43">
        <v>18.622912432893525</v>
      </c>
      <c r="AB518" s="44">
        <v>7.4077991136979729E-2</v>
      </c>
      <c r="AC518" s="45">
        <v>0.99590204690402118</v>
      </c>
      <c r="AD518" s="45">
        <v>1.6360379086131951</v>
      </c>
      <c r="AE518" s="44">
        <v>0.9599638825055361</v>
      </c>
      <c r="AF518" s="43">
        <v>12.213335491715316</v>
      </c>
      <c r="AG518" s="43">
        <v>4.7529468467692171</v>
      </c>
      <c r="AH518" s="43">
        <v>70.538281451300534</v>
      </c>
      <c r="AI518" s="43">
        <v>31.04670966221909</v>
      </c>
      <c r="AJ518" s="43">
        <v>154.10782711294613</v>
      </c>
      <c r="AK518" s="43">
        <v>36.496187317705889</v>
      </c>
      <c r="AL518" s="43">
        <v>320.69531972896954</v>
      </c>
      <c r="AM518" s="43">
        <v>103.69155014377645</v>
      </c>
      <c r="AN518" s="43">
        <v>9679.9932551612856</v>
      </c>
      <c r="AO518" s="44">
        <v>0.94907661036120872</v>
      </c>
      <c r="AP518" s="43">
        <v>126.12316512660995</v>
      </c>
      <c r="AQ518" s="43">
        <v>237.62890692742815</v>
      </c>
      <c r="AR518" s="58"/>
    </row>
    <row r="519" spans="1:44" s="59" customFormat="1" ht="15" customHeight="1">
      <c r="A519" s="54" t="s">
        <v>530</v>
      </c>
      <c r="B519" s="40">
        <v>483.76089056678768</v>
      </c>
      <c r="C519" s="40">
        <v>11915.812865925234</v>
      </c>
      <c r="D519" s="41">
        <v>1.1154325631848379</v>
      </c>
      <c r="E519" s="73">
        <v>20.012142791775627</v>
      </c>
      <c r="F519" s="41">
        <v>3.2235132175695571</v>
      </c>
      <c r="G519" s="42">
        <v>0.15469314808598211</v>
      </c>
      <c r="H519" s="41">
        <v>4.1187201860349445</v>
      </c>
      <c r="I519" s="42">
        <v>2.2462206997576308E-2</v>
      </c>
      <c r="J519" s="41">
        <v>2.5637508667977253</v>
      </c>
      <c r="K519" s="78">
        <v>143.19836828472526</v>
      </c>
      <c r="L519" s="41">
        <v>3.630774131062239</v>
      </c>
      <c r="M519" s="41">
        <v>146.04725188982735</v>
      </c>
      <c r="N519" s="41">
        <v>5.6027480812017103</v>
      </c>
      <c r="O519" s="41">
        <v>192.59240733247307</v>
      </c>
      <c r="P519" s="41">
        <v>74.976700378902862</v>
      </c>
      <c r="Q519" s="78">
        <v>143.19836828472526</v>
      </c>
      <c r="R519" s="41">
        <v>3.630774131062239</v>
      </c>
      <c r="S519" s="41"/>
      <c r="T519" s="88">
        <v>0.3700049872897207</v>
      </c>
      <c r="U519" s="43">
        <v>133.69444560528277</v>
      </c>
      <c r="V519" s="44">
        <v>3.7599501708161531</v>
      </c>
      <c r="W519" s="44">
        <v>4.0957430953211835</v>
      </c>
      <c r="X519" s="43">
        <v>3132.4148424768678</v>
      </c>
      <c r="Y519" s="43">
        <v>5.6494556952224135</v>
      </c>
      <c r="Z519" s="44">
        <v>2.8008822752018485E-2</v>
      </c>
      <c r="AA519" s="43">
        <v>41.507690704665066</v>
      </c>
      <c r="AB519" s="44">
        <v>0.69015590390661374</v>
      </c>
      <c r="AC519" s="45">
        <v>8.2557097571019895</v>
      </c>
      <c r="AD519" s="45">
        <v>11.577552241455084</v>
      </c>
      <c r="AE519" s="44">
        <v>4.5128480120785044</v>
      </c>
      <c r="AF519" s="43">
        <v>52.065758747687291</v>
      </c>
      <c r="AG519" s="43">
        <v>20.926092751452821</v>
      </c>
      <c r="AH519" s="43">
        <v>228.89990295835469</v>
      </c>
      <c r="AI519" s="43">
        <v>89.757721554045219</v>
      </c>
      <c r="AJ519" s="43">
        <v>398.25248544558957</v>
      </c>
      <c r="AK519" s="43">
        <v>84.465644960907895</v>
      </c>
      <c r="AL519" s="43">
        <v>586.52204699365041</v>
      </c>
      <c r="AM519" s="43">
        <v>158.69349794861549</v>
      </c>
      <c r="AN519" s="43">
        <v>10434.14110355869</v>
      </c>
      <c r="AO519" s="44">
        <v>1.9927483136210382</v>
      </c>
      <c r="AP519" s="43">
        <v>292.98360282070831</v>
      </c>
      <c r="AQ519" s="43">
        <v>366.27943079862945</v>
      </c>
      <c r="AR519" s="58"/>
    </row>
    <row r="520" spans="1:44" s="59" customFormat="1" ht="15" customHeight="1">
      <c r="A520" s="54" t="s">
        <v>531</v>
      </c>
      <c r="B520" s="40">
        <v>265.2618967232001</v>
      </c>
      <c r="C520" s="40">
        <v>3921.671536953852</v>
      </c>
      <c r="D520" s="41">
        <v>2.0215663763947553</v>
      </c>
      <c r="E520" s="73">
        <v>20.329791985649326</v>
      </c>
      <c r="F520" s="41">
        <v>2.8948105838967524</v>
      </c>
      <c r="G520" s="42">
        <v>0.15254040709261754</v>
      </c>
      <c r="H520" s="41">
        <v>3.9185048585716098</v>
      </c>
      <c r="I520" s="42">
        <v>2.2501195367865198E-2</v>
      </c>
      <c r="J520" s="41">
        <v>2.6409755792147442</v>
      </c>
      <c r="K520" s="78">
        <v>143.44417726390429</v>
      </c>
      <c r="L520" s="41">
        <v>3.746488516897216</v>
      </c>
      <c r="M520" s="41">
        <v>144.15246551060113</v>
      </c>
      <c r="N520" s="41">
        <v>5.2660252216429484</v>
      </c>
      <c r="O520" s="41">
        <v>155.84633597757164</v>
      </c>
      <c r="P520" s="41">
        <v>67.770781684775514</v>
      </c>
      <c r="Q520" s="78">
        <v>143.44417726390429</v>
      </c>
      <c r="R520" s="41">
        <v>3.746488516897216</v>
      </c>
      <c r="S520" s="41"/>
      <c r="T520" s="88">
        <v>1.4944415170341629</v>
      </c>
      <c r="U520" s="43">
        <v>130.92023447076676</v>
      </c>
      <c r="V520" s="44">
        <v>3.6328467110275313</v>
      </c>
      <c r="W520" s="44">
        <v>2.7230801025133946</v>
      </c>
      <c r="X520" s="43">
        <v>963.87654616384418</v>
      </c>
      <c r="Y520" s="43">
        <v>2.6110176155570568</v>
      </c>
      <c r="Z520" s="44">
        <v>5.348809399431967E-3</v>
      </c>
      <c r="AA520" s="43">
        <v>14.228729063559927</v>
      </c>
      <c r="AB520" s="44">
        <v>8.2940616245189766E-2</v>
      </c>
      <c r="AC520" s="45">
        <v>0.81078366661885093</v>
      </c>
      <c r="AD520" s="45">
        <v>1.608890867110532</v>
      </c>
      <c r="AE520" s="44">
        <v>0.81534423190938732</v>
      </c>
      <c r="AF520" s="43">
        <v>10.062679239397733</v>
      </c>
      <c r="AG520" s="43">
        <v>4.0971334422260925</v>
      </c>
      <c r="AH520" s="43">
        <v>55.894849671633899</v>
      </c>
      <c r="AI520" s="43">
        <v>24.815947429229489</v>
      </c>
      <c r="AJ520" s="43">
        <v>126.33074589415806</v>
      </c>
      <c r="AK520" s="43">
        <v>30.974360110670755</v>
      </c>
      <c r="AL520" s="43">
        <v>267.78362760124327</v>
      </c>
      <c r="AM520" s="43">
        <v>82.448994732036596</v>
      </c>
      <c r="AN520" s="43">
        <v>9223.7166095512384</v>
      </c>
      <c r="AO520" s="44">
        <v>1.0001499326703036</v>
      </c>
      <c r="AP520" s="43">
        <v>106.37326604332739</v>
      </c>
      <c r="AQ520" s="43">
        <v>213.08947730463746</v>
      </c>
      <c r="AR520" s="58"/>
    </row>
    <row r="521" spans="1:44" s="59" customFormat="1" ht="15" customHeight="1">
      <c r="A521" s="54" t="s">
        <v>532</v>
      </c>
      <c r="B521" s="40">
        <v>426.04846230798813</v>
      </c>
      <c r="C521" s="40">
        <v>25998.313516005586</v>
      </c>
      <c r="D521" s="41">
        <v>2.3001154937612718</v>
      </c>
      <c r="E521" s="73">
        <v>19.790363277948725</v>
      </c>
      <c r="F521" s="41">
        <v>2.0696028064970688</v>
      </c>
      <c r="G521" s="42">
        <v>0.15713106948513608</v>
      </c>
      <c r="H521" s="41">
        <v>3.6762265766041682</v>
      </c>
      <c r="I521" s="42">
        <v>2.2563350365429162E-2</v>
      </c>
      <c r="J521" s="41">
        <v>3.0383196121985354</v>
      </c>
      <c r="K521" s="78">
        <v>143.83602490386829</v>
      </c>
      <c r="L521" s="41">
        <v>4.3218042437517283</v>
      </c>
      <c r="M521" s="41">
        <v>148.18878581154087</v>
      </c>
      <c r="N521" s="41">
        <v>5.068918407037188</v>
      </c>
      <c r="O521" s="41">
        <v>218.40858309115083</v>
      </c>
      <c r="P521" s="41">
        <v>47.91913289455816</v>
      </c>
      <c r="Q521" s="78">
        <v>143.83602490386829</v>
      </c>
      <c r="R521" s="41">
        <v>4.3218042437517283</v>
      </c>
      <c r="S521" s="41"/>
      <c r="T521" s="88">
        <v>1.567914187417413</v>
      </c>
      <c r="U521" s="43">
        <v>102.34428123420903</v>
      </c>
      <c r="V521" s="44">
        <v>3.404572550456884</v>
      </c>
      <c r="W521" s="44">
        <v>1.9564264696267797</v>
      </c>
      <c r="X521" s="43">
        <v>619.18752772829816</v>
      </c>
      <c r="Y521" s="43">
        <v>2.4715084022731917</v>
      </c>
      <c r="Z521" s="44">
        <v>1.5790655280392464E-3</v>
      </c>
      <c r="AA521" s="43">
        <v>14.916994383886529</v>
      </c>
      <c r="AB521" s="44">
        <v>1.7638584936253022E-2</v>
      </c>
      <c r="AC521" s="45">
        <v>0.25407178829532373</v>
      </c>
      <c r="AD521" s="45">
        <v>0.66865738487742887</v>
      </c>
      <c r="AE521" s="44">
        <v>0.38838374971006817</v>
      </c>
      <c r="AF521" s="43">
        <v>4.9200349084097619</v>
      </c>
      <c r="AG521" s="43">
        <v>2.3825359147759371</v>
      </c>
      <c r="AH521" s="43">
        <v>31.751432514755937</v>
      </c>
      <c r="AI521" s="43">
        <v>15.302205887945446</v>
      </c>
      <c r="AJ521" s="43">
        <v>85.369917871168042</v>
      </c>
      <c r="AK521" s="43">
        <v>24.585064763857233</v>
      </c>
      <c r="AL521" s="43">
        <v>244.48537920363202</v>
      </c>
      <c r="AM521" s="43">
        <v>82.046227576337486</v>
      </c>
      <c r="AN521" s="43">
        <v>10627.380096086792</v>
      </c>
      <c r="AO521" s="44">
        <v>0.9269731405557694</v>
      </c>
      <c r="AP521" s="43">
        <v>131.18604762690404</v>
      </c>
      <c r="AQ521" s="43">
        <v>334.84403951593214</v>
      </c>
      <c r="AR521" s="58"/>
    </row>
    <row r="522" spans="1:44" s="59" customFormat="1" ht="15" customHeight="1">
      <c r="A522" s="54" t="s">
        <v>533</v>
      </c>
      <c r="B522" s="40">
        <v>276.52988924485834</v>
      </c>
      <c r="C522" s="40">
        <v>26941.861325018068</v>
      </c>
      <c r="D522" s="41">
        <v>1.6983474028709178</v>
      </c>
      <c r="E522" s="73">
        <v>20.761835151680824</v>
      </c>
      <c r="F522" s="41">
        <v>3.4747894147220006</v>
      </c>
      <c r="G522" s="42">
        <v>0.14980730865393896</v>
      </c>
      <c r="H522" s="41">
        <v>5.4301514293331676</v>
      </c>
      <c r="I522" s="42">
        <v>2.2567658154041857E-2</v>
      </c>
      <c r="J522" s="41">
        <v>4.1728147656977272</v>
      </c>
      <c r="K522" s="78">
        <v>143.8631818825566</v>
      </c>
      <c r="L522" s="41">
        <v>5.9366558947071724</v>
      </c>
      <c r="M522" s="41">
        <v>141.74175828153852</v>
      </c>
      <c r="N522" s="41">
        <v>7.1838463466950486</v>
      </c>
      <c r="O522" s="41">
        <v>106.34474859579794</v>
      </c>
      <c r="P522" s="41">
        <v>82.109022842284674</v>
      </c>
      <c r="Q522" s="78">
        <v>143.8631818825566</v>
      </c>
      <c r="R522" s="41">
        <v>5.9366558947071724</v>
      </c>
      <c r="S522" s="41"/>
      <c r="T522" s="88">
        <v>1.5001319232683246</v>
      </c>
      <c r="U522" s="43">
        <v>220.87761603591431</v>
      </c>
      <c r="V522" s="44">
        <v>3.5446070049491771</v>
      </c>
      <c r="W522" s="44">
        <v>3.6082708704603212</v>
      </c>
      <c r="X522" s="43">
        <v>1101.7219525215664</v>
      </c>
      <c r="Y522" s="43">
        <v>3.0012116305758938</v>
      </c>
      <c r="Z522" s="44">
        <v>1.7390192141854472E-3</v>
      </c>
      <c r="AA522" s="43">
        <v>17.278887363524582</v>
      </c>
      <c r="AB522" s="44">
        <v>3.2923607171991005E-2</v>
      </c>
      <c r="AC522" s="45">
        <v>0.75794328965858615</v>
      </c>
      <c r="AD522" s="45">
        <v>1.8581787887016044</v>
      </c>
      <c r="AE522" s="44">
        <v>0.94991823140364695</v>
      </c>
      <c r="AF522" s="43">
        <v>11.63472378995335</v>
      </c>
      <c r="AG522" s="43">
        <v>5.1082504495662802</v>
      </c>
      <c r="AH522" s="43">
        <v>68.171260792149198</v>
      </c>
      <c r="AI522" s="43">
        <v>28.97170739644006</v>
      </c>
      <c r="AJ522" s="43">
        <v>154.21015188231505</v>
      </c>
      <c r="AK522" s="43">
        <v>38.387001927257344</v>
      </c>
      <c r="AL522" s="43">
        <v>301.35818141514858</v>
      </c>
      <c r="AM522" s="43">
        <v>95.844488772258387</v>
      </c>
      <c r="AN522" s="43">
        <v>8790.2646315735401</v>
      </c>
      <c r="AO522" s="44">
        <v>0.89194840686488441</v>
      </c>
      <c r="AP522" s="43">
        <v>121.62547373365271</v>
      </c>
      <c r="AQ522" s="43">
        <v>213.56082931192765</v>
      </c>
      <c r="AR522" s="58"/>
    </row>
    <row r="523" spans="1:44" s="59" customFormat="1" ht="15" customHeight="1">
      <c r="A523" s="54" t="s">
        <v>534</v>
      </c>
      <c r="B523" s="40">
        <v>1000.6470944465392</v>
      </c>
      <c r="C523" s="40">
        <v>105432.37822919195</v>
      </c>
      <c r="D523" s="41">
        <v>0.99560637276579067</v>
      </c>
      <c r="E523" s="73">
        <v>19.758149798953333</v>
      </c>
      <c r="F523" s="41">
        <v>1.8339252947671787</v>
      </c>
      <c r="G523" s="42">
        <v>0.1575735591426238</v>
      </c>
      <c r="H523" s="41">
        <v>3.5710259842294612</v>
      </c>
      <c r="I523" s="42">
        <v>2.2590059395546321E-2</v>
      </c>
      <c r="J523" s="41">
        <v>3.0641384748824763</v>
      </c>
      <c r="K523" s="78">
        <v>144.00440099705096</v>
      </c>
      <c r="L523" s="41">
        <v>4.3635752127494527</v>
      </c>
      <c r="M523" s="41">
        <v>148.57699647079363</v>
      </c>
      <c r="N523" s="41">
        <v>4.9358401707493584</v>
      </c>
      <c r="O523" s="41">
        <v>222.16957028895433</v>
      </c>
      <c r="P523" s="41">
        <v>42.429818878467998</v>
      </c>
      <c r="Q523" s="78">
        <v>144.00440099705096</v>
      </c>
      <c r="R523" s="41">
        <v>4.3635752127494527</v>
      </c>
      <c r="S523" s="41"/>
      <c r="T523" s="88">
        <v>1.8777729152891081</v>
      </c>
      <c r="U523" s="43">
        <v>434.31063345279136</v>
      </c>
      <c r="V523" s="44">
        <v>4.1149708116898935</v>
      </c>
      <c r="W523" s="44">
        <v>6.0160088642741885</v>
      </c>
      <c r="X523" s="43">
        <v>4067.0204594688848</v>
      </c>
      <c r="Y523" s="43">
        <v>11.097788327169729</v>
      </c>
      <c r="Z523" s="44">
        <v>8.9434088153616132E-3</v>
      </c>
      <c r="AA523" s="43">
        <v>70.428228690610737</v>
      </c>
      <c r="AB523" s="44">
        <v>0.25331256747356201</v>
      </c>
      <c r="AC523" s="45">
        <v>3.0324943794225678</v>
      </c>
      <c r="AD523" s="45">
        <v>6.7702160776084916</v>
      </c>
      <c r="AE523" s="44">
        <v>3.2682085303228612</v>
      </c>
      <c r="AF523" s="43">
        <v>42.808527985895893</v>
      </c>
      <c r="AG523" s="43">
        <v>19.576052511791893</v>
      </c>
      <c r="AH523" s="43">
        <v>244.46041524569196</v>
      </c>
      <c r="AI523" s="43">
        <v>105.28056008560807</v>
      </c>
      <c r="AJ523" s="43">
        <v>504.33286067122617</v>
      </c>
      <c r="AK523" s="43">
        <v>114.7939824729535</v>
      </c>
      <c r="AL523" s="43">
        <v>809.5084148517642</v>
      </c>
      <c r="AM523" s="43">
        <v>256.53906426165219</v>
      </c>
      <c r="AN523" s="43">
        <v>8165.9435576410842</v>
      </c>
      <c r="AO523" s="44">
        <v>3.3315495186476056</v>
      </c>
      <c r="AP523" s="43">
        <v>659.56045029603786</v>
      </c>
      <c r="AQ523" s="43">
        <v>702.21271498993235</v>
      </c>
      <c r="AR523" s="58"/>
    </row>
    <row r="524" spans="1:44" s="59" customFormat="1" ht="15" customHeight="1">
      <c r="A524" s="54" t="s">
        <v>535</v>
      </c>
      <c r="B524" s="40">
        <v>265.48401482601702</v>
      </c>
      <c r="C524" s="40">
        <v>2594.6438673276025</v>
      </c>
      <c r="D524" s="41">
        <v>2.3585135852734589</v>
      </c>
      <c r="E524" s="73">
        <v>22.047179985174903</v>
      </c>
      <c r="F524" s="41">
        <v>4.0020043690521359</v>
      </c>
      <c r="G524" s="42">
        <v>0.14204978836429219</v>
      </c>
      <c r="H524" s="41">
        <v>5.2499508666718295</v>
      </c>
      <c r="I524" s="42">
        <v>2.2723822746506705E-2</v>
      </c>
      <c r="J524" s="41">
        <v>3.3979324791048913</v>
      </c>
      <c r="K524" s="78">
        <v>144.84759085796759</v>
      </c>
      <c r="L524" s="41">
        <v>4.8669406850199266</v>
      </c>
      <c r="M524" s="41">
        <v>134.8679573542851</v>
      </c>
      <c r="N524" s="41">
        <v>6.6305091086423147</v>
      </c>
      <c r="O524" s="41" t="s">
        <v>194</v>
      </c>
      <c r="P524" s="41" t="s">
        <v>194</v>
      </c>
      <c r="Q524" s="78">
        <v>144.84759085796759</v>
      </c>
      <c r="R524" s="41">
        <v>4.8669406850199266</v>
      </c>
      <c r="S524" s="41"/>
      <c r="T524" s="88">
        <v>0.21772279276270856</v>
      </c>
      <c r="U524" s="43">
        <v>136.21897895842542</v>
      </c>
      <c r="V524" s="44">
        <v>3.3883179184550616</v>
      </c>
      <c r="W524" s="44">
        <v>2.3104168129135418</v>
      </c>
      <c r="X524" s="43">
        <v>641.79117241007225</v>
      </c>
      <c r="Y524" s="43">
        <v>2.9600211064641817</v>
      </c>
      <c r="Z524" s="44">
        <v>8.9278211548495206E-4</v>
      </c>
      <c r="AA524" s="43">
        <v>15.595905229061142</v>
      </c>
      <c r="AB524" s="44">
        <v>9.4138981401350359E-3</v>
      </c>
      <c r="AC524" s="45">
        <v>0.46796979008724349</v>
      </c>
      <c r="AD524" s="45">
        <v>0.80846630521203833</v>
      </c>
      <c r="AE524" s="44">
        <v>0.43302743480168276</v>
      </c>
      <c r="AF524" s="43">
        <v>5.8251474322237531</v>
      </c>
      <c r="AG524" s="43">
        <v>2.9515791922226922</v>
      </c>
      <c r="AH524" s="43">
        <v>42.023176412452408</v>
      </c>
      <c r="AI524" s="43">
        <v>18.812294588168548</v>
      </c>
      <c r="AJ524" s="43">
        <v>103.39719883502597</v>
      </c>
      <c r="AK524" s="43">
        <v>26.443950668650665</v>
      </c>
      <c r="AL524" s="43">
        <v>233.59911416534618</v>
      </c>
      <c r="AM524" s="43">
        <v>75.137737956651279</v>
      </c>
      <c r="AN524" s="43">
        <v>8244.1495522990517</v>
      </c>
      <c r="AO524" s="44">
        <v>1.0545417488637561</v>
      </c>
      <c r="AP524" s="43">
        <v>95.938229663645785</v>
      </c>
      <c r="AQ524" s="43">
        <v>237.53946204740296</v>
      </c>
      <c r="AR524" s="58"/>
    </row>
    <row r="525" spans="1:44" s="59" customFormat="1" ht="15" customHeight="1">
      <c r="A525" s="54" t="s">
        <v>536</v>
      </c>
      <c r="B525" s="40">
        <v>439.18840000860786</v>
      </c>
      <c r="C525" s="40">
        <v>3221.7284636784379</v>
      </c>
      <c r="D525" s="41">
        <v>1.7746391972993543</v>
      </c>
      <c r="E525" s="73">
        <v>21.738274534434542</v>
      </c>
      <c r="F525" s="41">
        <v>2.4784780172227285</v>
      </c>
      <c r="G525" s="42">
        <v>0.14439575682245814</v>
      </c>
      <c r="H525" s="41">
        <v>3.3700305102402046</v>
      </c>
      <c r="I525" s="42">
        <v>2.2775465124176789E-2</v>
      </c>
      <c r="J525" s="41">
        <v>2.2834737480631446</v>
      </c>
      <c r="K525" s="78">
        <v>145.17309393475128</v>
      </c>
      <c r="L525" s="41">
        <v>3.2779416582486505</v>
      </c>
      <c r="M525" s="41">
        <v>136.95159101598335</v>
      </c>
      <c r="N525" s="41">
        <v>4.3176213590707135</v>
      </c>
      <c r="O525" s="41" t="s">
        <v>194</v>
      </c>
      <c r="P525" s="41" t="s">
        <v>194</v>
      </c>
      <c r="Q525" s="78">
        <v>145.17309393475128</v>
      </c>
      <c r="R525" s="41">
        <v>3.2779416582486505</v>
      </c>
      <c r="S525" s="41"/>
      <c r="T525" s="88">
        <v>0.30684695176233046</v>
      </c>
      <c r="U525" s="43">
        <v>163.98624826435065</v>
      </c>
      <c r="V525" s="44">
        <v>3.4748450574710295</v>
      </c>
      <c r="W525" s="44">
        <v>2.4457617642343723</v>
      </c>
      <c r="X525" s="43">
        <v>915.79045816811447</v>
      </c>
      <c r="Y525" s="43">
        <v>3.1144489282448524</v>
      </c>
      <c r="Z525" s="44">
        <v>1.5517811079891462E-3</v>
      </c>
      <c r="AA525" s="43">
        <v>20.447194205416704</v>
      </c>
      <c r="AB525" s="44">
        <v>2.9430605764422166E-2</v>
      </c>
      <c r="AC525" s="45">
        <v>0.57698943522977808</v>
      </c>
      <c r="AD525" s="45">
        <v>0.97043824057718275</v>
      </c>
      <c r="AE525" s="44">
        <v>0.56984448456137582</v>
      </c>
      <c r="AF525" s="43">
        <v>7.2583099049727258</v>
      </c>
      <c r="AG525" s="43">
        <v>3.6402528936207754</v>
      </c>
      <c r="AH525" s="43">
        <v>50.269639634048033</v>
      </c>
      <c r="AI525" s="43">
        <v>23.602343764590778</v>
      </c>
      <c r="AJ525" s="43">
        <v>125.83290133674136</v>
      </c>
      <c r="AK525" s="43">
        <v>32.830904393002761</v>
      </c>
      <c r="AL525" s="43">
        <v>292.83256549971065</v>
      </c>
      <c r="AM525" s="43">
        <v>96.085354429653719</v>
      </c>
      <c r="AN525" s="43">
        <v>10183.207429323284</v>
      </c>
      <c r="AO525" s="44">
        <v>0.81366694993802158</v>
      </c>
      <c r="AP525" s="43">
        <v>155.05907819908384</v>
      </c>
      <c r="AQ525" s="43">
        <v>329.49827928875095</v>
      </c>
      <c r="AR525" s="58"/>
    </row>
    <row r="526" spans="1:44" s="59" customFormat="1" ht="15" customHeight="1">
      <c r="A526" s="54" t="s">
        <v>537</v>
      </c>
      <c r="B526" s="40">
        <v>914.00046147151545</v>
      </c>
      <c r="C526" s="40">
        <v>333803.57489123696</v>
      </c>
      <c r="D526" s="41">
        <v>1.1084832028495804</v>
      </c>
      <c r="E526" s="73">
        <v>20.402889684223922</v>
      </c>
      <c r="F526" s="41">
        <v>1.5550249573628052</v>
      </c>
      <c r="G526" s="42">
        <v>0.15388124488544266</v>
      </c>
      <c r="H526" s="41">
        <v>3.373968577366135</v>
      </c>
      <c r="I526" s="42">
        <v>2.2780598344715814E-2</v>
      </c>
      <c r="J526" s="41">
        <v>2.9942547224698277</v>
      </c>
      <c r="K526" s="78">
        <v>145.20544784210591</v>
      </c>
      <c r="L526" s="41">
        <v>4.2992198953700296</v>
      </c>
      <c r="M526" s="41">
        <v>145.33305113700675</v>
      </c>
      <c r="N526" s="41">
        <v>4.56876112534637</v>
      </c>
      <c r="O526" s="41">
        <v>147.41248571365142</v>
      </c>
      <c r="P526" s="41">
        <v>36.464333718878535</v>
      </c>
      <c r="Q526" s="78">
        <v>145.20544784210591</v>
      </c>
      <c r="R526" s="41">
        <v>4.2992198953700296</v>
      </c>
      <c r="S526" s="41"/>
      <c r="T526" s="88">
        <v>0.10624962318204161</v>
      </c>
      <c r="U526" s="43">
        <v>352.73087416244795</v>
      </c>
      <c r="V526" s="44">
        <v>4.3567077123599347</v>
      </c>
      <c r="W526" s="44">
        <v>5.1447668373056743</v>
      </c>
      <c r="X526" s="43">
        <v>3003.5706615700715</v>
      </c>
      <c r="Y526" s="43">
        <v>5.4920408640578087</v>
      </c>
      <c r="Z526" s="44">
        <v>6.6132779151538172E-3</v>
      </c>
      <c r="AA526" s="43">
        <v>48.017067433524353</v>
      </c>
      <c r="AB526" s="44">
        <v>0.13292876020691358</v>
      </c>
      <c r="AC526" s="45">
        <v>2.4946772923727729</v>
      </c>
      <c r="AD526" s="45">
        <v>5.01535104257042</v>
      </c>
      <c r="AE526" s="44">
        <v>2.9439531522865323</v>
      </c>
      <c r="AF526" s="43">
        <v>32.055304289697148</v>
      </c>
      <c r="AG526" s="43">
        <v>14.127831657097571</v>
      </c>
      <c r="AH526" s="43">
        <v>183.71664797072449</v>
      </c>
      <c r="AI526" s="43">
        <v>81.106694691049569</v>
      </c>
      <c r="AJ526" s="43">
        <v>393.35160956023293</v>
      </c>
      <c r="AK526" s="43">
        <v>93.845215868370332</v>
      </c>
      <c r="AL526" s="43">
        <v>690.82962765063121</v>
      </c>
      <c r="AM526" s="43">
        <v>208.99245815620426</v>
      </c>
      <c r="AN526" s="43">
        <v>8174.0929730422959</v>
      </c>
      <c r="AO526" s="44">
        <v>2.0324051685280677</v>
      </c>
      <c r="AP526" s="43">
        <v>546.38676281939388</v>
      </c>
      <c r="AQ526" s="43">
        <v>643.5813421568547</v>
      </c>
      <c r="AR526" s="58"/>
    </row>
    <row r="527" spans="1:44" s="59" customFormat="1" ht="15" customHeight="1">
      <c r="A527" s="54" t="s">
        <v>538</v>
      </c>
      <c r="B527" s="40">
        <v>259.31636011219535</v>
      </c>
      <c r="C527" s="40">
        <v>45119.621756220127</v>
      </c>
      <c r="D527" s="41">
        <v>2.062702031498417</v>
      </c>
      <c r="E527" s="73">
        <v>20.067111692834203</v>
      </c>
      <c r="F527" s="41">
        <v>2.4540960577723703</v>
      </c>
      <c r="G527" s="42">
        <v>0.15663679655008372</v>
      </c>
      <c r="H527" s="41">
        <v>4.7218819633353775</v>
      </c>
      <c r="I527" s="42">
        <v>2.2806908225063687E-2</v>
      </c>
      <c r="J527" s="41">
        <v>4.0340527779019046</v>
      </c>
      <c r="K527" s="78">
        <v>145.37127246243531</v>
      </c>
      <c r="L527" s="41">
        <v>5.7987269707174249</v>
      </c>
      <c r="M527" s="41">
        <v>147.75496842049034</v>
      </c>
      <c r="N527" s="41">
        <v>6.4930350147255353</v>
      </c>
      <c r="O527" s="41">
        <v>186.1655608286452</v>
      </c>
      <c r="P527" s="41">
        <v>57.144835733151112</v>
      </c>
      <c r="Q527" s="78">
        <v>145.37127246243531</v>
      </c>
      <c r="R527" s="41">
        <v>5.7987269707174249</v>
      </c>
      <c r="S527" s="41"/>
      <c r="T527" s="88">
        <v>0.56690245492664115</v>
      </c>
      <c r="U527" s="43">
        <v>124.71858669438744</v>
      </c>
      <c r="V527" s="44">
        <v>3.4974910436287443</v>
      </c>
      <c r="W527" s="44">
        <v>2.7043637381585963</v>
      </c>
      <c r="X527" s="43">
        <v>690.8832692355976</v>
      </c>
      <c r="Y527" s="43">
        <v>2.5528458598216521</v>
      </c>
      <c r="Z527" s="44">
        <v>1.6506470065236292E-3</v>
      </c>
      <c r="AA527" s="43">
        <v>13.072861157592362</v>
      </c>
      <c r="AB527" s="44">
        <v>3.2997939796473343E-2</v>
      </c>
      <c r="AC527" s="45">
        <v>0.36586311933131266</v>
      </c>
      <c r="AD527" s="45">
        <v>0.82206492685159016</v>
      </c>
      <c r="AE527" s="44">
        <v>0.44636691869440576</v>
      </c>
      <c r="AF527" s="43">
        <v>5.8969981862146614</v>
      </c>
      <c r="AG527" s="43">
        <v>2.9311624945026793</v>
      </c>
      <c r="AH527" s="43">
        <v>38.067445740068656</v>
      </c>
      <c r="AI527" s="43">
        <v>18.161638859795737</v>
      </c>
      <c r="AJ527" s="43">
        <v>96.874762369952421</v>
      </c>
      <c r="AK527" s="43">
        <v>24.555018448855769</v>
      </c>
      <c r="AL527" s="43">
        <v>225.13707507585806</v>
      </c>
      <c r="AM527" s="43">
        <v>72.806634493654713</v>
      </c>
      <c r="AN527" s="43">
        <v>9935.938657854349</v>
      </c>
      <c r="AO527" s="44">
        <v>0.89255812937268819</v>
      </c>
      <c r="AP527" s="43">
        <v>73.704539110423468</v>
      </c>
      <c r="AQ527" s="43">
        <v>197.89480999223628</v>
      </c>
      <c r="AR527" s="58"/>
    </row>
    <row r="528" spans="1:44" s="59" customFormat="1" ht="15" customHeight="1">
      <c r="A528" s="54" t="s">
        <v>539</v>
      </c>
      <c r="B528" s="40">
        <v>391.50719343919059</v>
      </c>
      <c r="C528" s="40">
        <v>6422.7245495970556</v>
      </c>
      <c r="D528" s="41">
        <v>1.8001851876225654</v>
      </c>
      <c r="E528" s="73">
        <v>21.750912951607059</v>
      </c>
      <c r="F528" s="41">
        <v>2.3128893185596224</v>
      </c>
      <c r="G528" s="42">
        <v>0.14480794576582806</v>
      </c>
      <c r="H528" s="41">
        <v>3.5833927380178472</v>
      </c>
      <c r="I528" s="42">
        <v>2.2853758692886098E-2</v>
      </c>
      <c r="J528" s="41">
        <v>2.7370141605354998</v>
      </c>
      <c r="K528" s="78">
        <v>145.66654872711177</v>
      </c>
      <c r="L528" s="41">
        <v>3.9422067390574398</v>
      </c>
      <c r="M528" s="41">
        <v>137.31724626272916</v>
      </c>
      <c r="N528" s="41">
        <v>4.6024285161053484</v>
      </c>
      <c r="O528" s="41" t="s">
        <v>194</v>
      </c>
      <c r="P528" s="41" t="s">
        <v>194</v>
      </c>
      <c r="Q528" s="78">
        <v>145.66654872711177</v>
      </c>
      <c r="R528" s="41">
        <v>3.9422067390574398</v>
      </c>
      <c r="S528" s="41"/>
      <c r="T528" s="88">
        <v>1.0747952023999108</v>
      </c>
      <c r="U528" s="43">
        <v>152.67325831901829</v>
      </c>
      <c r="V528" s="44">
        <v>3.2887906801019207</v>
      </c>
      <c r="W528" s="44">
        <v>2.5165492061412027</v>
      </c>
      <c r="X528" s="43">
        <v>672.78471309328904</v>
      </c>
      <c r="Y528" s="43">
        <v>2.9826459381709509</v>
      </c>
      <c r="Z528" s="44">
        <v>1.257661276729214E-2</v>
      </c>
      <c r="AA528" s="43">
        <v>17.772056655866869</v>
      </c>
      <c r="AB528" s="44">
        <v>2.9430605764422166E-2</v>
      </c>
      <c r="AC528" s="45">
        <v>0.47303497387821108</v>
      </c>
      <c r="AD528" s="45">
        <v>1.0776837514229045</v>
      </c>
      <c r="AE528" s="44">
        <v>0.54677542432521631</v>
      </c>
      <c r="AF528" s="43">
        <v>7.4301003762711018</v>
      </c>
      <c r="AG528" s="43">
        <v>3.4381499007212954</v>
      </c>
      <c r="AH528" s="43">
        <v>49.421779604958317</v>
      </c>
      <c r="AI528" s="43">
        <v>22.243614154388894</v>
      </c>
      <c r="AJ528" s="43">
        <v>124.50112533552716</v>
      </c>
      <c r="AK528" s="43">
        <v>32.206405039141096</v>
      </c>
      <c r="AL528" s="43">
        <v>281.83059505323911</v>
      </c>
      <c r="AM528" s="43">
        <v>89.181963557952244</v>
      </c>
      <c r="AN528" s="43">
        <v>6924.4296476649888</v>
      </c>
      <c r="AO528" s="44">
        <v>1.0738658655372968</v>
      </c>
      <c r="AP528" s="43">
        <v>136.96667174710123</v>
      </c>
      <c r="AQ528" s="43">
        <v>280.66967869514178</v>
      </c>
      <c r="AR528" s="58"/>
    </row>
    <row r="529" spans="1:44" s="59" customFormat="1" ht="15" customHeight="1">
      <c r="A529" s="54" t="s">
        <v>540</v>
      </c>
      <c r="B529" s="40">
        <v>737.98257008795213</v>
      </c>
      <c r="C529" s="40">
        <v>37754.198998291104</v>
      </c>
      <c r="D529" s="41">
        <v>1.1339615675869039</v>
      </c>
      <c r="E529" s="73">
        <v>20.158929047849632</v>
      </c>
      <c r="F529" s="41">
        <v>2.216021339351109</v>
      </c>
      <c r="G529" s="42">
        <v>0.15628813727080837</v>
      </c>
      <c r="H529" s="41">
        <v>4.0213776217284494</v>
      </c>
      <c r="I529" s="42">
        <v>2.2860263171258232E-2</v>
      </c>
      <c r="J529" s="41">
        <v>3.3557007316026977</v>
      </c>
      <c r="K529" s="78">
        <v>145.70754229823399</v>
      </c>
      <c r="L529" s="41">
        <v>4.8346654617326266</v>
      </c>
      <c r="M529" s="41">
        <v>147.44884285537444</v>
      </c>
      <c r="N529" s="41">
        <v>5.519109231677561</v>
      </c>
      <c r="O529" s="41">
        <v>175.52683843010504</v>
      </c>
      <c r="P529" s="41">
        <v>51.69831865097855</v>
      </c>
      <c r="Q529" s="78">
        <v>145.70754229823399</v>
      </c>
      <c r="R529" s="41">
        <v>4.8346654617326266</v>
      </c>
      <c r="S529" s="41"/>
      <c r="T529" s="88">
        <v>0.55974148458346773</v>
      </c>
      <c r="U529" s="43">
        <v>153.38552623552366</v>
      </c>
      <c r="V529" s="44">
        <v>4.037668089437819</v>
      </c>
      <c r="W529" s="44">
        <v>7.7134571734510819</v>
      </c>
      <c r="X529" s="43">
        <v>2855.1194053812205</v>
      </c>
      <c r="Y529" s="43">
        <v>11.109423492945902</v>
      </c>
      <c r="Z529" s="44">
        <v>6.2049739015083323E-3</v>
      </c>
      <c r="AA529" s="43">
        <v>63.776595320626818</v>
      </c>
      <c r="AB529" s="44">
        <v>0.11440928742266865</v>
      </c>
      <c r="AC529" s="45">
        <v>1.7695816752950186</v>
      </c>
      <c r="AD529" s="45">
        <v>3.12107673125541</v>
      </c>
      <c r="AE529" s="44">
        <v>2.024210809901458</v>
      </c>
      <c r="AF529" s="43">
        <v>23.727001438351703</v>
      </c>
      <c r="AG529" s="43">
        <v>12.349493171909772</v>
      </c>
      <c r="AH529" s="43">
        <v>161.14309555097057</v>
      </c>
      <c r="AI529" s="43">
        <v>76.595319463297443</v>
      </c>
      <c r="AJ529" s="43">
        <v>388.21402098212087</v>
      </c>
      <c r="AK529" s="43">
        <v>90.729565197998369</v>
      </c>
      <c r="AL529" s="43">
        <v>677.33539531952704</v>
      </c>
      <c r="AM529" s="43">
        <v>204.93143872030385</v>
      </c>
      <c r="AN529" s="43">
        <v>10107.803122802921</v>
      </c>
      <c r="AO529" s="44">
        <v>2.5463645007595259</v>
      </c>
      <c r="AP529" s="43">
        <v>430.46433498103551</v>
      </c>
      <c r="AQ529" s="43">
        <v>515.41839120574889</v>
      </c>
      <c r="AR529" s="58"/>
    </row>
    <row r="530" spans="1:44" s="59" customFormat="1" ht="15" customHeight="1">
      <c r="A530" s="54" t="s">
        <v>541</v>
      </c>
      <c r="B530" s="40">
        <v>467.77142236685512</v>
      </c>
      <c r="C530" s="40">
        <v>29506.50765862421</v>
      </c>
      <c r="D530" s="41">
        <v>1.2469690903699988</v>
      </c>
      <c r="E530" s="73">
        <v>19.868205481915989</v>
      </c>
      <c r="F530" s="41">
        <v>3.0065090379299861</v>
      </c>
      <c r="G530" s="42">
        <v>0.15935307367518675</v>
      </c>
      <c r="H530" s="41">
        <v>4.4409104799602712</v>
      </c>
      <c r="I530" s="42">
        <v>2.2972424988778904E-2</v>
      </c>
      <c r="J530" s="41">
        <v>3.2684230594992258</v>
      </c>
      <c r="K530" s="78">
        <v>146.41438556656686</v>
      </c>
      <c r="L530" s="41">
        <v>4.7315067538967668</v>
      </c>
      <c r="M530" s="41">
        <v>150.13672583735195</v>
      </c>
      <c r="N530" s="41">
        <v>6.1980068289140746</v>
      </c>
      <c r="O530" s="41">
        <v>209.33497331700178</v>
      </c>
      <c r="P530" s="41">
        <v>69.716381929794153</v>
      </c>
      <c r="Q530" s="78">
        <v>146.41438556656686</v>
      </c>
      <c r="R530" s="41">
        <v>4.7315067538967668</v>
      </c>
      <c r="S530" s="41"/>
      <c r="T530" s="88">
        <v>1.9226009986776289</v>
      </c>
      <c r="U530" s="43">
        <v>93.590860465331289</v>
      </c>
      <c r="V530" s="44">
        <v>3.4530250798636191</v>
      </c>
      <c r="W530" s="44">
        <v>3.1448691141230065</v>
      </c>
      <c r="X530" s="43">
        <v>2196.0872321070938</v>
      </c>
      <c r="Y530" s="43">
        <v>3.788557681993407</v>
      </c>
      <c r="Z530" s="44">
        <v>2.2271248700858476E-2</v>
      </c>
      <c r="AA530" s="43">
        <v>32.12287690766685</v>
      </c>
      <c r="AB530" s="44">
        <v>0.36557906714830679</v>
      </c>
      <c r="AC530" s="45">
        <v>4.5458252922128635</v>
      </c>
      <c r="AD530" s="45">
        <v>5.8557563618041923</v>
      </c>
      <c r="AE530" s="44">
        <v>2.855444201447237</v>
      </c>
      <c r="AF530" s="43">
        <v>30.83679487113271</v>
      </c>
      <c r="AG530" s="43">
        <v>13.472579587437814</v>
      </c>
      <c r="AH530" s="43">
        <v>154.10726517583197</v>
      </c>
      <c r="AI530" s="43">
        <v>63.971502616680503</v>
      </c>
      <c r="AJ530" s="43">
        <v>307.97172534703202</v>
      </c>
      <c r="AK530" s="43">
        <v>69.200422041725574</v>
      </c>
      <c r="AL530" s="43">
        <v>543.25042376401677</v>
      </c>
      <c r="AM530" s="43">
        <v>161.34830445712387</v>
      </c>
      <c r="AN530" s="43">
        <v>9692.652208008727</v>
      </c>
      <c r="AO530" s="44">
        <v>1.649862481696504</v>
      </c>
      <c r="AP530" s="43">
        <v>371.67698350922643</v>
      </c>
      <c r="AQ530" s="43">
        <v>456.87086083344747</v>
      </c>
      <c r="AR530" s="58"/>
    </row>
    <row r="531" spans="1:44" s="59" customFormat="1" ht="15" customHeight="1">
      <c r="A531" s="54" t="s">
        <v>542</v>
      </c>
      <c r="B531" s="40">
        <v>382.87639462444946</v>
      </c>
      <c r="C531" s="40">
        <v>4113.4636719340033</v>
      </c>
      <c r="D531" s="41">
        <v>1.8750707084035698</v>
      </c>
      <c r="E531" s="73">
        <v>21.59857982777358</v>
      </c>
      <c r="F531" s="41">
        <v>2.4462870579631431</v>
      </c>
      <c r="G531" s="42">
        <v>0.14676861237032174</v>
      </c>
      <c r="H531" s="41">
        <v>3.6985863242625712</v>
      </c>
      <c r="I531" s="42">
        <v>2.3000969311362297E-2</v>
      </c>
      <c r="J531" s="41">
        <v>2.7740260323335373</v>
      </c>
      <c r="K531" s="78">
        <v>146.59425938745306</v>
      </c>
      <c r="L531" s="41">
        <v>4.0206742398248423</v>
      </c>
      <c r="M531" s="41">
        <v>139.05476458566227</v>
      </c>
      <c r="N531" s="41">
        <v>4.8064707603179642</v>
      </c>
      <c r="O531" s="41">
        <v>12.191225492522261</v>
      </c>
      <c r="P531" s="41">
        <v>58.813923646492832</v>
      </c>
      <c r="Q531" s="78">
        <v>146.59425938745306</v>
      </c>
      <c r="R531" s="41">
        <v>4.0206742398248423</v>
      </c>
      <c r="S531" s="41"/>
      <c r="T531" s="88">
        <v>1.9045338212475202</v>
      </c>
      <c r="U531" s="43">
        <v>144.81318896665289</v>
      </c>
      <c r="V531" s="44">
        <v>3.3318067419270134</v>
      </c>
      <c r="W531" s="44">
        <v>2.0976294171722145</v>
      </c>
      <c r="X531" s="43">
        <v>813.82340514449743</v>
      </c>
      <c r="Y531" s="43">
        <v>2.981941631228203</v>
      </c>
      <c r="Z531" s="44">
        <v>1.9328000091593744E-3</v>
      </c>
      <c r="AA531" s="43">
        <v>17.45093376875937</v>
      </c>
      <c r="AB531" s="44">
        <v>1.9917715012285706E-2</v>
      </c>
      <c r="AC531" s="45">
        <v>0.44069863845457785</v>
      </c>
      <c r="AD531" s="45">
        <v>0.91013781925505022</v>
      </c>
      <c r="AE531" s="44">
        <v>0.51028499907825697</v>
      </c>
      <c r="AF531" s="43">
        <v>7.3304255103725904</v>
      </c>
      <c r="AG531" s="43">
        <v>3.266036932893873</v>
      </c>
      <c r="AH531" s="43">
        <v>44.454235676636699</v>
      </c>
      <c r="AI531" s="43">
        <v>21.241768084069339</v>
      </c>
      <c r="AJ531" s="43">
        <v>116.29670556347523</v>
      </c>
      <c r="AK531" s="43">
        <v>30.07222707381715</v>
      </c>
      <c r="AL531" s="43">
        <v>266.76099350211251</v>
      </c>
      <c r="AM531" s="43">
        <v>88.648020293534387</v>
      </c>
      <c r="AN531" s="43">
        <v>10505.055752910012</v>
      </c>
      <c r="AO531" s="44">
        <v>1.0712668874950224</v>
      </c>
      <c r="AP531" s="43">
        <v>115.0956847028523</v>
      </c>
      <c r="AQ531" s="43">
        <v>278.09042228923374</v>
      </c>
      <c r="AR531" s="58"/>
    </row>
    <row r="532" spans="1:44" s="59" customFormat="1" ht="15" customHeight="1">
      <c r="A532" s="54" t="s">
        <v>543</v>
      </c>
      <c r="B532" s="40">
        <v>515.7862646124222</v>
      </c>
      <c r="C532" s="40">
        <v>27091.5396503517</v>
      </c>
      <c r="D532" s="41">
        <v>1.0407401034891826</v>
      </c>
      <c r="E532" s="73">
        <v>20.193300273717785</v>
      </c>
      <c r="F532" s="41">
        <v>2.8083625544369144</v>
      </c>
      <c r="G532" s="42">
        <v>0.15743137895099113</v>
      </c>
      <c r="H532" s="41">
        <v>4.1597375554070304</v>
      </c>
      <c r="I532" s="42">
        <v>2.3066747262101419E-2</v>
      </c>
      <c r="J532" s="41">
        <v>3.0686342715775417</v>
      </c>
      <c r="K532" s="78">
        <v>147.00874411953342</v>
      </c>
      <c r="L532" s="41">
        <v>4.4601123018973965</v>
      </c>
      <c r="M532" s="41">
        <v>148.45227331802752</v>
      </c>
      <c r="N532" s="41">
        <v>5.745085858856612</v>
      </c>
      <c r="O532" s="41">
        <v>171.55140170836924</v>
      </c>
      <c r="P532" s="41">
        <v>65.560113125727526</v>
      </c>
      <c r="Q532" s="78">
        <v>147.00874411953342</v>
      </c>
      <c r="R532" s="41">
        <v>4.4601123018973965</v>
      </c>
      <c r="S532" s="41"/>
      <c r="T532" s="88">
        <v>0.52351222586811497</v>
      </c>
      <c r="U532" s="43">
        <v>151.10231907046423</v>
      </c>
      <c r="V532" s="44">
        <v>3.6268147505657011</v>
      </c>
      <c r="W532" s="44">
        <v>2.9605546824752991</v>
      </c>
      <c r="X532" s="43">
        <v>1874.7080660668123</v>
      </c>
      <c r="Y532" s="43">
        <v>3.3395465634830548</v>
      </c>
      <c r="Z532" s="44">
        <v>1.1722259608738175E-2</v>
      </c>
      <c r="AA532" s="43">
        <v>27.590849520934913</v>
      </c>
      <c r="AB532" s="44">
        <v>0.32554574550117349</v>
      </c>
      <c r="AC532" s="45">
        <v>3.3412692772429242</v>
      </c>
      <c r="AD532" s="45">
        <v>4.8392235625709237</v>
      </c>
      <c r="AE532" s="44">
        <v>2.410151770796729</v>
      </c>
      <c r="AF532" s="43">
        <v>26.302389767279131</v>
      </c>
      <c r="AG532" s="43">
        <v>11.013928804553245</v>
      </c>
      <c r="AH532" s="43">
        <v>118.84343509922117</v>
      </c>
      <c r="AI532" s="43">
        <v>50.996728900870657</v>
      </c>
      <c r="AJ532" s="43">
        <v>246.01993525646606</v>
      </c>
      <c r="AK532" s="43">
        <v>59.74901115880423</v>
      </c>
      <c r="AL532" s="43">
        <v>435.0115889715845</v>
      </c>
      <c r="AM532" s="43">
        <v>136.70091125979172</v>
      </c>
      <c r="AN532" s="43">
        <v>10370.990441020491</v>
      </c>
      <c r="AO532" s="44">
        <v>1.2594805988491333</v>
      </c>
      <c r="AP532" s="43">
        <v>262.18736525300926</v>
      </c>
      <c r="AQ532" s="43">
        <v>325.46983673395329</v>
      </c>
      <c r="AR532" s="58"/>
    </row>
    <row r="533" spans="1:44" s="59" customFormat="1" ht="15" customHeight="1">
      <c r="A533" s="54" t="s">
        <v>544</v>
      </c>
      <c r="B533" s="40">
        <v>281.32005406199607</v>
      </c>
      <c r="C533" s="40">
        <v>2754.6794775306707</v>
      </c>
      <c r="D533" s="41">
        <v>1.375897537406547</v>
      </c>
      <c r="E533" s="73">
        <v>22.599140121516953</v>
      </c>
      <c r="F533" s="41">
        <v>2.5927580702572031</v>
      </c>
      <c r="G533" s="42">
        <v>0.14095226553883836</v>
      </c>
      <c r="H533" s="41">
        <v>3.4847032025607376</v>
      </c>
      <c r="I533" s="42">
        <v>2.3112755763731486E-2</v>
      </c>
      <c r="J533" s="41">
        <v>2.3282529929226348</v>
      </c>
      <c r="K533" s="78">
        <v>147.2986403451745</v>
      </c>
      <c r="L533" s="41">
        <v>3.3906006910218451</v>
      </c>
      <c r="M533" s="41">
        <v>133.89169352528646</v>
      </c>
      <c r="N533" s="41">
        <v>4.3712231110989137</v>
      </c>
      <c r="O533" s="41" t="s">
        <v>194</v>
      </c>
      <c r="P533" s="41" t="s">
        <v>194</v>
      </c>
      <c r="Q533" s="78">
        <v>147.2986403451745</v>
      </c>
      <c r="R533" s="41">
        <v>3.3906006910218451</v>
      </c>
      <c r="S533" s="41"/>
      <c r="T533" s="88">
        <v>0.70416950546188184</v>
      </c>
      <c r="U533" s="43">
        <v>49.967870009487335</v>
      </c>
      <c r="V533" s="44">
        <v>3.3686210443486124</v>
      </c>
      <c r="W533" s="44">
        <v>2.2536832485704976</v>
      </c>
      <c r="X533" s="43">
        <v>870.13260761525419</v>
      </c>
      <c r="Y533" s="43">
        <v>2.0353272324743217</v>
      </c>
      <c r="Z533" s="44">
        <v>2.8132842938349734E-3</v>
      </c>
      <c r="AA533" s="43">
        <v>17.055838137478329</v>
      </c>
      <c r="AB533" s="44">
        <v>7.5607762957084559E-2</v>
      </c>
      <c r="AC533" s="45">
        <v>1.1926285105172656</v>
      </c>
      <c r="AD533" s="45">
        <v>2.0615409736092252</v>
      </c>
      <c r="AE533" s="44">
        <v>1.0081637674022847</v>
      </c>
      <c r="AF533" s="43">
        <v>12.350642277570392</v>
      </c>
      <c r="AG533" s="43">
        <v>5.1495655254411732</v>
      </c>
      <c r="AH533" s="43">
        <v>60.577420104572631</v>
      </c>
      <c r="AI533" s="43">
        <v>24.622489824928437</v>
      </c>
      <c r="AJ533" s="43">
        <v>124.13713019091718</v>
      </c>
      <c r="AK533" s="43">
        <v>29.427796889513097</v>
      </c>
      <c r="AL533" s="43">
        <v>240.15696263278355</v>
      </c>
      <c r="AM533" s="43">
        <v>74.520246488982764</v>
      </c>
      <c r="AN533" s="43">
        <v>10888.655910398085</v>
      </c>
      <c r="AO533" s="44">
        <v>0.759320552778318</v>
      </c>
      <c r="AP533" s="43">
        <v>123.50582289598896</v>
      </c>
      <c r="AQ533" s="43">
        <v>189.70563466479345</v>
      </c>
      <c r="AR533" s="58"/>
    </row>
    <row r="534" spans="1:44" s="59" customFormat="1" ht="15" customHeight="1">
      <c r="A534" s="54" t="s">
        <v>545</v>
      </c>
      <c r="B534" s="40">
        <v>468.56476433576802</v>
      </c>
      <c r="C534" s="40">
        <v>6078.5265127493349</v>
      </c>
      <c r="D534" s="41">
        <v>1.2534832778935303</v>
      </c>
      <c r="E534" s="73">
        <v>17.506547175174305</v>
      </c>
      <c r="F534" s="41">
        <v>4.9752411122831397</v>
      </c>
      <c r="G534" s="42">
        <v>0.18256576613721981</v>
      </c>
      <c r="H534" s="41">
        <v>6.3174928502329637</v>
      </c>
      <c r="I534" s="42">
        <v>2.3190365675903921E-2</v>
      </c>
      <c r="J534" s="41">
        <v>3.893288043208754</v>
      </c>
      <c r="K534" s="78">
        <v>147.7876252208743</v>
      </c>
      <c r="L534" s="41">
        <v>5.6883460508766888</v>
      </c>
      <c r="M534" s="41">
        <v>170.26598570454763</v>
      </c>
      <c r="N534" s="41">
        <v>9.9033580747822896</v>
      </c>
      <c r="O534" s="41">
        <v>495.24590545367926</v>
      </c>
      <c r="P534" s="41">
        <v>109.7097057973773</v>
      </c>
      <c r="Q534" s="78">
        <v>147.7876252208743</v>
      </c>
      <c r="R534" s="41">
        <v>5.6883460508766888</v>
      </c>
      <c r="S534" s="41"/>
      <c r="T534" s="88">
        <v>5.5683404295137242</v>
      </c>
      <c r="U534" s="43">
        <v>243.42383948665861</v>
      </c>
      <c r="V534" s="44">
        <v>3.8505126507208218</v>
      </c>
      <c r="W534" s="44">
        <v>3.815632783893582</v>
      </c>
      <c r="X534" s="43">
        <v>1461.3978071249369</v>
      </c>
      <c r="Y534" s="43">
        <v>5.6107835948059579</v>
      </c>
      <c r="Z534" s="44">
        <v>2.8986440651227502E-3</v>
      </c>
      <c r="AA534" s="43">
        <v>24.104407040590445</v>
      </c>
      <c r="AB534" s="44">
        <v>9.07455166428002E-2</v>
      </c>
      <c r="AC534" s="45">
        <v>1.189794367622524</v>
      </c>
      <c r="AD534" s="45">
        <v>2.2514624674977624</v>
      </c>
      <c r="AE534" s="44">
        <v>1.0904758848650695</v>
      </c>
      <c r="AF534" s="43">
        <v>15.111180642058708</v>
      </c>
      <c r="AG534" s="43">
        <v>7.0632308231833969</v>
      </c>
      <c r="AH534" s="43">
        <v>91.113940114995444</v>
      </c>
      <c r="AI534" s="43">
        <v>39.488533871077721</v>
      </c>
      <c r="AJ534" s="43">
        <v>196.35640804854415</v>
      </c>
      <c r="AK534" s="43">
        <v>47.306685670179839</v>
      </c>
      <c r="AL534" s="43">
        <v>379.30348457420695</v>
      </c>
      <c r="AM534" s="43">
        <v>115.89395169632523</v>
      </c>
      <c r="AN534" s="43">
        <v>9692.5914410232926</v>
      </c>
      <c r="AO534" s="44">
        <v>2.0045428032301329</v>
      </c>
      <c r="AP534" s="43">
        <v>138.95902595859104</v>
      </c>
      <c r="AQ534" s="43">
        <v>228.50571735474134</v>
      </c>
      <c r="AR534" s="58"/>
    </row>
    <row r="535" spans="1:44" s="59" customFormat="1" ht="15" customHeight="1">
      <c r="A535" s="54" t="s">
        <v>546</v>
      </c>
      <c r="B535" s="40">
        <v>821.27920274258611</v>
      </c>
      <c r="C535" s="40">
        <v>641504.08098929957</v>
      </c>
      <c r="D535" s="41">
        <v>0.89184514330788534</v>
      </c>
      <c r="E535" s="73">
        <v>20.232922636720033</v>
      </c>
      <c r="F535" s="41">
        <v>1.5618442906935557</v>
      </c>
      <c r="G535" s="42">
        <v>0.15848785099824272</v>
      </c>
      <c r="H535" s="41">
        <v>2.9199532678301057</v>
      </c>
      <c r="I535" s="42">
        <v>2.3267105123403405E-2</v>
      </c>
      <c r="J535" s="41">
        <v>2.4671379162786291</v>
      </c>
      <c r="K535" s="78">
        <v>148.27108922633707</v>
      </c>
      <c r="L535" s="41">
        <v>3.6163047162544188</v>
      </c>
      <c r="M535" s="41">
        <v>149.37866476860779</v>
      </c>
      <c r="N535" s="41">
        <v>4.0561369939581624</v>
      </c>
      <c r="O535" s="41">
        <v>166.97285574842485</v>
      </c>
      <c r="P535" s="41">
        <v>36.485721326527212</v>
      </c>
      <c r="Q535" s="78">
        <v>148.27108922633707</v>
      </c>
      <c r="R535" s="41">
        <v>3.6163047162544188</v>
      </c>
      <c r="S535" s="41"/>
      <c r="T535" s="88">
        <v>0.43723252451637123</v>
      </c>
      <c r="U535" s="43">
        <v>182.94376341725763</v>
      </c>
      <c r="V535" s="44">
        <v>3.8483385197574314</v>
      </c>
      <c r="W535" s="44">
        <v>4.0291769158639861</v>
      </c>
      <c r="X535" s="43">
        <v>3978.9509879833504</v>
      </c>
      <c r="Y535" s="43">
        <v>5.0242677907287545</v>
      </c>
      <c r="Z535" s="44">
        <v>4.4643066089659324E-2</v>
      </c>
      <c r="AA535" s="43">
        <v>50.668833939447133</v>
      </c>
      <c r="AB535" s="44">
        <v>0.61499127981805868</v>
      </c>
      <c r="AC535" s="45">
        <v>7.6377468386188347</v>
      </c>
      <c r="AD535" s="45">
        <v>10.630512580604364</v>
      </c>
      <c r="AE535" s="44">
        <v>6.0213894901713045</v>
      </c>
      <c r="AF535" s="43">
        <v>60.462558490902772</v>
      </c>
      <c r="AG535" s="43">
        <v>22.87391719620684</v>
      </c>
      <c r="AH535" s="43">
        <v>251.30397940795953</v>
      </c>
      <c r="AI535" s="43">
        <v>103.68960256370846</v>
      </c>
      <c r="AJ535" s="43">
        <v>483.7776816898662</v>
      </c>
      <c r="AK535" s="43">
        <v>107.36176451937816</v>
      </c>
      <c r="AL535" s="43">
        <v>755.19390758882469</v>
      </c>
      <c r="AM535" s="43">
        <v>213.39224987245305</v>
      </c>
      <c r="AN535" s="43">
        <v>10390.488726767122</v>
      </c>
      <c r="AO535" s="44">
        <v>1.7666898281176928</v>
      </c>
      <c r="AP535" s="43">
        <v>637.3576650170836</v>
      </c>
      <c r="AQ535" s="43">
        <v>567.27553179370022</v>
      </c>
      <c r="AR535" s="58"/>
    </row>
    <row r="536" spans="1:44" s="59" customFormat="1" ht="15" customHeight="1">
      <c r="A536" s="54" t="s">
        <v>547</v>
      </c>
      <c r="B536" s="40">
        <v>543.53276036401758</v>
      </c>
      <c r="C536" s="40">
        <v>6483.9317545382119</v>
      </c>
      <c r="D536" s="41">
        <v>1.8244522583105025</v>
      </c>
      <c r="E536" s="73">
        <v>21.421187651584905</v>
      </c>
      <c r="F536" s="41">
        <v>1.9754133819205946</v>
      </c>
      <c r="G536" s="42">
        <v>0.1503001343912663</v>
      </c>
      <c r="H536" s="41">
        <v>3.3391016947395515</v>
      </c>
      <c r="I536" s="42">
        <v>2.3360959097763354E-2</v>
      </c>
      <c r="J536" s="41">
        <v>2.6920887983760089</v>
      </c>
      <c r="K536" s="78">
        <v>148.86232668893368</v>
      </c>
      <c r="L536" s="41">
        <v>3.9615894403983702</v>
      </c>
      <c r="M536" s="41">
        <v>142.17687439845008</v>
      </c>
      <c r="N536" s="41">
        <v>4.4300692061008675</v>
      </c>
      <c r="O536" s="41">
        <v>32.000316433990413</v>
      </c>
      <c r="P536" s="41">
        <v>47.309553672171354</v>
      </c>
      <c r="Q536" s="78">
        <v>148.86232668893368</v>
      </c>
      <c r="R536" s="41">
        <v>3.9615894403983702</v>
      </c>
      <c r="S536" s="41"/>
      <c r="T536" s="88">
        <v>1.0677500906505049</v>
      </c>
      <c r="U536" s="43">
        <v>98.813584425108957</v>
      </c>
      <c r="V536" s="44">
        <v>3.5722190273243526</v>
      </c>
      <c r="W536" s="44">
        <v>4.1775368794221208</v>
      </c>
      <c r="X536" s="43">
        <v>1509.7359844499231</v>
      </c>
      <c r="Y536" s="43">
        <v>7.3735317559815732</v>
      </c>
      <c r="Z536" s="44">
        <v>2.6543926711902702E-3</v>
      </c>
      <c r="AA536" s="43">
        <v>35.791402493922433</v>
      </c>
      <c r="AB536" s="44">
        <v>6.2230260336892662E-2</v>
      </c>
      <c r="AC536" s="45">
        <v>0.78715937513636181</v>
      </c>
      <c r="AD536" s="45">
        <v>1.6971715901069191</v>
      </c>
      <c r="AE536" s="44">
        <v>0.92547895465827712</v>
      </c>
      <c r="AF536" s="43">
        <v>11.301556037382047</v>
      </c>
      <c r="AG536" s="43">
        <v>6.0183336938548146</v>
      </c>
      <c r="AH536" s="43">
        <v>86.156049316592629</v>
      </c>
      <c r="AI536" s="43">
        <v>40.348834890306456</v>
      </c>
      <c r="AJ536" s="43">
        <v>211.73321835029512</v>
      </c>
      <c r="AK536" s="43">
        <v>54.767731954549866</v>
      </c>
      <c r="AL536" s="43">
        <v>439.80840297340717</v>
      </c>
      <c r="AM536" s="43">
        <v>144.01808188619248</v>
      </c>
      <c r="AN536" s="43">
        <v>9742.161851682813</v>
      </c>
      <c r="AO536" s="44">
        <v>2.2819213251792454</v>
      </c>
      <c r="AP536" s="43">
        <v>210.37730921376397</v>
      </c>
      <c r="AQ536" s="43">
        <v>412.06095983449086</v>
      </c>
      <c r="AR536" s="58"/>
    </row>
    <row r="537" spans="1:44" s="59" customFormat="1" ht="15" customHeight="1">
      <c r="A537" s="54" t="s">
        <v>548</v>
      </c>
      <c r="B537" s="40">
        <v>466.20834280041896</v>
      </c>
      <c r="C537" s="40">
        <v>108653.06071162423</v>
      </c>
      <c r="D537" s="41">
        <v>1.3795918994906526</v>
      </c>
      <c r="E537" s="73">
        <v>19.953944556974697</v>
      </c>
      <c r="F537" s="41">
        <v>2.3421067078405442</v>
      </c>
      <c r="G537" s="42">
        <v>0.16190966446689725</v>
      </c>
      <c r="H537" s="41">
        <v>3.8795146921144927</v>
      </c>
      <c r="I537" s="42">
        <v>2.3441709969604152E-2</v>
      </c>
      <c r="J537" s="41">
        <v>3.0927609696548708</v>
      </c>
      <c r="K537" s="78">
        <v>149.37097715494031</v>
      </c>
      <c r="L537" s="41">
        <v>4.5665772629948549</v>
      </c>
      <c r="M537" s="41">
        <v>152.37337054887811</v>
      </c>
      <c r="N537" s="41">
        <v>5.4892366104074739</v>
      </c>
      <c r="O537" s="41">
        <v>199.33188653040372</v>
      </c>
      <c r="P537" s="41">
        <v>54.402946349236601</v>
      </c>
      <c r="Q537" s="78">
        <v>149.37097715494031</v>
      </c>
      <c r="R537" s="41">
        <v>4.5665772629948549</v>
      </c>
      <c r="S537" s="41"/>
      <c r="T537" s="88">
        <v>0.32725273932687876</v>
      </c>
      <c r="U537" s="43">
        <v>146.44099302683935</v>
      </c>
      <c r="V537" s="44">
        <v>3.8558866798161016</v>
      </c>
      <c r="W537" s="44">
        <v>5.2800028678056297</v>
      </c>
      <c r="X537" s="43">
        <v>1693.6658148699323</v>
      </c>
      <c r="Y537" s="43">
        <v>7.2793698160673017</v>
      </c>
      <c r="Z537" s="44">
        <v>4.0499784792347613E-3</v>
      </c>
      <c r="AA537" s="43">
        <v>34.737565245942882</v>
      </c>
      <c r="AB537" s="44">
        <v>9.7741761916848219E-2</v>
      </c>
      <c r="AC537" s="45">
        <v>1.084034919957886</v>
      </c>
      <c r="AD537" s="45">
        <v>2.1413887562761489</v>
      </c>
      <c r="AE537" s="44">
        <v>1.3242309935105856</v>
      </c>
      <c r="AF537" s="43">
        <v>13.820410454994837</v>
      </c>
      <c r="AG537" s="43">
        <v>7.8842533677628897</v>
      </c>
      <c r="AH537" s="43">
        <v>97.954253643539317</v>
      </c>
      <c r="AI537" s="43">
        <v>45.1059986681135</v>
      </c>
      <c r="AJ537" s="43">
        <v>213.9561734062024</v>
      </c>
      <c r="AK537" s="43">
        <v>52.548676274903265</v>
      </c>
      <c r="AL537" s="43">
        <v>405.12710623175707</v>
      </c>
      <c r="AM537" s="43">
        <v>130.18094819653498</v>
      </c>
      <c r="AN537" s="43">
        <v>9451.7719952324587</v>
      </c>
      <c r="AO537" s="44">
        <v>2.1191392340660595</v>
      </c>
      <c r="AP537" s="43">
        <v>208.48749788134216</v>
      </c>
      <c r="AQ537" s="43">
        <v>327.71902617519078</v>
      </c>
      <c r="AR537" s="58"/>
    </row>
    <row r="538" spans="1:44" s="59" customFormat="1" ht="15" customHeight="1">
      <c r="A538" s="54" t="s">
        <v>549</v>
      </c>
      <c r="B538" s="40">
        <v>491.4075253323137</v>
      </c>
      <c r="C538" s="40">
        <v>15538.950326190798</v>
      </c>
      <c r="D538" s="41">
        <v>1.3799195503277275</v>
      </c>
      <c r="E538" s="73">
        <v>20.320340932953108</v>
      </c>
      <c r="F538" s="41">
        <v>2.074537643183326</v>
      </c>
      <c r="G538" s="42">
        <v>0.1590736307835455</v>
      </c>
      <c r="H538" s="41">
        <v>2.9405571316125969</v>
      </c>
      <c r="I538" s="42">
        <v>2.3454000950256487E-2</v>
      </c>
      <c r="J538" s="41">
        <v>2.0840273057935388</v>
      </c>
      <c r="K538" s="78">
        <v>149.4483946330929</v>
      </c>
      <c r="L538" s="41">
        <v>3.0787204311399279</v>
      </c>
      <c r="M538" s="41">
        <v>149.89195503881515</v>
      </c>
      <c r="N538" s="41">
        <v>4.097783961404204</v>
      </c>
      <c r="O538" s="41">
        <v>156.91935834692129</v>
      </c>
      <c r="P538" s="41">
        <v>48.555521497799553</v>
      </c>
      <c r="Q538" s="78">
        <v>149.4483946330929</v>
      </c>
      <c r="R538" s="41">
        <v>3.0787204311399279</v>
      </c>
      <c r="S538" s="41"/>
      <c r="T538" s="88">
        <v>1.0990219979306544</v>
      </c>
      <c r="U538" s="43">
        <v>79.208610348798061</v>
      </c>
      <c r="V538" s="44">
        <v>3.5302876969243422</v>
      </c>
      <c r="W538" s="44">
        <v>3.6218375278119921</v>
      </c>
      <c r="X538" s="43">
        <v>1475.5188640500862</v>
      </c>
      <c r="Y538" s="43">
        <v>4.5764972528277132</v>
      </c>
      <c r="Z538" s="44">
        <v>9.0036377134372087E-3</v>
      </c>
      <c r="AA538" s="43">
        <v>26.464896956852343</v>
      </c>
      <c r="AB538" s="44">
        <v>0.15102769186408826</v>
      </c>
      <c r="AC538" s="45">
        <v>1.9173521923354153</v>
      </c>
      <c r="AD538" s="45">
        <v>2.7038783577658116</v>
      </c>
      <c r="AE538" s="44">
        <v>1.3834879170261845</v>
      </c>
      <c r="AF538" s="43">
        <v>14.868805332027785</v>
      </c>
      <c r="AG538" s="43">
        <v>7.038957271352313</v>
      </c>
      <c r="AH538" s="43">
        <v>91.643474198463721</v>
      </c>
      <c r="AI538" s="43">
        <v>39.026270680026478</v>
      </c>
      <c r="AJ538" s="43">
        <v>210.02994988893062</v>
      </c>
      <c r="AK538" s="43">
        <v>48.00786809333686</v>
      </c>
      <c r="AL538" s="43">
        <v>402.40459633828686</v>
      </c>
      <c r="AM538" s="43">
        <v>128.65835385350942</v>
      </c>
      <c r="AN538" s="43">
        <v>10183.452779058944</v>
      </c>
      <c r="AO538" s="44">
        <v>1.305606392120281</v>
      </c>
      <c r="AP538" s="43">
        <v>220.32232543735995</v>
      </c>
      <c r="AQ538" s="43">
        <v>337.41907518092029</v>
      </c>
      <c r="AR538" s="58"/>
    </row>
    <row r="539" spans="1:44" s="59" customFormat="1" ht="15" customHeight="1">
      <c r="A539" s="54" t="s">
        <v>550</v>
      </c>
      <c r="B539" s="40">
        <v>275.1484385881264</v>
      </c>
      <c r="C539" s="40">
        <v>19007.564553312717</v>
      </c>
      <c r="D539" s="41">
        <v>1.3512138697056331</v>
      </c>
      <c r="E539" s="73">
        <v>19.874722852892702</v>
      </c>
      <c r="F539" s="41">
        <v>3.8899362735826766</v>
      </c>
      <c r="G539" s="42">
        <v>0.1636941720584448</v>
      </c>
      <c r="H539" s="41">
        <v>6.3101213463500923</v>
      </c>
      <c r="I539" s="42">
        <v>2.3605981006351202E-2</v>
      </c>
      <c r="J539" s="41">
        <v>4.9685035164653772</v>
      </c>
      <c r="K539" s="78">
        <v>150.40559803645468</v>
      </c>
      <c r="L539" s="41">
        <v>7.3864070249544369</v>
      </c>
      <c r="M539" s="41">
        <v>153.93164035737496</v>
      </c>
      <c r="N539" s="41">
        <v>9.0130833298028961</v>
      </c>
      <c r="O539" s="41">
        <v>208.5743997799816</v>
      </c>
      <c r="P539" s="41">
        <v>90.244452136735859</v>
      </c>
      <c r="Q539" s="78">
        <v>150.40559803645468</v>
      </c>
      <c r="R539" s="41">
        <v>7.3864070249544369</v>
      </c>
      <c r="S539" s="41"/>
      <c r="T539" s="88">
        <v>2.1258585286905274</v>
      </c>
      <c r="U539" s="43">
        <v>137.30204774148748</v>
      </c>
      <c r="V539" s="44">
        <v>3.5529086428111065</v>
      </c>
      <c r="W539" s="44">
        <v>3.6387311763776897</v>
      </c>
      <c r="X539" s="43">
        <v>666.81998092535525</v>
      </c>
      <c r="Y539" s="43">
        <v>2.0954440054133223</v>
      </c>
      <c r="Z539" s="44">
        <v>1.0182693626868827E-3</v>
      </c>
      <c r="AA539" s="43">
        <v>10.545994285510083</v>
      </c>
      <c r="AB539" s="44">
        <v>4.2594887403763354E-2</v>
      </c>
      <c r="AC539" s="45">
        <v>0.40834955987825583</v>
      </c>
      <c r="AD539" s="45">
        <v>1.1011170934871031</v>
      </c>
      <c r="AE539" s="44">
        <v>0.53862769780595188</v>
      </c>
      <c r="AF539" s="43">
        <v>6.1958624158175546</v>
      </c>
      <c r="AG539" s="43">
        <v>3.3828198051444951</v>
      </c>
      <c r="AH539" s="43">
        <v>41.834612519134865</v>
      </c>
      <c r="AI539" s="43">
        <v>19.153036676995296</v>
      </c>
      <c r="AJ539" s="43">
        <v>89.95898654358173</v>
      </c>
      <c r="AK539" s="43">
        <v>22.461172795553072</v>
      </c>
      <c r="AL539" s="43">
        <v>200.75066028477474</v>
      </c>
      <c r="AM539" s="43">
        <v>56.231154225658557</v>
      </c>
      <c r="AN539" s="43">
        <v>9530.2305219199498</v>
      </c>
      <c r="AO539" s="44">
        <v>0.63958215067218205</v>
      </c>
      <c r="AP539" s="43">
        <v>68.358268403703704</v>
      </c>
      <c r="AQ539" s="43">
        <v>120.42662115479371</v>
      </c>
      <c r="AR539" s="58"/>
    </row>
    <row r="540" spans="1:44" s="59" customFormat="1" ht="15" customHeight="1">
      <c r="A540" s="54" t="s">
        <v>551</v>
      </c>
      <c r="B540" s="40">
        <v>218.33720532641885</v>
      </c>
      <c r="C540" s="40">
        <v>12636.257347710152</v>
      </c>
      <c r="D540" s="41">
        <v>1.3311485975495914</v>
      </c>
      <c r="E540" s="73">
        <v>17.200493387710761</v>
      </c>
      <c r="F540" s="41">
        <v>4.911275701971995</v>
      </c>
      <c r="G540" s="42">
        <v>0.19083400415124588</v>
      </c>
      <c r="H540" s="41">
        <v>6.6296882477304218</v>
      </c>
      <c r="I540" s="42">
        <v>2.3816855511202092E-2</v>
      </c>
      <c r="J540" s="41">
        <v>4.4533287820813721</v>
      </c>
      <c r="K540" s="78">
        <v>151.7334960937375</v>
      </c>
      <c r="L540" s="41">
        <v>6.6782898938035515</v>
      </c>
      <c r="M540" s="41">
        <v>177.34061580105424</v>
      </c>
      <c r="N540" s="41">
        <v>10.788073435781953</v>
      </c>
      <c r="O540" s="41">
        <v>534.00470767632817</v>
      </c>
      <c r="P540" s="41">
        <v>107.6039961505216</v>
      </c>
      <c r="Q540" s="78">
        <v>151.7334960937375</v>
      </c>
      <c r="R540" s="41">
        <v>6.6782898938035515</v>
      </c>
      <c r="S540" s="41"/>
      <c r="T540" s="88">
        <v>262.40499610960575</v>
      </c>
      <c r="U540" s="43">
        <v>114.26322792058048</v>
      </c>
      <c r="V540" s="44">
        <v>3.3476964344561932</v>
      </c>
      <c r="W540" s="44">
        <v>4.5892687424996703</v>
      </c>
      <c r="X540" s="43">
        <v>1753.9493451487492</v>
      </c>
      <c r="Y540" s="43">
        <v>4.1782428861742789</v>
      </c>
      <c r="Z540" s="44">
        <v>3.3007956157667773E-2</v>
      </c>
      <c r="AA540" s="43">
        <v>26.249964555210465</v>
      </c>
      <c r="AB540" s="44">
        <v>0.3377224596161269</v>
      </c>
      <c r="AC540" s="45">
        <v>3.6747665170141146</v>
      </c>
      <c r="AD540" s="45">
        <v>5.4470393778108139</v>
      </c>
      <c r="AE540" s="44">
        <v>2.3822202511783832</v>
      </c>
      <c r="AF540" s="43">
        <v>26.100006029069121</v>
      </c>
      <c r="AG540" s="43">
        <v>10.836931702230769</v>
      </c>
      <c r="AH540" s="43">
        <v>116.8190877191455</v>
      </c>
      <c r="AI540" s="43">
        <v>46.773010312419231</v>
      </c>
      <c r="AJ540" s="43">
        <v>210.9631881482307</v>
      </c>
      <c r="AK540" s="43">
        <v>43.95614182416184</v>
      </c>
      <c r="AL540" s="43">
        <v>365.67633430678927</v>
      </c>
      <c r="AM540" s="43">
        <v>103.19006703912279</v>
      </c>
      <c r="AN540" s="43">
        <v>8984.596509253206</v>
      </c>
      <c r="AO540" s="44">
        <v>1.5451062243049245</v>
      </c>
      <c r="AP540" s="43">
        <v>147.40913347627117</v>
      </c>
      <c r="AQ540" s="43">
        <v>203.53446277422381</v>
      </c>
      <c r="AR540" s="58"/>
    </row>
    <row r="541" spans="1:44" s="59" customFormat="1" ht="15" customHeight="1">
      <c r="A541" s="54" t="s">
        <v>552</v>
      </c>
      <c r="B541" s="40">
        <v>361.36583517085052</v>
      </c>
      <c r="C541" s="40">
        <v>4832.4006954248471</v>
      </c>
      <c r="D541" s="41">
        <v>1.2036851235220962</v>
      </c>
      <c r="E541" s="73">
        <v>9.2502932527151263</v>
      </c>
      <c r="F541" s="41">
        <v>7.3790092585870086</v>
      </c>
      <c r="G541" s="42">
        <v>0.35812172227927508</v>
      </c>
      <c r="H541" s="41">
        <v>8.0343119314519722</v>
      </c>
      <c r="I541" s="42">
        <v>2.4036648898931205E-2</v>
      </c>
      <c r="J541" s="41">
        <v>3.1781111644432345</v>
      </c>
      <c r="K541" s="78">
        <v>153.1172661868423</v>
      </c>
      <c r="L541" s="41">
        <v>4.8089004869204643</v>
      </c>
      <c r="M541" s="41">
        <v>310.81145210900803</v>
      </c>
      <c r="N541" s="41">
        <v>21.51471295471697</v>
      </c>
      <c r="O541" s="41">
        <v>1766.9073324527119</v>
      </c>
      <c r="P541" s="41">
        <v>134.98707993162282</v>
      </c>
      <c r="Q541" s="78">
        <v>153.1172661868423</v>
      </c>
      <c r="R541" s="41">
        <v>4.8089004869204643</v>
      </c>
      <c r="S541" s="41"/>
      <c r="T541" s="88">
        <v>1.9833660584522506</v>
      </c>
      <c r="U541" s="43">
        <v>80.568680936584812</v>
      </c>
      <c r="V541" s="44">
        <v>3.4102786177157713</v>
      </c>
      <c r="W541" s="44">
        <v>3.400017394127965</v>
      </c>
      <c r="X541" s="43">
        <v>883.23015653378104</v>
      </c>
      <c r="Y541" s="43">
        <v>2.6197479645552253</v>
      </c>
      <c r="Z541" s="44">
        <v>4.6044262218298132E-3</v>
      </c>
      <c r="AA541" s="43">
        <v>14.524208837351763</v>
      </c>
      <c r="AB541" s="44">
        <v>0.10683587063609501</v>
      </c>
      <c r="AC541" s="45">
        <v>1.1927097122524248</v>
      </c>
      <c r="AD541" s="45">
        <v>2.0704776891050707</v>
      </c>
      <c r="AE541" s="44">
        <v>0.94663997489164953</v>
      </c>
      <c r="AF541" s="43">
        <v>12.010197862307495</v>
      </c>
      <c r="AG541" s="43">
        <v>5.0568515084795118</v>
      </c>
      <c r="AH541" s="43">
        <v>61.776874757003085</v>
      </c>
      <c r="AI541" s="43">
        <v>25.782336524744949</v>
      </c>
      <c r="AJ541" s="43">
        <v>127.07069958041906</v>
      </c>
      <c r="AK541" s="43">
        <v>29.685291537756036</v>
      </c>
      <c r="AL541" s="43">
        <v>241.35753875061653</v>
      </c>
      <c r="AM541" s="43">
        <v>70.86625122772449</v>
      </c>
      <c r="AN541" s="43">
        <v>9725.0908818168864</v>
      </c>
      <c r="AO541" s="44">
        <v>0.96273305979373569</v>
      </c>
      <c r="AP541" s="43">
        <v>107.67037731801544</v>
      </c>
      <c r="AQ541" s="43">
        <v>165.01557929454145</v>
      </c>
      <c r="AR541" s="58"/>
    </row>
    <row r="542" spans="1:44" s="59" customFormat="1" ht="15" customHeight="1">
      <c r="A542" s="54" t="s">
        <v>553</v>
      </c>
      <c r="B542" s="40">
        <v>1713.9601139107951</v>
      </c>
      <c r="C542" s="40">
        <v>1325674.7355808748</v>
      </c>
      <c r="D542" s="41">
        <v>1.0560393001571788</v>
      </c>
      <c r="E542" s="73">
        <v>20.44051102670041</v>
      </c>
      <c r="F542" s="41">
        <v>1.1288114175338599</v>
      </c>
      <c r="G542" s="42">
        <v>0.16249531028441627</v>
      </c>
      <c r="H542" s="41">
        <v>3.3179393958770262</v>
      </c>
      <c r="I542" s="42">
        <v>2.4100182714088779E-2</v>
      </c>
      <c r="J542" s="41">
        <v>3.1200170862285361</v>
      </c>
      <c r="K542" s="78">
        <v>153.51720556675582</v>
      </c>
      <c r="L542" s="41">
        <v>4.7331813808337273</v>
      </c>
      <c r="M542" s="41">
        <v>152.88503255043307</v>
      </c>
      <c r="N542" s="41">
        <v>4.7092429436685279</v>
      </c>
      <c r="O542" s="41">
        <v>143.10847100516534</v>
      </c>
      <c r="P542" s="41">
        <v>26.468383384823298</v>
      </c>
      <c r="Q542" s="78">
        <v>153.51720556675582</v>
      </c>
      <c r="R542" s="41">
        <v>4.7331813808337273</v>
      </c>
      <c r="S542" s="41"/>
      <c r="T542" s="88">
        <v>3.5797231768291344</v>
      </c>
      <c r="U542" s="43">
        <v>626.78014577690476</v>
      </c>
      <c r="V542" s="44">
        <v>4.6602254468104514</v>
      </c>
      <c r="W542" s="44">
        <v>8.6359600957900557</v>
      </c>
      <c r="X542" s="43">
        <v>6471.9461972746585</v>
      </c>
      <c r="Y542" s="43">
        <v>17.747330092987664</v>
      </c>
      <c r="Z542" s="44">
        <v>3.9417500128219318E-2</v>
      </c>
      <c r="AA542" s="43">
        <v>111.39082777347086</v>
      </c>
      <c r="AB542" s="44">
        <v>0.58162729213019226</v>
      </c>
      <c r="AC542" s="45">
        <v>6.453293047651349</v>
      </c>
      <c r="AD542" s="45">
        <v>11.743841043399325</v>
      </c>
      <c r="AE542" s="44">
        <v>5.5503942902788665</v>
      </c>
      <c r="AF542" s="43">
        <v>68.582268881704522</v>
      </c>
      <c r="AG542" s="43">
        <v>31.707428848613667</v>
      </c>
      <c r="AH542" s="43">
        <v>382.94370270639189</v>
      </c>
      <c r="AI542" s="43">
        <v>167.95504099711334</v>
      </c>
      <c r="AJ542" s="43">
        <v>854.29512072673049</v>
      </c>
      <c r="AK542" s="43">
        <v>199.00612745311645</v>
      </c>
      <c r="AL542" s="43">
        <v>1426.3193695642776</v>
      </c>
      <c r="AM542" s="43">
        <v>447.82656591511454</v>
      </c>
      <c r="AN542" s="43">
        <v>8081.9839226027279</v>
      </c>
      <c r="AO542" s="44">
        <v>6.0420097060172386</v>
      </c>
      <c r="AP542" s="43">
        <v>1113.2217563972424</v>
      </c>
      <c r="AQ542" s="43">
        <v>1214.3348574601418</v>
      </c>
      <c r="AR542" s="58"/>
    </row>
    <row r="543" spans="1:44" s="59" customFormat="1" ht="15" customHeight="1">
      <c r="A543" s="54" t="s">
        <v>554</v>
      </c>
      <c r="B543" s="40">
        <v>276.55641698631547</v>
      </c>
      <c r="C543" s="40">
        <v>12939.280467529707</v>
      </c>
      <c r="D543" s="41">
        <v>1.7255125319879525</v>
      </c>
      <c r="E543" s="73">
        <v>19.17616849606852</v>
      </c>
      <c r="F543" s="41">
        <v>3.7528843329306265</v>
      </c>
      <c r="G543" s="42">
        <v>0.17392071464069098</v>
      </c>
      <c r="H543" s="41">
        <v>5.7326625337761152</v>
      </c>
      <c r="I543" s="42">
        <v>2.4199194085811504E-2</v>
      </c>
      <c r="J543" s="41">
        <v>4.3335065374133492</v>
      </c>
      <c r="K543" s="78">
        <v>154.14042336254315</v>
      </c>
      <c r="L543" s="41">
        <v>6.6004612587891387</v>
      </c>
      <c r="M543" s="41">
        <v>162.81584479641594</v>
      </c>
      <c r="N543" s="41">
        <v>8.6240104767310584</v>
      </c>
      <c r="O543" s="41">
        <v>290.93477300731467</v>
      </c>
      <c r="P543" s="41">
        <v>85.747763580112306</v>
      </c>
      <c r="Q543" s="78">
        <v>154.14042336254315</v>
      </c>
      <c r="R543" s="41">
        <v>6.6004612587891387</v>
      </c>
      <c r="S543" s="41"/>
      <c r="T543" s="93">
        <v>0.38679779201065295</v>
      </c>
      <c r="U543" s="63">
        <v>127.99289800015301</v>
      </c>
      <c r="V543" s="64">
        <v>3.4018841765305248</v>
      </c>
      <c r="W543" s="64">
        <v>2.7862933974596436</v>
      </c>
      <c r="X543" s="63">
        <v>1168.7002000755576</v>
      </c>
      <c r="Y543" s="63">
        <v>1.7571299138713348</v>
      </c>
      <c r="Z543" s="64">
        <v>7.4081235457784059E-3</v>
      </c>
      <c r="AA543" s="63">
        <v>15.229314201729588</v>
      </c>
      <c r="AB543" s="64">
        <v>0.18149093328560037</v>
      </c>
      <c r="AC543" s="65">
        <v>1.6708835680669007</v>
      </c>
      <c r="AD543" s="65">
        <v>2.9896786239958382</v>
      </c>
      <c r="AE543" s="64">
        <v>1.7083221717365815</v>
      </c>
      <c r="AF543" s="63">
        <v>14.457193505426348</v>
      </c>
      <c r="AG543" s="63">
        <v>6.0388610109769045</v>
      </c>
      <c r="AH543" s="63">
        <v>72.916416287425179</v>
      </c>
      <c r="AI543" s="63">
        <v>28.656179261343034</v>
      </c>
      <c r="AJ543" s="63">
        <v>135.22623840067072</v>
      </c>
      <c r="AK543" s="63">
        <v>33.008136235711781</v>
      </c>
      <c r="AL543" s="63">
        <v>261.10241748383515</v>
      </c>
      <c r="AM543" s="63">
        <v>75.881160179659418</v>
      </c>
      <c r="AN543" s="63">
        <v>8744.1949700222012</v>
      </c>
      <c r="AO543" s="64">
        <v>0.60654946397128029</v>
      </c>
      <c r="AP543" s="63">
        <v>127.36415871701112</v>
      </c>
      <c r="AQ543" s="63">
        <v>225.10437754248107</v>
      </c>
      <c r="AR543" s="58"/>
    </row>
    <row r="544" spans="1:44" s="59" customFormat="1" ht="15" customHeight="1">
      <c r="A544" s="54" t="s">
        <v>555</v>
      </c>
      <c r="B544" s="40">
        <v>1528.0033115500994</v>
      </c>
      <c r="C544" s="40">
        <v>153861.69439173312</v>
      </c>
      <c r="D544" s="41">
        <v>1.1341649324189471</v>
      </c>
      <c r="E544" s="73">
        <v>19.404817713794603</v>
      </c>
      <c r="F544" s="41">
        <v>2.0467891604402388</v>
      </c>
      <c r="G544" s="42">
        <v>0.17326708611260616</v>
      </c>
      <c r="H544" s="41">
        <v>3.6034533655260916</v>
      </c>
      <c r="I544" s="42">
        <v>2.4395706151614245E-2</v>
      </c>
      <c r="J544" s="41">
        <v>2.9657259297220402</v>
      </c>
      <c r="K544" s="78">
        <v>155.37717170325752</v>
      </c>
      <c r="L544" s="41">
        <v>4.5529715460932891</v>
      </c>
      <c r="M544" s="41">
        <v>162.25033116560635</v>
      </c>
      <c r="N544" s="41">
        <v>5.4034619877298979</v>
      </c>
      <c r="O544" s="41">
        <v>263.79297153427632</v>
      </c>
      <c r="P544" s="41">
        <v>46.984214167128513</v>
      </c>
      <c r="Q544" s="78">
        <v>155.37717170325752</v>
      </c>
      <c r="R544" s="41">
        <v>4.5529715460932891</v>
      </c>
      <c r="S544" s="41"/>
      <c r="T544" s="88">
        <v>6.5444863902646757</v>
      </c>
      <c r="U544" s="43">
        <v>560.89955784077279</v>
      </c>
      <c r="V544" s="44">
        <v>4.2943790495612175</v>
      </c>
      <c r="W544" s="44">
        <v>8.050860336530171</v>
      </c>
      <c r="X544" s="43">
        <v>5766.289789168809</v>
      </c>
      <c r="Y544" s="43">
        <v>15.528935395730455</v>
      </c>
      <c r="Z544" s="44">
        <v>2.1718453810830436E-2</v>
      </c>
      <c r="AA544" s="43">
        <v>98.226813198660139</v>
      </c>
      <c r="AB544" s="44">
        <v>0.51863938215659067</v>
      </c>
      <c r="AC544" s="45">
        <v>5.2816728412800265</v>
      </c>
      <c r="AD544" s="45">
        <v>10.093687505209516</v>
      </c>
      <c r="AE544" s="44">
        <v>4.9428042634919995</v>
      </c>
      <c r="AF544" s="43">
        <v>60.824658390853998</v>
      </c>
      <c r="AG544" s="43">
        <v>27.502901543524295</v>
      </c>
      <c r="AH544" s="43">
        <v>334.24351676430729</v>
      </c>
      <c r="AI544" s="43">
        <v>145.59878062813814</v>
      </c>
      <c r="AJ544" s="43">
        <v>754.23475462604199</v>
      </c>
      <c r="AK544" s="43">
        <v>185.76927924778974</v>
      </c>
      <c r="AL544" s="43">
        <v>1330.2266548793234</v>
      </c>
      <c r="AM544" s="43">
        <v>423.21298345243849</v>
      </c>
      <c r="AN544" s="43">
        <v>8048.6936605933115</v>
      </c>
      <c r="AO544" s="44">
        <v>5.8093928182362982</v>
      </c>
      <c r="AP544" s="43">
        <v>941.74279109709153</v>
      </c>
      <c r="AQ544" s="43">
        <v>1097.8424610248289</v>
      </c>
      <c r="AR544" s="58"/>
    </row>
    <row r="545" spans="1:44" s="59" customFormat="1" ht="15" customHeight="1">
      <c r="A545" s="54" t="s">
        <v>556</v>
      </c>
      <c r="B545" s="40">
        <v>231.21674297895248</v>
      </c>
      <c r="C545" s="40">
        <v>99548.312784125184</v>
      </c>
      <c r="D545" s="41">
        <v>1.346044192396435</v>
      </c>
      <c r="E545" s="73">
        <v>19.588344790678942</v>
      </c>
      <c r="F545" s="41">
        <v>3.8161101272463958</v>
      </c>
      <c r="G545" s="42">
        <v>0.17248988031915979</v>
      </c>
      <c r="H545" s="41">
        <v>5.6021917442391951</v>
      </c>
      <c r="I545" s="42">
        <v>2.4515971909698505E-2</v>
      </c>
      <c r="J545" s="41">
        <v>4.1014455788111208</v>
      </c>
      <c r="K545" s="78">
        <v>156.13394701741953</v>
      </c>
      <c r="L545" s="41">
        <v>6.3268229315648483</v>
      </c>
      <c r="M545" s="41">
        <v>161.57748940771887</v>
      </c>
      <c r="N545" s="41">
        <v>8.368588843495715</v>
      </c>
      <c r="O545" s="41">
        <v>242.09739785060796</v>
      </c>
      <c r="P545" s="41">
        <v>87.959165738773393</v>
      </c>
      <c r="Q545" s="78">
        <v>156.13394701741953</v>
      </c>
      <c r="R545" s="41">
        <v>6.3268229315648483</v>
      </c>
      <c r="S545" s="41"/>
      <c r="T545" s="88">
        <v>1.8893209096406769E-4</v>
      </c>
      <c r="U545" s="43">
        <v>91.337586469132702</v>
      </c>
      <c r="V545" s="44">
        <v>3.4001041678203081</v>
      </c>
      <c r="W545" s="44">
        <v>3.6919884131507668</v>
      </c>
      <c r="X545" s="43">
        <v>468.74352516193159</v>
      </c>
      <c r="Y545" s="43">
        <v>1.6511629399752892</v>
      </c>
      <c r="Z545" s="44">
        <v>1.358177272523732E-3</v>
      </c>
      <c r="AA545" s="43">
        <v>7.3177061713221736</v>
      </c>
      <c r="AB545" s="44">
        <v>1.6256081666170558E-2</v>
      </c>
      <c r="AC545" s="45">
        <v>0.28496353760284515</v>
      </c>
      <c r="AD545" s="45">
        <v>0.56980151185458683</v>
      </c>
      <c r="AE545" s="44">
        <v>0.39676466602689769</v>
      </c>
      <c r="AF545" s="43">
        <v>4.4028658453288321</v>
      </c>
      <c r="AG545" s="43">
        <v>1.959217667914164</v>
      </c>
      <c r="AH545" s="43">
        <v>27.477153127660639</v>
      </c>
      <c r="AI545" s="43">
        <v>12.612781794990905</v>
      </c>
      <c r="AJ545" s="43">
        <v>65.723420953091505</v>
      </c>
      <c r="AK545" s="43">
        <v>17.012186967848201</v>
      </c>
      <c r="AL545" s="43">
        <v>144.46351636809081</v>
      </c>
      <c r="AM545" s="43">
        <v>43.159937556009417</v>
      </c>
      <c r="AN545" s="43">
        <v>9786.4300173922093</v>
      </c>
      <c r="AO545" s="44">
        <v>0.69155262624121638</v>
      </c>
      <c r="AP545" s="43">
        <v>34.581723484126599</v>
      </c>
      <c r="AQ545" s="43">
        <v>76.391323031284088</v>
      </c>
      <c r="AR545" s="58"/>
    </row>
    <row r="546" spans="1:44" s="59" customFormat="1" ht="15" customHeight="1">
      <c r="A546" s="54" t="s">
        <v>557</v>
      </c>
      <c r="B546" s="40">
        <v>822.95827023146649</v>
      </c>
      <c r="C546" s="40">
        <v>177630.64347870927</v>
      </c>
      <c r="D546" s="41">
        <v>0.94642630537599026</v>
      </c>
      <c r="E546" s="73">
        <v>20.345158579448903</v>
      </c>
      <c r="F546" s="41">
        <v>2.275650120619261</v>
      </c>
      <c r="G546" s="42">
        <v>0.16739857846895409</v>
      </c>
      <c r="H546" s="41">
        <v>3.3899678170210876</v>
      </c>
      <c r="I546" s="42">
        <v>2.4711584856517137E-2</v>
      </c>
      <c r="J546" s="41">
        <v>2.5126277736593337</v>
      </c>
      <c r="K546" s="78">
        <v>157.36465668091427</v>
      </c>
      <c r="L546" s="41">
        <v>3.906118082203335</v>
      </c>
      <c r="M546" s="41">
        <v>157.15879179269425</v>
      </c>
      <c r="N546" s="41">
        <v>4.9358449904947577</v>
      </c>
      <c r="O546" s="41">
        <v>154.0330529565428</v>
      </c>
      <c r="P546" s="41">
        <v>53.289826254677578</v>
      </c>
      <c r="Q546" s="78">
        <v>157.36465668091427</v>
      </c>
      <c r="R546" s="41">
        <v>3.906118082203335</v>
      </c>
      <c r="S546" s="41"/>
      <c r="T546" s="88">
        <v>1.2663776717179132</v>
      </c>
      <c r="U546" s="43">
        <v>227.95952365149907</v>
      </c>
      <c r="V546" s="44">
        <v>4.1536128194679378</v>
      </c>
      <c r="W546" s="44">
        <v>7.1644203556578514</v>
      </c>
      <c r="X546" s="43">
        <v>3081.4178351400278</v>
      </c>
      <c r="Y546" s="43">
        <v>14.277532675840899</v>
      </c>
      <c r="Z546" s="44">
        <v>8.2734378894179488E-3</v>
      </c>
      <c r="AA546" s="43">
        <v>78.906774619291411</v>
      </c>
      <c r="AB546" s="44">
        <v>0.17778703872875135</v>
      </c>
      <c r="AC546" s="45">
        <v>3.1569973634571671</v>
      </c>
      <c r="AD546" s="45">
        <v>6.3459352733264227</v>
      </c>
      <c r="AE546" s="44">
        <v>3.2200366927110524</v>
      </c>
      <c r="AF546" s="43">
        <v>38.800810600697595</v>
      </c>
      <c r="AG546" s="43">
        <v>15.909608105322798</v>
      </c>
      <c r="AH546" s="43">
        <v>196.28839360007021</v>
      </c>
      <c r="AI546" s="43">
        <v>84.884580968283473</v>
      </c>
      <c r="AJ546" s="43">
        <v>394.92547734199866</v>
      </c>
      <c r="AK546" s="43">
        <v>89.263603239873049</v>
      </c>
      <c r="AL546" s="43">
        <v>655.65040034204299</v>
      </c>
      <c r="AM546" s="43">
        <v>194.47334271782475</v>
      </c>
      <c r="AN546" s="43">
        <v>9429.593583125361</v>
      </c>
      <c r="AO546" s="44">
        <v>4.3609444183148858</v>
      </c>
      <c r="AP546" s="43">
        <v>727.54162032016472</v>
      </c>
      <c r="AQ546" s="43">
        <v>711.60020756015274</v>
      </c>
      <c r="AR546" s="58"/>
    </row>
    <row r="547" spans="1:44" s="59" customFormat="1" ht="15" customHeight="1">
      <c r="A547" s="54" t="s">
        <v>558</v>
      </c>
      <c r="B547" s="40">
        <v>525.88883444310056</v>
      </c>
      <c r="C547" s="40">
        <v>10959.794855256556</v>
      </c>
      <c r="D547" s="41">
        <v>1.5531577850791141</v>
      </c>
      <c r="E547" s="73">
        <v>20.378461353124376</v>
      </c>
      <c r="F547" s="41">
        <v>1.7951139249857078</v>
      </c>
      <c r="G547" s="42">
        <v>0.17438582842164904</v>
      </c>
      <c r="H547" s="41">
        <v>3.0232100285661256</v>
      </c>
      <c r="I547" s="42">
        <v>2.578518984924651E-2</v>
      </c>
      <c r="J547" s="41">
        <v>2.4325634366127438</v>
      </c>
      <c r="K547" s="78">
        <v>164.11512141601622</v>
      </c>
      <c r="L547" s="41">
        <v>3.9418159559707249</v>
      </c>
      <c r="M547" s="41">
        <v>163.21806541671097</v>
      </c>
      <c r="N547" s="41">
        <v>4.5582856232385609</v>
      </c>
      <c r="O547" s="41">
        <v>150.20268200453515</v>
      </c>
      <c r="P547" s="41">
        <v>42.072445975573302</v>
      </c>
      <c r="Q547" s="78">
        <v>164.11512141601622</v>
      </c>
      <c r="R547" s="41">
        <v>3.9418159559707249</v>
      </c>
      <c r="S547" s="41"/>
      <c r="T547" s="88">
        <v>0.83129221647702389</v>
      </c>
      <c r="U547" s="43">
        <v>108.95422320804896</v>
      </c>
      <c r="V547" s="44">
        <v>3.6298028016000581</v>
      </c>
      <c r="W547" s="44">
        <v>5.2968392283422423</v>
      </c>
      <c r="X547" s="43">
        <v>1925.944948492868</v>
      </c>
      <c r="Y547" s="43">
        <v>7.582608622979337</v>
      </c>
      <c r="Z547" s="44">
        <v>5.5198987628049482E-3</v>
      </c>
      <c r="AA547" s="43">
        <v>39.688656958488757</v>
      </c>
      <c r="AB547" s="44">
        <v>9.1858951325317684E-2</v>
      </c>
      <c r="AC547" s="45">
        <v>1.2724804923904023</v>
      </c>
      <c r="AD547" s="45">
        <v>2.064929301759308</v>
      </c>
      <c r="AE547" s="44">
        <v>1.1967137274664112</v>
      </c>
      <c r="AF547" s="43">
        <v>15.780222790771663</v>
      </c>
      <c r="AG547" s="43">
        <v>7.8376043350673061</v>
      </c>
      <c r="AH547" s="43">
        <v>110.88725154088927</v>
      </c>
      <c r="AI547" s="43">
        <v>51.803997607497131</v>
      </c>
      <c r="AJ547" s="43">
        <v>264.26482733916197</v>
      </c>
      <c r="AK547" s="43">
        <v>66.113714781538832</v>
      </c>
      <c r="AL547" s="43">
        <v>537.21969612569001</v>
      </c>
      <c r="AM547" s="43">
        <v>160.96361151672511</v>
      </c>
      <c r="AN547" s="43">
        <v>8943.1115010069479</v>
      </c>
      <c r="AO547" s="44">
        <v>2.19759752465233</v>
      </c>
      <c r="AP547" s="43">
        <v>250.64865330488277</v>
      </c>
      <c r="AQ547" s="43">
        <v>431.94295179053591</v>
      </c>
      <c r="AR547" s="58"/>
    </row>
    <row r="548" spans="1:44" s="59" customFormat="1" ht="15" customHeight="1">
      <c r="A548" s="54" t="s">
        <v>559</v>
      </c>
      <c r="B548" s="40">
        <v>1812.3825245722578</v>
      </c>
      <c r="C548" s="40">
        <v>483423.0679416944</v>
      </c>
      <c r="D548" s="41">
        <v>1.0496873995598852</v>
      </c>
      <c r="E548" s="73">
        <v>20.238268883814683</v>
      </c>
      <c r="F548" s="41">
        <v>1.1837150009180579</v>
      </c>
      <c r="G548" s="42">
        <v>0.17654577619731152</v>
      </c>
      <c r="H548" s="41">
        <v>2.726910157109804</v>
      </c>
      <c r="I548" s="42">
        <v>2.5924981054875638E-2</v>
      </c>
      <c r="J548" s="41">
        <v>2.456594757291112</v>
      </c>
      <c r="K548" s="78">
        <v>164.99356128990871</v>
      </c>
      <c r="L548" s="41">
        <v>4.0017930415414611</v>
      </c>
      <c r="M548" s="41">
        <v>165.08385766700258</v>
      </c>
      <c r="N548" s="41">
        <v>4.1548147695194189</v>
      </c>
      <c r="O548" s="41">
        <v>166.35555097563926</v>
      </c>
      <c r="P548" s="41">
        <v>27.659304828438152</v>
      </c>
      <c r="Q548" s="78">
        <v>164.99356128990871</v>
      </c>
      <c r="R548" s="41">
        <v>4.0017930415414611</v>
      </c>
      <c r="S548" s="41"/>
      <c r="T548" s="88">
        <v>4.523181308781222</v>
      </c>
      <c r="U548" s="43">
        <v>591.25424618788122</v>
      </c>
      <c r="V548" s="44">
        <v>4.5870135136272916</v>
      </c>
      <c r="W548" s="44">
        <v>7.0457775714398778</v>
      </c>
      <c r="X548" s="43">
        <v>5989.9256973938909</v>
      </c>
      <c r="Y548" s="43">
        <v>17.984110737407129</v>
      </c>
      <c r="Z548" s="44">
        <v>3.908381004600147E-2</v>
      </c>
      <c r="AA548" s="43">
        <v>107.423669138322</v>
      </c>
      <c r="AB548" s="44">
        <v>0.59831652014318193</v>
      </c>
      <c r="AC548" s="45">
        <v>6.8610070410245774</v>
      </c>
      <c r="AD548" s="45">
        <v>11.806689929698745</v>
      </c>
      <c r="AE548" s="44">
        <v>5.1888968860847422</v>
      </c>
      <c r="AF548" s="43">
        <v>66.634399468141481</v>
      </c>
      <c r="AG548" s="43">
        <v>29.881691056477607</v>
      </c>
      <c r="AH548" s="43">
        <v>358.81604833059731</v>
      </c>
      <c r="AI548" s="43">
        <v>159.73054389471724</v>
      </c>
      <c r="AJ548" s="43">
        <v>775.59265214342065</v>
      </c>
      <c r="AK548" s="43">
        <v>187.68256608726685</v>
      </c>
      <c r="AL548" s="43">
        <v>1295.2495967500183</v>
      </c>
      <c r="AM548" s="43">
        <v>402.89550557296599</v>
      </c>
      <c r="AN548" s="43">
        <v>8845.3768209211703</v>
      </c>
      <c r="AO548" s="44">
        <v>6.2954492061926395</v>
      </c>
      <c r="AP548" s="43">
        <v>1080.5205385608178</v>
      </c>
      <c r="AQ548" s="43">
        <v>1280.9476603894641</v>
      </c>
      <c r="AR548" s="58"/>
    </row>
    <row r="549" spans="1:44" s="59" customFormat="1" ht="15" customHeight="1">
      <c r="A549" s="54" t="s">
        <v>560</v>
      </c>
      <c r="B549" s="40">
        <v>113.18371737601981</v>
      </c>
      <c r="C549" s="40">
        <v>7127.9987854301826</v>
      </c>
      <c r="D549" s="41">
        <v>2.2759964196417641</v>
      </c>
      <c r="E549" s="73">
        <v>6.8124795379335596</v>
      </c>
      <c r="F549" s="41">
        <v>14.776939090420649</v>
      </c>
      <c r="G549" s="42">
        <v>0.53600173107793903</v>
      </c>
      <c r="H549" s="41">
        <v>15.853475808623958</v>
      </c>
      <c r="I549" s="42">
        <v>2.6494709224099744E-2</v>
      </c>
      <c r="J549" s="41">
        <v>5.7423659176878674</v>
      </c>
      <c r="K549" s="78">
        <v>168.57246268299463</v>
      </c>
      <c r="L549" s="41">
        <v>9.5545850171363043</v>
      </c>
      <c r="M549" s="41">
        <v>435.78490300930281</v>
      </c>
      <c r="N549" s="41">
        <v>56.230576914427417</v>
      </c>
      <c r="O549" s="41">
        <v>2308.0934349147033</v>
      </c>
      <c r="P549" s="41">
        <v>255.19954865057434</v>
      </c>
      <c r="Q549" s="78">
        <v>168.57246268299463</v>
      </c>
      <c r="R549" s="41">
        <v>9.5545850171363043</v>
      </c>
      <c r="S549" s="41"/>
      <c r="T549" s="88">
        <v>1.3529522161590546</v>
      </c>
      <c r="U549" s="43">
        <v>97.748298502675937</v>
      </c>
      <c r="V549" s="44">
        <v>3.5882700989365284</v>
      </c>
      <c r="W549" s="44">
        <v>2.9492206151572065</v>
      </c>
      <c r="X549" s="43">
        <v>468.30572482850459</v>
      </c>
      <c r="Y549" s="43">
        <v>2.5463753610116484</v>
      </c>
      <c r="Z549" s="44">
        <v>1.6566329982341365E-3</v>
      </c>
      <c r="AA549" s="43">
        <v>9.7381880914308354</v>
      </c>
      <c r="AB549" s="44">
        <v>1.666762550582044E-2</v>
      </c>
      <c r="AC549" s="45">
        <v>0.28006726687763039</v>
      </c>
      <c r="AD549" s="45">
        <v>0.58095325826509803</v>
      </c>
      <c r="AE549" s="44">
        <v>0.30943147888616507</v>
      </c>
      <c r="AF549" s="43">
        <v>3.9276383872386518</v>
      </c>
      <c r="AG549" s="43">
        <v>2.0963102952025983</v>
      </c>
      <c r="AH549" s="43">
        <v>25.83429558046938</v>
      </c>
      <c r="AI549" s="43">
        <v>12.217734287152256</v>
      </c>
      <c r="AJ549" s="43">
        <v>60.635052545505772</v>
      </c>
      <c r="AK549" s="43">
        <v>15.070750661042982</v>
      </c>
      <c r="AL549" s="43">
        <v>135.36899380288784</v>
      </c>
      <c r="AM549" s="43">
        <v>35.529132819043234</v>
      </c>
      <c r="AN549" s="43">
        <v>10709.175804662424</v>
      </c>
      <c r="AO549" s="44">
        <v>1.1090697224627506</v>
      </c>
      <c r="AP549" s="43">
        <v>37.316104636890699</v>
      </c>
      <c r="AQ549" s="43">
        <v>90.283981453691297</v>
      </c>
      <c r="AR549" s="58"/>
    </row>
    <row r="550" spans="1:44" s="59" customFormat="1" ht="15" customHeight="1">
      <c r="A550" s="54" t="s">
        <v>561</v>
      </c>
      <c r="B550" s="40">
        <v>481.84008166755086</v>
      </c>
      <c r="C550" s="40">
        <v>4044.8266105786624</v>
      </c>
      <c r="D550" s="41">
        <v>1.2281200460597286</v>
      </c>
      <c r="E550" s="73">
        <v>21.602087469410652</v>
      </c>
      <c r="F550" s="41">
        <v>3.0184183451184508</v>
      </c>
      <c r="G550" s="42">
        <v>0.18290433192301897</v>
      </c>
      <c r="H550" s="41">
        <v>3.7210835615358073</v>
      </c>
      <c r="I550" s="42">
        <v>2.8668664756458968E-2</v>
      </c>
      <c r="J550" s="41">
        <v>2.1761464945596845</v>
      </c>
      <c r="K550" s="78">
        <v>182.21052492131125</v>
      </c>
      <c r="L550" s="41">
        <v>3.9096541599987802</v>
      </c>
      <c r="M550" s="41">
        <v>170.55664586883594</v>
      </c>
      <c r="N550" s="41">
        <v>5.8422279105737971</v>
      </c>
      <c r="O550" s="41">
        <v>11.775630033498002</v>
      </c>
      <c r="P550" s="41">
        <v>72.607561255115911</v>
      </c>
      <c r="Q550" s="78">
        <v>182.21052492131125</v>
      </c>
      <c r="R550" s="41">
        <v>3.9096541599987802</v>
      </c>
      <c r="S550" s="41" t="s">
        <v>72</v>
      </c>
      <c r="T550" s="88">
        <v>1.2525153312051485</v>
      </c>
      <c r="U550" s="43">
        <v>65.05518751254661</v>
      </c>
      <c r="V550" s="44">
        <v>3.3377603168687915</v>
      </c>
      <c r="W550" s="44">
        <v>2.8785361791948838</v>
      </c>
      <c r="X550" s="43">
        <v>1347.8996039239698</v>
      </c>
      <c r="Y550" s="43">
        <v>2.9023725837663781</v>
      </c>
      <c r="Z550" s="44">
        <v>1.2704689044939085E-2</v>
      </c>
      <c r="AA550" s="43">
        <v>20.7832392237043</v>
      </c>
      <c r="AB550" s="44">
        <v>0.20515316036470843</v>
      </c>
      <c r="AC550" s="45">
        <v>2.4857517070729425</v>
      </c>
      <c r="AD550" s="45">
        <v>3.6050712078603313</v>
      </c>
      <c r="AE550" s="44">
        <v>1.5963049210694171</v>
      </c>
      <c r="AF550" s="43">
        <v>18.179109522739907</v>
      </c>
      <c r="AG550" s="43">
        <v>7.5138091259127675</v>
      </c>
      <c r="AH550" s="43">
        <v>92.679459769673002</v>
      </c>
      <c r="AI550" s="43">
        <v>36.195332471423306</v>
      </c>
      <c r="AJ550" s="43">
        <v>180.6703862136352</v>
      </c>
      <c r="AK550" s="43">
        <v>40.824678909589558</v>
      </c>
      <c r="AL550" s="43">
        <v>315.67179660371266</v>
      </c>
      <c r="AM550" s="43">
        <v>101.16840743306882</v>
      </c>
      <c r="AN550" s="43">
        <v>10004.446550589773</v>
      </c>
      <c r="AO550" s="44">
        <v>0.96403254881487244</v>
      </c>
      <c r="AP550" s="43">
        <v>226.03267359351574</v>
      </c>
      <c r="AQ550" s="43">
        <v>318.93529958059207</v>
      </c>
      <c r="AR550" s="58"/>
    </row>
    <row r="551" spans="1:44" ht="15" customHeight="1">
      <c r="E551" s="75"/>
    </row>
    <row r="552" spans="1:44" s="12" customFormat="1" ht="15" customHeight="1">
      <c r="A552" s="295" t="s">
        <v>562</v>
      </c>
      <c r="B552" s="295"/>
      <c r="C552" s="295"/>
      <c r="D552" s="28"/>
      <c r="E552" s="296" t="s">
        <v>55</v>
      </c>
      <c r="F552" s="296"/>
      <c r="G552" s="296"/>
      <c r="H552" s="296"/>
      <c r="I552" s="296"/>
      <c r="J552" s="296"/>
      <c r="K552" s="296" t="s">
        <v>56</v>
      </c>
      <c r="L552" s="296"/>
      <c r="M552" s="296"/>
      <c r="N552" s="296"/>
      <c r="O552" s="296"/>
      <c r="P552" s="296"/>
      <c r="Q552" s="81"/>
      <c r="R552" s="46"/>
      <c r="S552" s="46"/>
      <c r="T552" s="85"/>
      <c r="U552" s="29"/>
      <c r="V552" s="30"/>
      <c r="W552" s="30"/>
      <c r="X552" s="29"/>
      <c r="Y552" s="29"/>
      <c r="Z552" s="30"/>
      <c r="AA552" s="29"/>
      <c r="AB552" s="30"/>
      <c r="AC552" s="31"/>
      <c r="AD552" s="31"/>
      <c r="AE552" s="30"/>
      <c r="AF552" s="29"/>
      <c r="AG552" s="29"/>
      <c r="AH552" s="29"/>
      <c r="AI552" s="29"/>
      <c r="AJ552" s="29"/>
      <c r="AK552" s="29"/>
      <c r="AL552" s="29"/>
      <c r="AM552" s="29"/>
      <c r="AN552" s="29"/>
      <c r="AO552" s="30"/>
      <c r="AP552" s="29"/>
      <c r="AQ552" s="29"/>
      <c r="AR552" s="50"/>
    </row>
    <row r="553" spans="1:44" s="10" customFormat="1" ht="15" customHeight="1">
      <c r="A553" s="10" t="s">
        <v>59</v>
      </c>
      <c r="B553" s="33" t="s">
        <v>60</v>
      </c>
      <c r="C553" s="33" t="s">
        <v>61</v>
      </c>
      <c r="D553" s="33" t="s">
        <v>62</v>
      </c>
      <c r="E553" s="72" t="s">
        <v>63</v>
      </c>
      <c r="F553" s="33" t="s">
        <v>64</v>
      </c>
      <c r="G553" s="33" t="s">
        <v>65</v>
      </c>
      <c r="H553" s="33" t="s">
        <v>64</v>
      </c>
      <c r="I553" s="33" t="s">
        <v>66</v>
      </c>
      <c r="J553" s="33" t="s">
        <v>64</v>
      </c>
      <c r="K553" s="72" t="s">
        <v>66</v>
      </c>
      <c r="L553" s="34" t="s">
        <v>67</v>
      </c>
      <c r="M553" s="33" t="s">
        <v>65</v>
      </c>
      <c r="N553" s="34" t="s">
        <v>67</v>
      </c>
      <c r="O553" s="33" t="s">
        <v>63</v>
      </c>
      <c r="P553" s="34" t="s">
        <v>67</v>
      </c>
      <c r="Q553" s="80" t="s">
        <v>68</v>
      </c>
      <c r="R553" s="33" t="s">
        <v>69</v>
      </c>
      <c r="S553" s="33" t="s">
        <v>70</v>
      </c>
      <c r="T553" s="86" t="s">
        <v>9</v>
      </c>
      <c r="U553" s="35" t="s">
        <v>10</v>
      </c>
      <c r="V553" s="36" t="s">
        <v>11</v>
      </c>
      <c r="W553" s="36" t="s">
        <v>12</v>
      </c>
      <c r="X553" s="35" t="s">
        <v>13</v>
      </c>
      <c r="Y553" s="35" t="s">
        <v>14</v>
      </c>
      <c r="Z553" s="36" t="s">
        <v>15</v>
      </c>
      <c r="AA553" s="35" t="s">
        <v>16</v>
      </c>
      <c r="AB553" s="36" t="s">
        <v>17</v>
      </c>
      <c r="AC553" s="37" t="s">
        <v>18</v>
      </c>
      <c r="AD553" s="37" t="s">
        <v>19</v>
      </c>
      <c r="AE553" s="36" t="s">
        <v>20</v>
      </c>
      <c r="AF553" s="35" t="s">
        <v>21</v>
      </c>
      <c r="AG553" s="35" t="s">
        <v>22</v>
      </c>
      <c r="AH553" s="35" t="s">
        <v>23</v>
      </c>
      <c r="AI553" s="35" t="s">
        <v>24</v>
      </c>
      <c r="AJ553" s="35" t="s">
        <v>25</v>
      </c>
      <c r="AK553" s="35" t="s">
        <v>26</v>
      </c>
      <c r="AL553" s="35" t="s">
        <v>27</v>
      </c>
      <c r="AM553" s="35" t="s">
        <v>28</v>
      </c>
      <c r="AN553" s="35" t="s">
        <v>29</v>
      </c>
      <c r="AO553" s="36" t="s">
        <v>30</v>
      </c>
      <c r="AP553" s="35" t="s">
        <v>31</v>
      </c>
      <c r="AQ553" s="35" t="s">
        <v>32</v>
      </c>
      <c r="AR553" s="38"/>
    </row>
    <row r="554" spans="1:44" s="59" customFormat="1" ht="15" customHeight="1">
      <c r="A554" s="54" t="s">
        <v>563</v>
      </c>
      <c r="B554" s="40">
        <v>268.42371460071411</v>
      </c>
      <c r="C554" s="40">
        <v>530.59569780405866</v>
      </c>
      <c r="D554" s="41">
        <v>2.2206839999999999</v>
      </c>
      <c r="E554" s="73">
        <v>105.84303618868596</v>
      </c>
      <c r="F554" s="41">
        <v>166.43233978614086</v>
      </c>
      <c r="G554" s="42">
        <v>2.7470007429716729E-2</v>
      </c>
      <c r="H554" s="41">
        <v>222.16017426124924</v>
      </c>
      <c r="I554" s="42">
        <v>2.1096422801385718E-2</v>
      </c>
      <c r="J554" s="41">
        <v>147.15780407813639</v>
      </c>
      <c r="K554" s="78">
        <v>134.58162316712426</v>
      </c>
      <c r="L554" s="41">
        <v>196.05478279321494</v>
      </c>
      <c r="M554" s="41">
        <v>27.51634981245526</v>
      </c>
      <c r="N554" s="41">
        <v>60.380573617716365</v>
      </c>
      <c r="O554" s="41" t="s">
        <v>194</v>
      </c>
      <c r="P554" s="41" t="s">
        <v>194</v>
      </c>
      <c r="Q554" s="78">
        <v>134.58162316712426</v>
      </c>
      <c r="R554" s="41">
        <v>196.05478279321494</v>
      </c>
      <c r="S554" s="41"/>
      <c r="T554" s="91">
        <v>2.3065136292905879</v>
      </c>
      <c r="U554" s="55">
        <v>329.94044248885064</v>
      </c>
      <c r="V554" s="56">
        <v>4.0408916476781016</v>
      </c>
      <c r="W554" s="56">
        <v>5.3070893752560897</v>
      </c>
      <c r="X554" s="55">
        <v>1957.2650623664729</v>
      </c>
      <c r="Y554" s="55">
        <v>2.4090596497862067</v>
      </c>
      <c r="Z554" s="56">
        <v>1.0276785382242174E-2</v>
      </c>
      <c r="AA554" s="55">
        <v>13.749790379302985</v>
      </c>
      <c r="AB554" s="56">
        <v>0.13800390842642243</v>
      </c>
      <c r="AC554" s="57">
        <v>2.2141220797725394</v>
      </c>
      <c r="AD554" s="57">
        <v>4.1650929007086166</v>
      </c>
      <c r="AE554" s="56">
        <v>1.3878987327501735</v>
      </c>
      <c r="AF554" s="55">
        <v>24.875287476994</v>
      </c>
      <c r="AG554" s="55">
        <v>10.611563450547509</v>
      </c>
      <c r="AH554" s="55">
        <v>132.62112579535872</v>
      </c>
      <c r="AI554" s="55">
        <v>56.741810961005207</v>
      </c>
      <c r="AJ554" s="55">
        <v>283.99472052519644</v>
      </c>
      <c r="AK554" s="55">
        <v>64.524631466545145</v>
      </c>
      <c r="AL554" s="55">
        <v>484.50475845715391</v>
      </c>
      <c r="AM554" s="55">
        <v>151.6740314929319</v>
      </c>
      <c r="AN554" s="55">
        <v>8240.6099377705723</v>
      </c>
      <c r="AO554" s="56">
        <v>0.80161887879703797</v>
      </c>
      <c r="AP554" s="55">
        <v>434.7213477730059</v>
      </c>
      <c r="AQ554" s="55">
        <v>348.64552413038132</v>
      </c>
      <c r="AR554" s="58"/>
    </row>
    <row r="555" spans="1:44" s="59" customFormat="1" ht="15" customHeight="1">
      <c r="A555" s="54" t="s">
        <v>564</v>
      </c>
      <c r="B555" s="40">
        <v>108.89637772421089</v>
      </c>
      <c r="C555" s="40">
        <v>7773.3636830194982</v>
      </c>
      <c r="D555" s="41">
        <v>1.8223168670046221</v>
      </c>
      <c r="E555" s="73">
        <v>18.123273599509485</v>
      </c>
      <c r="F555" s="41">
        <v>3.7301627958357559</v>
      </c>
      <c r="G555" s="42">
        <v>0.16570112732694964</v>
      </c>
      <c r="H555" s="41">
        <v>5.3621945927565227</v>
      </c>
      <c r="I555" s="42">
        <v>2.17896304331263E-2</v>
      </c>
      <c r="J555" s="41">
        <v>3.8521443855533333</v>
      </c>
      <c r="K555" s="78">
        <v>138.95651590559902</v>
      </c>
      <c r="L555" s="41">
        <v>5.2955275710995693</v>
      </c>
      <c r="M555" s="41">
        <v>155.68130377694143</v>
      </c>
      <c r="N555" s="41">
        <v>7.7396110951053316</v>
      </c>
      <c r="O555" s="41">
        <v>418.43601964263109</v>
      </c>
      <c r="P555" s="41">
        <v>83.323468090185742</v>
      </c>
      <c r="Q555" s="78">
        <v>138.95651590559902</v>
      </c>
      <c r="R555" s="41">
        <v>5.2955275710995693</v>
      </c>
      <c r="S555" s="41"/>
      <c r="T555" s="88">
        <v>0.33072511327657061</v>
      </c>
      <c r="U555" s="43">
        <v>84.67662946586718</v>
      </c>
      <c r="V555" s="44">
        <v>3.5704765381777563</v>
      </c>
      <c r="W555" s="44">
        <v>6.8858045006408002</v>
      </c>
      <c r="X555" s="43">
        <v>599.05307520093709</v>
      </c>
      <c r="Y555" s="43">
        <v>1.2413734188499879</v>
      </c>
      <c r="Z555" s="44">
        <v>1.8614708474358605E-3</v>
      </c>
      <c r="AA555" s="43">
        <v>4.9882450270938126</v>
      </c>
      <c r="AB555" s="44">
        <v>5.4475287536745701E-2</v>
      </c>
      <c r="AC555" s="45">
        <v>0.77603679239657697</v>
      </c>
      <c r="AD555" s="45">
        <v>1.4157694326656669</v>
      </c>
      <c r="AE555" s="44">
        <v>0.55623193645305169</v>
      </c>
      <c r="AF555" s="43">
        <v>7.8998805224808679</v>
      </c>
      <c r="AG555" s="43">
        <v>3.4114183728660112</v>
      </c>
      <c r="AH555" s="43">
        <v>40.303691123785761</v>
      </c>
      <c r="AI555" s="43">
        <v>16.472014651838538</v>
      </c>
      <c r="AJ555" s="43">
        <v>76.657171028485465</v>
      </c>
      <c r="AK555" s="43">
        <v>17.45556719460091</v>
      </c>
      <c r="AL555" s="43">
        <v>149.22967722814994</v>
      </c>
      <c r="AM555" s="43">
        <v>43.485251463691725</v>
      </c>
      <c r="AN555" s="43">
        <v>9000.9510726887711</v>
      </c>
      <c r="AO555" s="44">
        <v>0.35147415830128814</v>
      </c>
      <c r="AP555" s="43">
        <v>47.801667829743195</v>
      </c>
      <c r="AQ555" s="43">
        <v>93.684138424990053</v>
      </c>
      <c r="AR555" s="58"/>
    </row>
    <row r="556" spans="1:44" s="59" customFormat="1" ht="15" customHeight="1">
      <c r="A556" s="54" t="s">
        <v>565</v>
      </c>
      <c r="B556" s="40">
        <v>124.41319484543669</v>
      </c>
      <c r="C556" s="40">
        <v>12040.46630844384</v>
      </c>
      <c r="D556" s="41">
        <v>1.8716353014361957</v>
      </c>
      <c r="E556" s="73">
        <v>19.104178140806649</v>
      </c>
      <c r="F556" s="41">
        <v>3.3325347180098897</v>
      </c>
      <c r="G556" s="42">
        <v>0.16246992499380616</v>
      </c>
      <c r="H556" s="41">
        <v>4.8030224105328694</v>
      </c>
      <c r="I556" s="42">
        <v>2.252107378903764E-2</v>
      </c>
      <c r="J556" s="41">
        <v>3.4587912092723552</v>
      </c>
      <c r="K556" s="78">
        <v>143.5695006289364</v>
      </c>
      <c r="L556" s="41">
        <v>4.9108815840993145</v>
      </c>
      <c r="M556" s="41">
        <v>152.86285949296339</v>
      </c>
      <c r="N556" s="41">
        <v>6.8161996318669793</v>
      </c>
      <c r="O556" s="41">
        <v>299.47643574759064</v>
      </c>
      <c r="P556" s="41">
        <v>76.0071533085369</v>
      </c>
      <c r="Q556" s="78">
        <v>143.5695006289364</v>
      </c>
      <c r="R556" s="41">
        <v>4.9108815840993145</v>
      </c>
      <c r="S556" s="41"/>
      <c r="T556" s="88">
        <v>3.0596483979792679</v>
      </c>
      <c r="U556" s="43">
        <v>81.662439740497149</v>
      </c>
      <c r="V556" s="44">
        <v>3.4217777580167206</v>
      </c>
      <c r="W556" s="44">
        <v>5.5417426677607073</v>
      </c>
      <c r="X556" s="43">
        <v>521.48723906822931</v>
      </c>
      <c r="Y556" s="43">
        <v>1.230831348766938</v>
      </c>
      <c r="Z556" s="44">
        <v>9.9915335202623674E-4</v>
      </c>
      <c r="AA556" s="43">
        <v>4.8604657029585301</v>
      </c>
      <c r="AB556" s="44">
        <v>3.1777292729768328E-2</v>
      </c>
      <c r="AC556" s="45">
        <v>0.53652020995396632</v>
      </c>
      <c r="AD556" s="45">
        <v>1.2265884919579091</v>
      </c>
      <c r="AE556" s="44">
        <v>0.4955093955164388</v>
      </c>
      <c r="AF556" s="43">
        <v>8.2558057457980194</v>
      </c>
      <c r="AG556" s="43">
        <v>2.8805136479871156</v>
      </c>
      <c r="AH556" s="43">
        <v>36.732944373824878</v>
      </c>
      <c r="AI556" s="43">
        <v>15.554657907071812</v>
      </c>
      <c r="AJ556" s="43">
        <v>75.022927301162071</v>
      </c>
      <c r="AK556" s="43">
        <v>17.293582655238065</v>
      </c>
      <c r="AL556" s="43">
        <v>145.81857008412911</v>
      </c>
      <c r="AM556" s="43">
        <v>40.552506444798766</v>
      </c>
      <c r="AN556" s="43">
        <v>8724.2398415257885</v>
      </c>
      <c r="AO556" s="44">
        <v>0.3494294736314299</v>
      </c>
      <c r="AP556" s="43">
        <v>50.497022730333001</v>
      </c>
      <c r="AQ556" s="43">
        <v>100.79411578987171</v>
      </c>
      <c r="AR556" s="58"/>
    </row>
    <row r="557" spans="1:44" s="59" customFormat="1" ht="15" customHeight="1">
      <c r="A557" s="54" t="s">
        <v>566</v>
      </c>
      <c r="B557" s="40">
        <v>251.60063051729585</v>
      </c>
      <c r="C557" s="40">
        <v>4400.418871851507</v>
      </c>
      <c r="D557" s="41">
        <v>1.4743776773593442</v>
      </c>
      <c r="E557" s="73">
        <v>21.223791885659168</v>
      </c>
      <c r="F557" s="41">
        <v>3.5423224156649358</v>
      </c>
      <c r="G557" s="42">
        <v>0.14686825974377524</v>
      </c>
      <c r="H557" s="41">
        <v>5.1242685799741752</v>
      </c>
      <c r="I557" s="42">
        <v>2.2617191840159773E-2</v>
      </c>
      <c r="J557" s="41">
        <v>3.702712570965816</v>
      </c>
      <c r="K557" s="78">
        <v>144.17544182986279</v>
      </c>
      <c r="L557" s="41">
        <v>5.2791487013741545</v>
      </c>
      <c r="M557" s="41">
        <v>139.14299150213705</v>
      </c>
      <c r="N557" s="41">
        <v>6.6631937935897838</v>
      </c>
      <c r="O557" s="41">
        <v>54.127566519603626</v>
      </c>
      <c r="P557" s="41">
        <v>84.53493815609319</v>
      </c>
      <c r="Q557" s="78">
        <v>144.17544182986279</v>
      </c>
      <c r="R557" s="41">
        <v>5.2791487013741545</v>
      </c>
      <c r="S557" s="41"/>
      <c r="T557" s="88">
        <v>3.8650776452317666</v>
      </c>
      <c r="U557" s="43">
        <v>203.65144221554368</v>
      </c>
      <c r="V557" s="44">
        <v>3.7935549360182246</v>
      </c>
      <c r="W557" s="44">
        <v>9.2569226564985829</v>
      </c>
      <c r="X557" s="43">
        <v>1492.5755307007773</v>
      </c>
      <c r="Y557" s="43">
        <v>2.0240576255537168</v>
      </c>
      <c r="Z557" s="44">
        <v>1.7228806673559274E-2</v>
      </c>
      <c r="AA557" s="43">
        <v>7.0789706892208057</v>
      </c>
      <c r="AB557" s="44">
        <v>0.19624712072609024</v>
      </c>
      <c r="AC557" s="45">
        <v>2.3933461822552391</v>
      </c>
      <c r="AD557" s="45">
        <v>3.3157979766523797</v>
      </c>
      <c r="AE557" s="44">
        <v>1.1518312281973995</v>
      </c>
      <c r="AF557" s="43">
        <v>17.563393531505305</v>
      </c>
      <c r="AG557" s="43">
        <v>7.5506776319454056</v>
      </c>
      <c r="AH557" s="43">
        <v>95.422646418422985</v>
      </c>
      <c r="AI557" s="43">
        <v>42.906706203905991</v>
      </c>
      <c r="AJ557" s="43">
        <v>201.9857552657258</v>
      </c>
      <c r="AK557" s="43">
        <v>48.589691236434561</v>
      </c>
      <c r="AL557" s="43">
        <v>362.0374472530653</v>
      </c>
      <c r="AM557" s="43">
        <v>112.4483621856993</v>
      </c>
      <c r="AN557" s="43">
        <v>8754.859441293429</v>
      </c>
      <c r="AO557" s="44">
        <v>0.7188538001613336</v>
      </c>
      <c r="AP557" s="43">
        <v>169.46520618844642</v>
      </c>
      <c r="AQ557" s="43">
        <v>248.50878177272446</v>
      </c>
      <c r="AR557" s="58"/>
    </row>
    <row r="558" spans="1:44" s="59" customFormat="1" ht="15" customHeight="1">
      <c r="A558" s="54" t="s">
        <v>567</v>
      </c>
      <c r="B558" s="40">
        <v>286.1077066384147</v>
      </c>
      <c r="C558" s="40">
        <v>11337.364223937295</v>
      </c>
      <c r="D558" s="41">
        <v>1.2925240161974569</v>
      </c>
      <c r="E558" s="73">
        <v>19.843672079646627</v>
      </c>
      <c r="F558" s="41">
        <v>2.3531643664374466</v>
      </c>
      <c r="G558" s="42">
        <v>0.15754071052045132</v>
      </c>
      <c r="H558" s="41">
        <v>3.7294149114547546</v>
      </c>
      <c r="I558" s="42">
        <v>2.2683109844451977E-2</v>
      </c>
      <c r="J558" s="41">
        <v>2.8932944969895691</v>
      </c>
      <c r="K558" s="78">
        <v>144.59096492690858</v>
      </c>
      <c r="L558" s="41">
        <v>4.1368751921747702</v>
      </c>
      <c r="M558" s="41">
        <v>148.54818239909449</v>
      </c>
      <c r="N558" s="41">
        <v>5.153839255702124</v>
      </c>
      <c r="O558" s="41">
        <v>212.17163016615606</v>
      </c>
      <c r="P558" s="41">
        <v>54.522127622726728</v>
      </c>
      <c r="Q558" s="78">
        <v>144.59096492690858</v>
      </c>
      <c r="R558" s="41">
        <v>4.1368751921747702</v>
      </c>
      <c r="S558" s="41"/>
      <c r="T558" s="88">
        <v>0.61009842168739226</v>
      </c>
      <c r="U558" s="43">
        <v>176.24915708661237</v>
      </c>
      <c r="V558" s="44">
        <v>3.8778343142384659</v>
      </c>
      <c r="W558" s="44">
        <v>7.2687997601372984</v>
      </c>
      <c r="X558" s="43">
        <v>1599.3990072076951</v>
      </c>
      <c r="Y558" s="43">
        <v>1.9194219607161658</v>
      </c>
      <c r="Z558" s="44">
        <v>1.4175684467145733E-2</v>
      </c>
      <c r="AA558" s="43">
        <v>10.639869292314229</v>
      </c>
      <c r="AB558" s="44">
        <v>0.22025655523302634</v>
      </c>
      <c r="AC558" s="45">
        <v>2.4806742216229871</v>
      </c>
      <c r="AD558" s="45">
        <v>4.2890794789463822</v>
      </c>
      <c r="AE558" s="44">
        <v>1.5405009440617696</v>
      </c>
      <c r="AF558" s="43">
        <v>22.539012027478037</v>
      </c>
      <c r="AG558" s="43">
        <v>9.2043756272070727</v>
      </c>
      <c r="AH558" s="43">
        <v>105.97300487957364</v>
      </c>
      <c r="AI558" s="43">
        <v>44.55429650006694</v>
      </c>
      <c r="AJ558" s="43">
        <v>207.14172102784929</v>
      </c>
      <c r="AK558" s="43">
        <v>48.441647684657553</v>
      </c>
      <c r="AL558" s="43">
        <v>347.90412652731396</v>
      </c>
      <c r="AM558" s="43">
        <v>109.57928402708046</v>
      </c>
      <c r="AN558" s="43">
        <v>8129.2274882447227</v>
      </c>
      <c r="AO558" s="44">
        <v>0.64535292909982778</v>
      </c>
      <c r="AP558" s="43">
        <v>175.95060101952933</v>
      </c>
      <c r="AQ558" s="43">
        <v>231.00866190097233</v>
      </c>
      <c r="AR558" s="58"/>
    </row>
    <row r="559" spans="1:44" s="59" customFormat="1" ht="15" customHeight="1">
      <c r="A559" s="54" t="s">
        <v>568</v>
      </c>
      <c r="B559" s="40">
        <v>218.89742839969577</v>
      </c>
      <c r="C559" s="40">
        <v>4073.4134126907838</v>
      </c>
      <c r="D559" s="41">
        <v>2.3027349993549437</v>
      </c>
      <c r="E559" s="73">
        <v>22.508689541712069</v>
      </c>
      <c r="F559" s="41">
        <v>4.6569083993299527</v>
      </c>
      <c r="G559" s="42">
        <v>0.13910221978084675</v>
      </c>
      <c r="H559" s="41">
        <v>5.8862226454557307</v>
      </c>
      <c r="I559" s="42">
        <v>2.2718100998476848E-2</v>
      </c>
      <c r="J559" s="41">
        <v>3.6001140526552766</v>
      </c>
      <c r="K559" s="78">
        <v>144.81152553905747</v>
      </c>
      <c r="L559" s="41">
        <v>5.1552608036107159</v>
      </c>
      <c r="M559" s="41">
        <v>132.24392104023028</v>
      </c>
      <c r="N559" s="41">
        <v>7.298698738146804</v>
      </c>
      <c r="O559" s="41" t="s">
        <v>194</v>
      </c>
      <c r="P559" s="41" t="s">
        <v>194</v>
      </c>
      <c r="Q559" s="78">
        <v>144.81152553905747</v>
      </c>
      <c r="R559" s="41">
        <v>5.1552608036107159</v>
      </c>
      <c r="S559" s="41"/>
      <c r="T559" s="92">
        <v>6.9732975660928203</v>
      </c>
      <c r="U559" s="60">
        <v>241.86535877581323</v>
      </c>
      <c r="V559" s="61">
        <v>3.9119043060429104</v>
      </c>
      <c r="W559" s="61">
        <v>5.4197467659889158</v>
      </c>
      <c r="X559" s="60">
        <v>651.15462397965712</v>
      </c>
      <c r="Y559" s="60">
        <v>1.2296311719602373</v>
      </c>
      <c r="Z559" s="61">
        <v>1.216203541890657E-3</v>
      </c>
      <c r="AA559" s="60">
        <v>4.7603016528696287</v>
      </c>
      <c r="AB559" s="61">
        <v>4.4446834682187839E-2</v>
      </c>
      <c r="AC559" s="62">
        <v>0.42989315106920029</v>
      </c>
      <c r="AD559" s="62">
        <v>1.0053066650628626</v>
      </c>
      <c r="AE559" s="61">
        <v>0.45319495870298754</v>
      </c>
      <c r="AF559" s="60">
        <v>6.3000916640227098</v>
      </c>
      <c r="AG559" s="60">
        <v>3.1325299341461563</v>
      </c>
      <c r="AH559" s="60">
        <v>39.001006859954373</v>
      </c>
      <c r="AI559" s="60">
        <v>17.850284932427645</v>
      </c>
      <c r="AJ559" s="60">
        <v>89.870827116101935</v>
      </c>
      <c r="AK559" s="60">
        <v>21.211309008226827</v>
      </c>
      <c r="AL559" s="60">
        <v>195.34506071628408</v>
      </c>
      <c r="AM559" s="60">
        <v>54.397566325841879</v>
      </c>
      <c r="AN559" s="60">
        <v>8243.2989836898851</v>
      </c>
      <c r="AO559" s="61">
        <v>0.39674775629193021</v>
      </c>
      <c r="AP559" s="60">
        <v>71.792170972163518</v>
      </c>
      <c r="AQ559" s="60">
        <v>182.91829769407857</v>
      </c>
      <c r="AR559" s="58"/>
    </row>
    <row r="560" spans="1:44" s="59" customFormat="1" ht="15" customHeight="1">
      <c r="A560" s="54" t="s">
        <v>569</v>
      </c>
      <c r="B560" s="40">
        <v>157.98086510415533</v>
      </c>
      <c r="C560" s="40">
        <v>2080.8963078048046</v>
      </c>
      <c r="D560" s="41">
        <v>1.7466470229736053</v>
      </c>
      <c r="E560" s="73">
        <v>22.27984476944015</v>
      </c>
      <c r="F560" s="41">
        <v>8.8233702131986096</v>
      </c>
      <c r="G560" s="42">
        <v>0.14095415366712402</v>
      </c>
      <c r="H560" s="41">
        <v>9.2439960718999519</v>
      </c>
      <c r="I560" s="42">
        <v>2.2786508948710898E-2</v>
      </c>
      <c r="J560" s="41">
        <v>2.7567374663070945</v>
      </c>
      <c r="K560" s="78">
        <v>145.24270127787275</v>
      </c>
      <c r="L560" s="41">
        <v>3.9591911617520594</v>
      </c>
      <c r="M560" s="41">
        <v>133.89337385139217</v>
      </c>
      <c r="N560" s="41">
        <v>11.59626759618687</v>
      </c>
      <c r="O560" s="41" t="s">
        <v>194</v>
      </c>
      <c r="P560" s="41" t="s">
        <v>194</v>
      </c>
      <c r="Q560" s="78">
        <v>145.24270127787275</v>
      </c>
      <c r="R560" s="41">
        <v>3.9591911617520594</v>
      </c>
      <c r="S560" s="41"/>
      <c r="T560" s="88">
        <v>1.715268896892664E-2</v>
      </c>
      <c r="U560" s="43">
        <v>87.420411275006529</v>
      </c>
      <c r="V560" s="44">
        <v>3.5737219369085627</v>
      </c>
      <c r="W560" s="44">
        <v>5.221221026875102</v>
      </c>
      <c r="X560" s="43">
        <v>864.25706879835013</v>
      </c>
      <c r="Y560" s="43">
        <v>1.2378534901876608</v>
      </c>
      <c r="Z560" s="44">
        <v>1.7046106636481131E-3</v>
      </c>
      <c r="AA560" s="43">
        <v>6.6985493347822844</v>
      </c>
      <c r="AB560" s="44">
        <v>5.4075314190754717E-2</v>
      </c>
      <c r="AC560" s="45">
        <v>1.2377875360869819</v>
      </c>
      <c r="AD560" s="45">
        <v>2.4074270360394974</v>
      </c>
      <c r="AE560" s="44">
        <v>0.88141649841830216</v>
      </c>
      <c r="AF560" s="43">
        <v>13.367693517015311</v>
      </c>
      <c r="AG560" s="43">
        <v>5.2970456969457027</v>
      </c>
      <c r="AH560" s="43">
        <v>59.673997952915535</v>
      </c>
      <c r="AI560" s="43">
        <v>23.381200928685622</v>
      </c>
      <c r="AJ560" s="43">
        <v>113.42134951126583</v>
      </c>
      <c r="AK560" s="43">
        <v>26.723873007784896</v>
      </c>
      <c r="AL560" s="43">
        <v>215.62701799843208</v>
      </c>
      <c r="AM560" s="43">
        <v>61.050302993378352</v>
      </c>
      <c r="AN560" s="43">
        <v>8783.2422868445592</v>
      </c>
      <c r="AO560" s="44">
        <v>0.33448310583576263</v>
      </c>
      <c r="AP560" s="43">
        <v>81.576878912071095</v>
      </c>
      <c r="AQ560" s="43">
        <v>137.47794981545445</v>
      </c>
      <c r="AR560" s="58"/>
    </row>
    <row r="561" spans="1:44" s="59" customFormat="1" ht="15" customHeight="1">
      <c r="A561" s="54" t="s">
        <v>570</v>
      </c>
      <c r="B561" s="40">
        <v>689.23838021673737</v>
      </c>
      <c r="C561" s="40">
        <v>18893.079827310052</v>
      </c>
      <c r="D561" s="41">
        <v>0.97216338229123089</v>
      </c>
      <c r="E561" s="73">
        <v>20.24035561840919</v>
      </c>
      <c r="F561" s="41">
        <v>2.3048354302655283</v>
      </c>
      <c r="G561" s="42">
        <v>0.15613158496814827</v>
      </c>
      <c r="H561" s="41">
        <v>3.6320319622925252</v>
      </c>
      <c r="I561" s="42">
        <v>2.2929609657678072E-2</v>
      </c>
      <c r="J561" s="41">
        <v>2.8070250826287975</v>
      </c>
      <c r="K561" s="78">
        <v>146.14457268893557</v>
      </c>
      <c r="L561" s="41">
        <v>4.0561636422288956</v>
      </c>
      <c r="M561" s="41">
        <v>147.31135868346263</v>
      </c>
      <c r="N561" s="41">
        <v>4.9804267573451995</v>
      </c>
      <c r="O561" s="41">
        <v>166.11598044493724</v>
      </c>
      <c r="P561" s="41">
        <v>53.877374458220338</v>
      </c>
      <c r="Q561" s="78">
        <v>146.14457268893557</v>
      </c>
      <c r="R561" s="41">
        <v>4.0561636422288956</v>
      </c>
      <c r="S561" s="41"/>
      <c r="T561" s="92">
        <v>2.7400067453773453</v>
      </c>
      <c r="U561" s="60">
        <v>270.06572598705287</v>
      </c>
      <c r="V561" s="61">
        <v>4.2592759362725721</v>
      </c>
      <c r="W561" s="61">
        <v>8.6866199421360708</v>
      </c>
      <c r="X561" s="60">
        <v>3364.2012676371514</v>
      </c>
      <c r="Y561" s="60">
        <v>3.4270802972168464</v>
      </c>
      <c r="Z561" s="61">
        <v>3.6633467811826963E-2</v>
      </c>
      <c r="AA561" s="60">
        <v>21.740395964242026</v>
      </c>
      <c r="AB561" s="61">
        <v>0.46489674023699862</v>
      </c>
      <c r="AC561" s="62">
        <v>5.8003868220784796</v>
      </c>
      <c r="AD561" s="62">
        <v>9.6260194375490453</v>
      </c>
      <c r="AE561" s="61">
        <v>4.5125132232710135</v>
      </c>
      <c r="AF561" s="60">
        <v>54.506121535141361</v>
      </c>
      <c r="AG561" s="60">
        <v>21.97042703430786</v>
      </c>
      <c r="AH561" s="60">
        <v>240.95094911961831</v>
      </c>
      <c r="AI561" s="60">
        <v>96.830850613403243</v>
      </c>
      <c r="AJ561" s="60">
        <v>420.07826187870887</v>
      </c>
      <c r="AK561" s="60">
        <v>92.976820470530754</v>
      </c>
      <c r="AL561" s="60">
        <v>645.32616673686755</v>
      </c>
      <c r="AM561" s="60">
        <v>197.9885033697156</v>
      </c>
      <c r="AN561" s="60">
        <v>8729.5787402331589</v>
      </c>
      <c r="AO561" s="61">
        <v>0.86402307418856439</v>
      </c>
      <c r="AP561" s="60">
        <v>477.5675337232762</v>
      </c>
      <c r="AQ561" s="60">
        <v>509.72377291160439</v>
      </c>
      <c r="AR561" s="58"/>
    </row>
    <row r="562" spans="1:44" s="59" customFormat="1" ht="15" customHeight="1">
      <c r="A562" s="54" t="s">
        <v>571</v>
      </c>
      <c r="B562" s="40">
        <v>594.95760974487723</v>
      </c>
      <c r="C562" s="40">
        <v>31884.719658451169</v>
      </c>
      <c r="D562" s="41">
        <v>2.3118175061137864</v>
      </c>
      <c r="E562" s="73">
        <v>20.500180162342275</v>
      </c>
      <c r="F562" s="41">
        <v>2.4536461102628149</v>
      </c>
      <c r="G562" s="42">
        <v>0.1542292071962755</v>
      </c>
      <c r="H562" s="41">
        <v>3.9516513923041647</v>
      </c>
      <c r="I562" s="42">
        <v>2.2940984863001477E-2</v>
      </c>
      <c r="J562" s="41">
        <v>3.0976070589878897</v>
      </c>
      <c r="K562" s="78">
        <v>146.21625785330397</v>
      </c>
      <c r="L562" s="41">
        <v>4.4782267493480816</v>
      </c>
      <c r="M562" s="41">
        <v>145.63920202848561</v>
      </c>
      <c r="N562" s="41">
        <v>5.3615102216684818</v>
      </c>
      <c r="O562" s="41">
        <v>136.22719384596695</v>
      </c>
      <c r="P562" s="41">
        <v>57.681286668591717</v>
      </c>
      <c r="Q562" s="78">
        <v>146.21625785330397</v>
      </c>
      <c r="R562" s="41">
        <v>4.4782267493480816</v>
      </c>
      <c r="S562" s="41"/>
      <c r="T562" s="92">
        <v>0.15742974552050998</v>
      </c>
      <c r="U562" s="60">
        <v>281.35932528583027</v>
      </c>
      <c r="V562" s="61">
        <v>4.557127594680578</v>
      </c>
      <c r="W562" s="61">
        <v>10.383338406068992</v>
      </c>
      <c r="X562" s="60">
        <v>1684.9906863670897</v>
      </c>
      <c r="Y562" s="60">
        <v>4.2531278059165825</v>
      </c>
      <c r="Z562" s="61">
        <v>3.0468356233747914E-3</v>
      </c>
      <c r="AA562" s="60">
        <v>11.210804344702316</v>
      </c>
      <c r="AB562" s="61">
        <v>7.778188569382874E-2</v>
      </c>
      <c r="AC562" s="62">
        <v>0.86859900804843859</v>
      </c>
      <c r="AD562" s="62">
        <v>1.7726447277843733</v>
      </c>
      <c r="AE562" s="61">
        <v>0.83118543049932392</v>
      </c>
      <c r="AF562" s="60">
        <v>11.664283491221481</v>
      </c>
      <c r="AG562" s="60">
        <v>6.0190678041697048</v>
      </c>
      <c r="AH562" s="60">
        <v>85.141064010190675</v>
      </c>
      <c r="AI562" s="60">
        <v>39.833468297920639</v>
      </c>
      <c r="AJ562" s="60">
        <v>235.20969472018692</v>
      </c>
      <c r="AK562" s="60">
        <v>58.524401057681359</v>
      </c>
      <c r="AL562" s="60">
        <v>448.95450438761543</v>
      </c>
      <c r="AM562" s="60">
        <v>142.71112292942081</v>
      </c>
      <c r="AN562" s="60">
        <v>7984.7339275127115</v>
      </c>
      <c r="AO562" s="61">
        <v>1.1905579057437141</v>
      </c>
      <c r="AP562" s="60">
        <v>167.63177267657343</v>
      </c>
      <c r="AQ562" s="60">
        <v>431.93125416310625</v>
      </c>
      <c r="AR562" s="58"/>
    </row>
    <row r="563" spans="1:44" s="59" customFormat="1" ht="15" customHeight="1">
      <c r="A563" s="54" t="s">
        <v>572</v>
      </c>
      <c r="B563" s="40">
        <v>151.00545038303878</v>
      </c>
      <c r="C563" s="40">
        <v>11680.785456693753</v>
      </c>
      <c r="D563" s="41">
        <v>2.2365003253092879</v>
      </c>
      <c r="E563" s="73">
        <v>21.621004756525537</v>
      </c>
      <c r="F563" s="41">
        <v>4.0257790725201179</v>
      </c>
      <c r="G563" s="42">
        <v>0.14623637833434933</v>
      </c>
      <c r="H563" s="41">
        <v>6.3956655948640657</v>
      </c>
      <c r="I563" s="42">
        <v>2.2941354168800134E-2</v>
      </c>
      <c r="J563" s="41">
        <v>4.969672148199213</v>
      </c>
      <c r="K563" s="78">
        <v>146.21858516029741</v>
      </c>
      <c r="L563" s="41">
        <v>7.1847959389488949</v>
      </c>
      <c r="M563" s="41">
        <v>138.58339934015336</v>
      </c>
      <c r="N563" s="41">
        <v>8.2852674585369357</v>
      </c>
      <c r="O563" s="41">
        <v>9.6935189303846432</v>
      </c>
      <c r="P563" s="41">
        <v>96.892667009612083</v>
      </c>
      <c r="Q563" s="78">
        <v>146.21858516029741</v>
      </c>
      <c r="R563" s="41">
        <v>7.1847959389488949</v>
      </c>
      <c r="S563" s="41"/>
      <c r="T563" s="92">
        <v>8.5896737619894399</v>
      </c>
      <c r="U563" s="60">
        <v>172.85310039093005</v>
      </c>
      <c r="V563" s="61">
        <v>3.7239326301445765</v>
      </c>
      <c r="W563" s="61">
        <v>7.6735732774718857</v>
      </c>
      <c r="X563" s="60">
        <v>450.97601774138201</v>
      </c>
      <c r="Y563" s="60">
        <v>1.1469724230077651</v>
      </c>
      <c r="Z563" s="61">
        <v>1.055576328400682E-3</v>
      </c>
      <c r="AA563" s="60">
        <v>4.1718234961120739</v>
      </c>
      <c r="AB563" s="61">
        <v>2.2223467341093917E-2</v>
      </c>
      <c r="AC563" s="62">
        <v>0.35253207361080807</v>
      </c>
      <c r="AD563" s="62">
        <v>0.68666666982992275</v>
      </c>
      <c r="AE563" s="61">
        <v>0.3644620165778239</v>
      </c>
      <c r="AF563" s="60">
        <v>5.2297285435697463</v>
      </c>
      <c r="AG563" s="60">
        <v>2.1775056668435053</v>
      </c>
      <c r="AH563" s="60">
        <v>27.430760991341025</v>
      </c>
      <c r="AI563" s="60">
        <v>11.770296419912158</v>
      </c>
      <c r="AJ563" s="60">
        <v>64.511441329116451</v>
      </c>
      <c r="AK563" s="60">
        <v>15.867406544890486</v>
      </c>
      <c r="AL563" s="60">
        <v>137.06206653457562</v>
      </c>
      <c r="AM563" s="60">
        <v>42.553811289524006</v>
      </c>
      <c r="AN563" s="60">
        <v>8378.0115725703617</v>
      </c>
      <c r="AO563" s="61">
        <v>0.27278317882735259</v>
      </c>
      <c r="AP563" s="60">
        <v>35.166037022621957</v>
      </c>
      <c r="AQ563" s="60">
        <v>91.999563829451986</v>
      </c>
      <c r="AR563" s="58"/>
    </row>
    <row r="564" spans="1:44" s="59" customFormat="1" ht="15" customHeight="1">
      <c r="A564" s="54" t="s">
        <v>573</v>
      </c>
      <c r="B564" s="40">
        <v>547.15617539936909</v>
      </c>
      <c r="C564" s="40">
        <v>6811.6126844745113</v>
      </c>
      <c r="D564" s="41">
        <v>0.99651978333947144</v>
      </c>
      <c r="E564" s="73">
        <v>20.335876757278726</v>
      </c>
      <c r="F564" s="41">
        <v>1.7823881918578253</v>
      </c>
      <c r="G564" s="42">
        <v>0.15556281074324516</v>
      </c>
      <c r="H564" s="41">
        <v>3.1331137512748799</v>
      </c>
      <c r="I564" s="42">
        <v>2.2953897455307709E-2</v>
      </c>
      <c r="J564" s="41">
        <v>2.5767215821569747</v>
      </c>
      <c r="K564" s="78">
        <v>146.29763047795853</v>
      </c>
      <c r="L564" s="41">
        <v>3.7272294137489297</v>
      </c>
      <c r="M564" s="41">
        <v>146.81170464457131</v>
      </c>
      <c r="N564" s="41">
        <v>4.2827317565316321</v>
      </c>
      <c r="O564" s="41">
        <v>155.1475346073882</v>
      </c>
      <c r="P564" s="41">
        <v>41.734775010454456</v>
      </c>
      <c r="Q564" s="78">
        <v>146.29763047795853</v>
      </c>
      <c r="R564" s="41">
        <v>3.7272294137489297</v>
      </c>
      <c r="S564" s="41"/>
      <c r="T564" s="88">
        <v>0.46786922466505132</v>
      </c>
      <c r="U564" s="43">
        <v>354.19807770564597</v>
      </c>
      <c r="V564" s="44">
        <v>4.7691015628544404</v>
      </c>
      <c r="W564" s="44">
        <v>16.656924857414687</v>
      </c>
      <c r="X564" s="43">
        <v>2396.3392057069532</v>
      </c>
      <c r="Y564" s="43">
        <v>4.0455086987415561</v>
      </c>
      <c r="Z564" s="44">
        <v>1.1013394189062669E-2</v>
      </c>
      <c r="AA564" s="43">
        <v>18.53974898375338</v>
      </c>
      <c r="AB564" s="44">
        <v>0.1821061911488614</v>
      </c>
      <c r="AC564" s="45">
        <v>2.3473806858661055</v>
      </c>
      <c r="AD564" s="45">
        <v>4.4305774527353616</v>
      </c>
      <c r="AE564" s="44">
        <v>1.6151884789553019</v>
      </c>
      <c r="AF564" s="43">
        <v>31.260678561159349</v>
      </c>
      <c r="AG564" s="43">
        <v>13.714382158335015</v>
      </c>
      <c r="AH564" s="43">
        <v>170.47645642938633</v>
      </c>
      <c r="AI564" s="43">
        <v>72.589323886443538</v>
      </c>
      <c r="AJ564" s="43">
        <v>331.4558453802145</v>
      </c>
      <c r="AK564" s="43">
        <v>74.10213062319724</v>
      </c>
      <c r="AL564" s="43">
        <v>553.31924877861456</v>
      </c>
      <c r="AM564" s="43">
        <v>157.225796653386</v>
      </c>
      <c r="AN564" s="43">
        <v>7628.3528173503964</v>
      </c>
      <c r="AO564" s="44">
        <v>1.1404406808554821</v>
      </c>
      <c r="AP564" s="43">
        <v>379.76363887607715</v>
      </c>
      <c r="AQ564" s="43">
        <v>410.43696319875608</v>
      </c>
      <c r="AR564" s="58"/>
    </row>
    <row r="565" spans="1:44" s="59" customFormat="1" ht="15" customHeight="1">
      <c r="A565" s="54" t="s">
        <v>574</v>
      </c>
      <c r="B565" s="40">
        <v>309.93912312983127</v>
      </c>
      <c r="C565" s="40">
        <v>9264.2880365392048</v>
      </c>
      <c r="D565" s="41">
        <v>2.5278175153579561</v>
      </c>
      <c r="E565" s="73">
        <v>19.486420544152644</v>
      </c>
      <c r="F565" s="41">
        <v>2.3475892221428389</v>
      </c>
      <c r="G565" s="42">
        <v>0.1624896845411172</v>
      </c>
      <c r="H565" s="41">
        <v>4.2531876947810954</v>
      </c>
      <c r="I565" s="42">
        <v>2.2974476324589384E-2</v>
      </c>
      <c r="J565" s="41">
        <v>3.5466082968261539</v>
      </c>
      <c r="K565" s="78">
        <v>146.42731235391693</v>
      </c>
      <c r="L565" s="41">
        <v>5.1346677397787772</v>
      </c>
      <c r="M565" s="41">
        <v>152.88011872568109</v>
      </c>
      <c r="N565" s="41">
        <v>6.0365147155036709</v>
      </c>
      <c r="O565" s="41">
        <v>254.10755830399862</v>
      </c>
      <c r="P565" s="41">
        <v>54.00300980260424</v>
      </c>
      <c r="Q565" s="78">
        <v>146.42731235391693</v>
      </c>
      <c r="R565" s="41">
        <v>5.1346677397787772</v>
      </c>
      <c r="S565" s="41"/>
      <c r="T565" s="88">
        <v>3.1336207792626585</v>
      </c>
      <c r="U565" s="43">
        <v>121.50772776350425</v>
      </c>
      <c r="V565" s="44">
        <v>3.5133770476431083</v>
      </c>
      <c r="W565" s="44">
        <v>3.6422290407830573</v>
      </c>
      <c r="X565" s="43">
        <v>405.99426176209971</v>
      </c>
      <c r="Y565" s="43">
        <v>1.4480050788393446</v>
      </c>
      <c r="Z565" s="44">
        <v>8.635202932853372E-4</v>
      </c>
      <c r="AA565" s="43">
        <v>5.1590714936515329</v>
      </c>
      <c r="AB565" s="44">
        <v>2.2496334853137578E-2</v>
      </c>
      <c r="AC565" s="45">
        <v>0.35122222712770307</v>
      </c>
      <c r="AD565" s="45">
        <v>0.62251518704128783</v>
      </c>
      <c r="AE565" s="44">
        <v>0.1939163078431804</v>
      </c>
      <c r="AF565" s="43">
        <v>4.1594881703162239</v>
      </c>
      <c r="AG565" s="43">
        <v>1.8241541498130887</v>
      </c>
      <c r="AH565" s="43">
        <v>25.519904907758217</v>
      </c>
      <c r="AI565" s="43">
        <v>11.476207303307692</v>
      </c>
      <c r="AJ565" s="43">
        <v>56.824767603692038</v>
      </c>
      <c r="AK565" s="43">
        <v>14.971795840080391</v>
      </c>
      <c r="AL565" s="43">
        <v>135.21035026067912</v>
      </c>
      <c r="AM565" s="43">
        <v>39.088730566935538</v>
      </c>
      <c r="AN565" s="43">
        <v>10838.134419914293</v>
      </c>
      <c r="AO565" s="44">
        <v>0.80766286198342829</v>
      </c>
      <c r="AP565" s="43">
        <v>90.283802809613618</v>
      </c>
      <c r="AQ565" s="43">
        <v>292.88968488168962</v>
      </c>
      <c r="AR565" s="58"/>
    </row>
    <row r="566" spans="1:44" s="59" customFormat="1" ht="15" customHeight="1">
      <c r="A566" s="54" t="s">
        <v>575</v>
      </c>
      <c r="B566" s="40">
        <v>237.69048032732766</v>
      </c>
      <c r="C566" s="40">
        <v>8785.4884795106591</v>
      </c>
      <c r="D566" s="41">
        <v>1.790576822529101</v>
      </c>
      <c r="E566" s="73">
        <v>19.628069026291286</v>
      </c>
      <c r="F566" s="41">
        <v>2.3763920413570303</v>
      </c>
      <c r="G566" s="42">
        <v>0.16275783032876756</v>
      </c>
      <c r="H566" s="41">
        <v>3.9224415380478215</v>
      </c>
      <c r="I566" s="42">
        <v>2.3179668613136375E-2</v>
      </c>
      <c r="J566" s="41">
        <v>3.1206262969439207</v>
      </c>
      <c r="K566" s="78">
        <v>147.72023008121181</v>
      </c>
      <c r="L566" s="41">
        <v>4.5573812661456543</v>
      </c>
      <c r="M566" s="41">
        <v>153.11430514071702</v>
      </c>
      <c r="N566" s="41">
        <v>5.5749807621387504</v>
      </c>
      <c r="O566" s="41">
        <v>237.47199625856751</v>
      </c>
      <c r="P566" s="41">
        <v>54.831858460359527</v>
      </c>
      <c r="Q566" s="78">
        <v>147.72023008121181</v>
      </c>
      <c r="R566" s="41">
        <v>4.5573812661456543</v>
      </c>
      <c r="S566" s="41"/>
      <c r="T566" s="88">
        <v>1.5498847055834943</v>
      </c>
      <c r="U566" s="43">
        <v>171.54236902494492</v>
      </c>
      <c r="V566" s="44">
        <v>3.7316403812905041</v>
      </c>
      <c r="W566" s="44">
        <v>10.110221199550725</v>
      </c>
      <c r="X566" s="43">
        <v>1168.8337510602503</v>
      </c>
      <c r="Y566" s="43">
        <v>2.7241469663982776</v>
      </c>
      <c r="Z566" s="44">
        <v>1.8212220129314473E-3</v>
      </c>
      <c r="AA566" s="43">
        <v>10.038671315114208</v>
      </c>
      <c r="AB566" s="44">
        <v>6.5370325044094846E-2</v>
      </c>
      <c r="AC566" s="45">
        <v>0.7680708886233093</v>
      </c>
      <c r="AD566" s="45">
        <v>1.5870509689311634</v>
      </c>
      <c r="AE566" s="44">
        <v>0.57195431355411785</v>
      </c>
      <c r="AF566" s="43">
        <v>9.7461787907803537</v>
      </c>
      <c r="AG566" s="43">
        <v>5.2039386131968515</v>
      </c>
      <c r="AH566" s="43">
        <v>67.478888800392966</v>
      </c>
      <c r="AI566" s="43">
        <v>31.37190325478009</v>
      </c>
      <c r="AJ566" s="43">
        <v>157.60924987338672</v>
      </c>
      <c r="AK566" s="43">
        <v>38.602610157498503</v>
      </c>
      <c r="AL566" s="43">
        <v>316.79617443533061</v>
      </c>
      <c r="AM566" s="43">
        <v>102.57131999175401</v>
      </c>
      <c r="AN566" s="43">
        <v>8335.9193972494995</v>
      </c>
      <c r="AO566" s="44">
        <v>0.83227683146737796</v>
      </c>
      <c r="AP566" s="43">
        <v>101.12929338365549</v>
      </c>
      <c r="AQ566" s="43">
        <v>198.34491543366417</v>
      </c>
      <c r="AR566" s="58"/>
    </row>
    <row r="567" spans="1:44" s="59" customFormat="1" ht="15" customHeight="1">
      <c r="A567" s="54" t="s">
        <v>576</v>
      </c>
      <c r="B567" s="40">
        <v>252.20047350326706</v>
      </c>
      <c r="C567" s="40">
        <v>5690.7770354233307</v>
      </c>
      <c r="D567" s="41">
        <v>1.9907917490732279</v>
      </c>
      <c r="E567" s="73">
        <v>20.301785123342562</v>
      </c>
      <c r="F567" s="41">
        <v>2.278500264796</v>
      </c>
      <c r="G567" s="42">
        <v>0.15738088274355649</v>
      </c>
      <c r="H567" s="41">
        <v>3.6541564303927641</v>
      </c>
      <c r="I567" s="42">
        <v>2.318323076463253E-2</v>
      </c>
      <c r="J567" s="41">
        <v>2.856798165972763</v>
      </c>
      <c r="K567" s="78">
        <v>147.74267292742408</v>
      </c>
      <c r="L567" s="41">
        <v>4.172711597845705</v>
      </c>
      <c r="M567" s="41">
        <v>148.40797340296365</v>
      </c>
      <c r="N567" s="41">
        <v>5.0454080121850353</v>
      </c>
      <c r="O567" s="41">
        <v>159.029161649641</v>
      </c>
      <c r="P567" s="41">
        <v>53.31771774308843</v>
      </c>
      <c r="Q567" s="78">
        <v>147.74267292742408</v>
      </c>
      <c r="R567" s="41">
        <v>4.172711597845705</v>
      </c>
      <c r="S567" s="41"/>
      <c r="T567" s="88">
        <v>5.8161537056856014</v>
      </c>
      <c r="U567" s="43">
        <v>259.89492479539007</v>
      </c>
      <c r="V567" s="44">
        <v>4.0238115256575711</v>
      </c>
      <c r="W567" s="44">
        <v>5.6649318394909054</v>
      </c>
      <c r="X567" s="43">
        <v>801.84324905473534</v>
      </c>
      <c r="Y567" s="43">
        <v>1.5628905013450811</v>
      </c>
      <c r="Z567" s="44">
        <v>1.2726248850973205E-3</v>
      </c>
      <c r="AA567" s="43">
        <v>5.7609333497706565</v>
      </c>
      <c r="AB567" s="44">
        <v>3.9948570860280183E-2</v>
      </c>
      <c r="AC567" s="45">
        <v>0.54547966859493546</v>
      </c>
      <c r="AD567" s="45">
        <v>1.1606868447093845</v>
      </c>
      <c r="AE567" s="44">
        <v>0.45309494084513618</v>
      </c>
      <c r="AF567" s="43">
        <v>8.3783048975543952</v>
      </c>
      <c r="AG567" s="43">
        <v>3.7035691409043427</v>
      </c>
      <c r="AH567" s="43">
        <v>48.683589625784457</v>
      </c>
      <c r="AI567" s="43">
        <v>22.675172701475923</v>
      </c>
      <c r="AJ567" s="43">
        <v>110.37299153473711</v>
      </c>
      <c r="AK567" s="43">
        <v>28.429123610256596</v>
      </c>
      <c r="AL567" s="43">
        <v>223.44874512579591</v>
      </c>
      <c r="AM567" s="43">
        <v>74.359767287085091</v>
      </c>
      <c r="AN567" s="43">
        <v>8323.325195073694</v>
      </c>
      <c r="AO567" s="44">
        <v>0.42087180297335769</v>
      </c>
      <c r="AP567" s="43">
        <v>90.430937894278102</v>
      </c>
      <c r="AQ567" s="43">
        <v>198.77675706924677</v>
      </c>
      <c r="AR567" s="58"/>
    </row>
    <row r="568" spans="1:44" s="59" customFormat="1" ht="15" customHeight="1">
      <c r="A568" s="54" t="s">
        <v>577</v>
      </c>
      <c r="B568" s="40">
        <v>275.72256828476901</v>
      </c>
      <c r="C568" s="40">
        <v>6405.5932280625339</v>
      </c>
      <c r="D568" s="41">
        <v>1.3985409821251218</v>
      </c>
      <c r="E568" s="73">
        <v>20.800001070096336</v>
      </c>
      <c r="F568" s="41">
        <v>3.692358927106226</v>
      </c>
      <c r="G568" s="42">
        <v>0.15400528632302812</v>
      </c>
      <c r="H568" s="41">
        <v>5.0328421751919938</v>
      </c>
      <c r="I568" s="42">
        <v>2.3242708752862266E-2</v>
      </c>
      <c r="J568" s="41">
        <v>3.4199394605475457</v>
      </c>
      <c r="K568" s="78">
        <v>148.11739427897783</v>
      </c>
      <c r="L568" s="41">
        <v>5.0077748262793449</v>
      </c>
      <c r="M568" s="41">
        <v>145.44219824804875</v>
      </c>
      <c r="N568" s="41">
        <v>6.8198933501618342</v>
      </c>
      <c r="O568" s="41">
        <v>102.01990322833123</v>
      </c>
      <c r="P568" s="41">
        <v>87.357490591225798</v>
      </c>
      <c r="Q568" s="78">
        <v>148.11739427897783</v>
      </c>
      <c r="R568" s="41">
        <v>5.0077748262793449</v>
      </c>
      <c r="S568" s="41"/>
      <c r="T568" s="92">
        <v>1.1101406499298012</v>
      </c>
      <c r="U568" s="60">
        <v>286.67648253174565</v>
      </c>
      <c r="V568" s="61">
        <v>4.2110614591331723</v>
      </c>
      <c r="W568" s="61">
        <v>16.773949226399218</v>
      </c>
      <c r="X568" s="60">
        <v>1797.7920827321591</v>
      </c>
      <c r="Y568" s="60">
        <v>2.8172486895178257</v>
      </c>
      <c r="Z568" s="61">
        <v>1.72670073879518E-2</v>
      </c>
      <c r="AA568" s="60">
        <v>9.087709356769869</v>
      </c>
      <c r="AB568" s="61">
        <v>0.22408572068936369</v>
      </c>
      <c r="AC568" s="62">
        <v>2.4505075751352305</v>
      </c>
      <c r="AD568" s="62">
        <v>3.8169490262434831</v>
      </c>
      <c r="AE568" s="61">
        <v>1.5362377443710371</v>
      </c>
      <c r="AF568" s="60">
        <v>22.528362507759056</v>
      </c>
      <c r="AG568" s="60">
        <v>9.3074395785213753</v>
      </c>
      <c r="AH568" s="60">
        <v>112.80727962208285</v>
      </c>
      <c r="AI568" s="60">
        <v>49.84453166937142</v>
      </c>
      <c r="AJ568" s="60">
        <v>243.98231042176917</v>
      </c>
      <c r="AK568" s="60">
        <v>54.92520201443488</v>
      </c>
      <c r="AL568" s="60">
        <v>370.58703369099777</v>
      </c>
      <c r="AM568" s="60">
        <v>114.71864096821999</v>
      </c>
      <c r="AN568" s="60">
        <v>8640.3649672441334</v>
      </c>
      <c r="AO568" s="61">
        <v>0.73632942864850415</v>
      </c>
      <c r="AP568" s="60">
        <v>130.00855487019578</v>
      </c>
      <c r="AQ568" s="60">
        <v>199.28246382477602</v>
      </c>
      <c r="AR568" s="58"/>
    </row>
    <row r="569" spans="1:44" s="59" customFormat="1" ht="15" customHeight="1">
      <c r="A569" s="54" t="s">
        <v>578</v>
      </c>
      <c r="B569" s="40">
        <v>431.2680988000817</v>
      </c>
      <c r="C569" s="40">
        <v>74698.14227234952</v>
      </c>
      <c r="D569" s="41">
        <v>1.8283944802912773</v>
      </c>
      <c r="E569" s="73">
        <v>19.795590452154492</v>
      </c>
      <c r="F569" s="41">
        <v>2.8562262682746931</v>
      </c>
      <c r="G569" s="42">
        <v>0.16182255776356483</v>
      </c>
      <c r="H569" s="41">
        <v>4.7147006420383182</v>
      </c>
      <c r="I569" s="42">
        <v>2.3243165573992475E-2</v>
      </c>
      <c r="J569" s="41">
        <v>3.7510496728854648</v>
      </c>
      <c r="K569" s="78">
        <v>148.12027224481159</v>
      </c>
      <c r="L569" s="41">
        <v>5.4927211190938579</v>
      </c>
      <c r="M569" s="41">
        <v>152.29724588220265</v>
      </c>
      <c r="N569" s="41">
        <v>6.6679069868012135</v>
      </c>
      <c r="O569" s="41">
        <v>217.83500031583119</v>
      </c>
      <c r="P569" s="41">
        <v>66.115706332333744</v>
      </c>
      <c r="Q569" s="78">
        <v>148.12027224481159</v>
      </c>
      <c r="R569" s="41">
        <v>5.4927211190938579</v>
      </c>
      <c r="S569" s="41"/>
      <c r="T569" s="92">
        <v>0.41198534267020315</v>
      </c>
      <c r="U569" s="60">
        <v>180.75336667612424</v>
      </c>
      <c r="V569" s="61">
        <v>3.9176730883057487</v>
      </c>
      <c r="W569" s="61">
        <v>9.5029303814776949</v>
      </c>
      <c r="X569" s="60">
        <v>1458.3185498415028</v>
      </c>
      <c r="Y569" s="60">
        <v>3.631066106199127</v>
      </c>
      <c r="Z569" s="61">
        <v>1.7167386652174818E-3</v>
      </c>
      <c r="AA569" s="60">
        <v>13.57514351085973</v>
      </c>
      <c r="AB569" s="61">
        <v>7.778188569382874E-2</v>
      </c>
      <c r="AC569" s="62">
        <v>1.0664083453471129</v>
      </c>
      <c r="AD569" s="62">
        <v>1.8103295821444481</v>
      </c>
      <c r="AE569" s="61">
        <v>0.96114210068263584</v>
      </c>
      <c r="AF569" s="60">
        <v>12.530011245530984</v>
      </c>
      <c r="AG569" s="60">
        <v>5.8088944491518424</v>
      </c>
      <c r="AH569" s="60">
        <v>79.220735202495575</v>
      </c>
      <c r="AI569" s="60">
        <v>38.45821538390814</v>
      </c>
      <c r="AJ569" s="60">
        <v>190.67173240762054</v>
      </c>
      <c r="AK569" s="60">
        <v>48.854407378887309</v>
      </c>
      <c r="AL569" s="60">
        <v>368.72083944966715</v>
      </c>
      <c r="AM569" s="60">
        <v>124.21867743178281</v>
      </c>
      <c r="AN569" s="60">
        <v>8751.7866701890671</v>
      </c>
      <c r="AO569" s="61">
        <v>0.96599104747056141</v>
      </c>
      <c r="AP569" s="60">
        <v>162.24594582142993</v>
      </c>
      <c r="AQ569" s="60">
        <v>320.84437767549645</v>
      </c>
      <c r="AR569" s="58"/>
    </row>
    <row r="570" spans="1:44" s="59" customFormat="1" ht="15" customHeight="1">
      <c r="A570" s="54" t="s">
        <v>579</v>
      </c>
      <c r="B570" s="40">
        <v>629.30092875032165</v>
      </c>
      <c r="C570" s="40">
        <v>12480.86916389722</v>
      </c>
      <c r="D570" s="41">
        <v>1.3666684353959027</v>
      </c>
      <c r="E570" s="73">
        <v>19.980764201126018</v>
      </c>
      <c r="F570" s="41">
        <v>1.4005992990288001</v>
      </c>
      <c r="G570" s="42">
        <v>0.16054371745565887</v>
      </c>
      <c r="H570" s="41">
        <v>2.6605501446984903</v>
      </c>
      <c r="I570" s="42">
        <v>2.327518620268262E-2</v>
      </c>
      <c r="J570" s="41">
        <v>2.2620452418144055</v>
      </c>
      <c r="K570" s="78">
        <v>148.32199849343843</v>
      </c>
      <c r="L570" s="41">
        <v>3.3168073849944051</v>
      </c>
      <c r="M570" s="41">
        <v>151.17897877543817</v>
      </c>
      <c r="N570" s="41">
        <v>3.737103540066613</v>
      </c>
      <c r="O570" s="41">
        <v>196.2396279528709</v>
      </c>
      <c r="P570" s="41">
        <v>32.550014909349741</v>
      </c>
      <c r="Q570" s="78">
        <v>148.32199849343843</v>
      </c>
      <c r="R570" s="41">
        <v>3.3168073849944051</v>
      </c>
      <c r="S570" s="41"/>
      <c r="T570" s="88">
        <v>1.1304446873202478</v>
      </c>
      <c r="U570" s="43">
        <v>161.36600828128914</v>
      </c>
      <c r="V570" s="44">
        <v>3.812772292283086</v>
      </c>
      <c r="W570" s="44">
        <v>5.4821484005061247</v>
      </c>
      <c r="X570" s="43">
        <v>1692.6980728712645</v>
      </c>
      <c r="Y570" s="43">
        <v>2.2899467697048919</v>
      </c>
      <c r="Z570" s="44">
        <v>9.2600887955827504E-3</v>
      </c>
      <c r="AA570" s="43">
        <v>16.382664701274074</v>
      </c>
      <c r="AB570" s="44">
        <v>0.17867627193358485</v>
      </c>
      <c r="AC570" s="45">
        <v>2.308632046025759</v>
      </c>
      <c r="AD570" s="45">
        <v>3.7073244454425955</v>
      </c>
      <c r="AE570" s="44">
        <v>1.3730379812077014</v>
      </c>
      <c r="AF570" s="43">
        <v>21.143176069708172</v>
      </c>
      <c r="AG570" s="43">
        <v>9.7351125803787308</v>
      </c>
      <c r="AH570" s="43">
        <v>109.85357855710492</v>
      </c>
      <c r="AI570" s="43">
        <v>46.14766005015246</v>
      </c>
      <c r="AJ570" s="43">
        <v>223.51656909709627</v>
      </c>
      <c r="AK570" s="43">
        <v>52.809908906414485</v>
      </c>
      <c r="AL570" s="43">
        <v>435.67004726271375</v>
      </c>
      <c r="AM570" s="43">
        <v>133.59518054289509</v>
      </c>
      <c r="AN570" s="43">
        <v>9851.9905669337786</v>
      </c>
      <c r="AO570" s="44">
        <v>0.8374793838013016</v>
      </c>
      <c r="AP570" s="43">
        <v>350.77265767483726</v>
      </c>
      <c r="AQ570" s="43">
        <v>492.17544326087506</v>
      </c>
      <c r="AR570" s="58"/>
    </row>
    <row r="571" spans="1:44" s="59" customFormat="1" ht="15" customHeight="1">
      <c r="A571" s="54" t="s">
        <v>580</v>
      </c>
      <c r="B571" s="40">
        <v>100.78667324995993</v>
      </c>
      <c r="C571" s="40">
        <v>9080.4052063932249</v>
      </c>
      <c r="D571" s="41">
        <v>2.1633077179982654</v>
      </c>
      <c r="E571" s="73">
        <v>18.350997017346764</v>
      </c>
      <c r="F571" s="41">
        <v>4.7817258552800661</v>
      </c>
      <c r="G571" s="42">
        <v>0.17537577651406486</v>
      </c>
      <c r="H571" s="41">
        <v>7.5520139958861119</v>
      </c>
      <c r="I571" s="42">
        <v>2.3351620604589153E-2</v>
      </c>
      <c r="J571" s="41">
        <v>5.8453411567679971</v>
      </c>
      <c r="K571" s="78">
        <v>148.80350084749958</v>
      </c>
      <c r="L571" s="41">
        <v>8.5984559509814886</v>
      </c>
      <c r="M571" s="41">
        <v>164.07362163484103</v>
      </c>
      <c r="N571" s="41">
        <v>11.442052867689213</v>
      </c>
      <c r="O571" s="41">
        <v>390.47900277630271</v>
      </c>
      <c r="P571" s="41">
        <v>107.38514459408395</v>
      </c>
      <c r="Q571" s="78">
        <v>148.80350084749958</v>
      </c>
      <c r="R571" s="41">
        <v>8.5984559509814886</v>
      </c>
      <c r="S571" s="41"/>
      <c r="T571" s="88">
        <v>10.208276188853214</v>
      </c>
      <c r="U571" s="43">
        <v>88.520090019867354</v>
      </c>
      <c r="V571" s="44">
        <v>3.4554953956829815</v>
      </c>
      <c r="W571" s="44">
        <v>7.8937289487111775</v>
      </c>
      <c r="X571" s="43">
        <v>191.93783633197984</v>
      </c>
      <c r="Y571" s="43">
        <v>0.97930742951632532</v>
      </c>
      <c r="Z571" s="44">
        <v>3.2551328486101782E-3</v>
      </c>
      <c r="AA571" s="43">
        <v>2.4170538821704106</v>
      </c>
      <c r="AB571" s="44">
        <v>1.0700239830897077E-2</v>
      </c>
      <c r="AC571" s="45">
        <v>0.11457331636537306</v>
      </c>
      <c r="AD571" s="45">
        <v>0.30534581126245236</v>
      </c>
      <c r="AE571" s="44">
        <v>0.16334633306606777</v>
      </c>
      <c r="AF571" s="43">
        <v>1.7200640437960812</v>
      </c>
      <c r="AG571" s="43">
        <v>0.87216528977436414</v>
      </c>
      <c r="AH571" s="43">
        <v>12.555196547286226</v>
      </c>
      <c r="AI571" s="43">
        <v>5.4117823073753231</v>
      </c>
      <c r="AJ571" s="43">
        <v>27.173259776414021</v>
      </c>
      <c r="AK571" s="43">
        <v>6.5404741594827129</v>
      </c>
      <c r="AL571" s="43">
        <v>66.311912244645796</v>
      </c>
      <c r="AM571" s="43">
        <v>18.154792193915188</v>
      </c>
      <c r="AN571" s="43">
        <v>8604.8882419818929</v>
      </c>
      <c r="AO571" s="44">
        <v>0.19210377653987037</v>
      </c>
      <c r="AP571" s="43">
        <v>20.531219579939421</v>
      </c>
      <c r="AQ571" s="43">
        <v>53.576613273912557</v>
      </c>
      <c r="AR571" s="58"/>
    </row>
    <row r="572" spans="1:44" s="59" customFormat="1" ht="15" customHeight="1">
      <c r="A572" s="54" t="s">
        <v>581</v>
      </c>
      <c r="B572" s="40">
        <v>500.53534399851611</v>
      </c>
      <c r="C572" s="40">
        <v>16956.403157691071</v>
      </c>
      <c r="D572" s="41">
        <v>0.9927941806814492</v>
      </c>
      <c r="E572" s="73">
        <v>20.130805349943536</v>
      </c>
      <c r="F572" s="41">
        <v>2.6261575094400822</v>
      </c>
      <c r="G572" s="42">
        <v>0.1603346095424617</v>
      </c>
      <c r="H572" s="41">
        <v>3.8664882903763025</v>
      </c>
      <c r="I572" s="42">
        <v>2.3419422547950198E-2</v>
      </c>
      <c r="J572" s="41">
        <v>2.8377858332207748</v>
      </c>
      <c r="K572" s="78">
        <v>149.23059249595704</v>
      </c>
      <c r="L572" s="41">
        <v>4.1862042138079403</v>
      </c>
      <c r="M572" s="41">
        <v>150.99600956979981</v>
      </c>
      <c r="N572" s="41">
        <v>5.4249379430842737</v>
      </c>
      <c r="O572" s="41">
        <v>178.7824951265743</v>
      </c>
      <c r="P572" s="41">
        <v>61.210766253917903</v>
      </c>
      <c r="Q572" s="78">
        <v>149.23059249595704</v>
      </c>
      <c r="R572" s="41">
        <v>4.1862042138079403</v>
      </c>
      <c r="S572" s="41"/>
      <c r="T572" s="92">
        <v>0.11470068746357678</v>
      </c>
      <c r="U572" s="60">
        <v>318.69755593036086</v>
      </c>
      <c r="V572" s="61">
        <v>4.0824091172513173</v>
      </c>
      <c r="W572" s="61">
        <v>9.4882905445251673</v>
      </c>
      <c r="X572" s="60">
        <v>2582.1446715389211</v>
      </c>
      <c r="Y572" s="60">
        <v>3.1935073283647215</v>
      </c>
      <c r="Z572" s="61">
        <v>1.9392986281336851E-2</v>
      </c>
      <c r="AA572" s="60">
        <v>16.710652606321236</v>
      </c>
      <c r="AB572" s="61">
        <v>0.28521444921548461</v>
      </c>
      <c r="AC572" s="62">
        <v>3.4166374195076945</v>
      </c>
      <c r="AD572" s="62">
        <v>6.4497859117743106</v>
      </c>
      <c r="AE572" s="61">
        <v>3.1386542027716957</v>
      </c>
      <c r="AF572" s="60">
        <v>38.06868630706137</v>
      </c>
      <c r="AG572" s="60">
        <v>15.416143515084128</v>
      </c>
      <c r="AH572" s="60">
        <v>170.48001207108936</v>
      </c>
      <c r="AI572" s="60">
        <v>71.873473879818746</v>
      </c>
      <c r="AJ572" s="60">
        <v>319.88489447207598</v>
      </c>
      <c r="AK572" s="60">
        <v>69.324661283856813</v>
      </c>
      <c r="AL572" s="60">
        <v>526.64809995815358</v>
      </c>
      <c r="AM572" s="60">
        <v>149.88997001128618</v>
      </c>
      <c r="AN572" s="60">
        <v>7685.3637452417652</v>
      </c>
      <c r="AO572" s="61">
        <v>0.96232494677346503</v>
      </c>
      <c r="AP572" s="60">
        <v>314.93415368432488</v>
      </c>
      <c r="AQ572" s="60">
        <v>361.54281260664601</v>
      </c>
      <c r="AR572" s="58"/>
    </row>
    <row r="573" spans="1:44" s="59" customFormat="1" ht="15" customHeight="1">
      <c r="A573" s="54" t="s">
        <v>582</v>
      </c>
      <c r="B573" s="40">
        <v>629.09628247523756</v>
      </c>
      <c r="C573" s="40">
        <v>185830.81039608756</v>
      </c>
      <c r="D573" s="41">
        <v>0.98129290108170097</v>
      </c>
      <c r="E573" s="73">
        <v>20.093295058920802</v>
      </c>
      <c r="F573" s="41">
        <v>2.2484682575269956</v>
      </c>
      <c r="G573" s="42">
        <v>0.16066833319107315</v>
      </c>
      <c r="H573" s="41">
        <v>3.6500902592581532</v>
      </c>
      <c r="I573" s="42">
        <v>2.3424439308033899E-2</v>
      </c>
      <c r="J573" s="41">
        <v>2.8753346580223953</v>
      </c>
      <c r="K573" s="78">
        <v>149.26219247674086</v>
      </c>
      <c r="L573" s="41">
        <v>4.2424827779771306</v>
      </c>
      <c r="M573" s="41">
        <v>151.28800173695095</v>
      </c>
      <c r="N573" s="41">
        <v>5.1304961146696115</v>
      </c>
      <c r="O573" s="41">
        <v>183.12860610996057</v>
      </c>
      <c r="P573" s="41">
        <v>52.392324078094433</v>
      </c>
      <c r="Q573" s="78">
        <v>149.26219247674086</v>
      </c>
      <c r="R573" s="41">
        <v>4.2424827779771306</v>
      </c>
      <c r="S573" s="41"/>
      <c r="T573" s="92">
        <v>0.17845967733516527</v>
      </c>
      <c r="U573" s="60">
        <v>257.28751358786468</v>
      </c>
      <c r="V573" s="61">
        <v>4.1795625272717576</v>
      </c>
      <c r="W573" s="61">
        <v>8.8090407487934126</v>
      </c>
      <c r="X573" s="60">
        <v>3155.9780484890844</v>
      </c>
      <c r="Y573" s="60">
        <v>3.5199323684093153</v>
      </c>
      <c r="Z573" s="61">
        <v>3.6770260019444237E-2</v>
      </c>
      <c r="AA573" s="60">
        <v>24.895217149209362</v>
      </c>
      <c r="AB573" s="61">
        <v>0.52233604254438326</v>
      </c>
      <c r="AC573" s="62">
        <v>6.523902626805052</v>
      </c>
      <c r="AD573" s="62">
        <v>11.543043228567196</v>
      </c>
      <c r="AE573" s="61">
        <v>5.0509390614340051</v>
      </c>
      <c r="AF573" s="60">
        <v>55.13451636983914</v>
      </c>
      <c r="AG573" s="60">
        <v>19.968042822953024</v>
      </c>
      <c r="AH573" s="60">
        <v>233.5960774395158</v>
      </c>
      <c r="AI573" s="60">
        <v>91.068931618888314</v>
      </c>
      <c r="AJ573" s="60">
        <v>385.05834560912314</v>
      </c>
      <c r="AK573" s="60">
        <v>85.844768455247817</v>
      </c>
      <c r="AL573" s="60">
        <v>635.96953310006359</v>
      </c>
      <c r="AM573" s="60">
        <v>183.91836287947945</v>
      </c>
      <c r="AN573" s="60">
        <v>7891.9992788475683</v>
      </c>
      <c r="AO573" s="61">
        <v>0.92640975341759402</v>
      </c>
      <c r="AP573" s="60">
        <v>457.91073307123349</v>
      </c>
      <c r="AQ573" s="60">
        <v>475.65331838345793</v>
      </c>
      <c r="AR573" s="58"/>
    </row>
    <row r="574" spans="1:44" s="59" customFormat="1" ht="15" customHeight="1">
      <c r="A574" s="54" t="s">
        <v>583</v>
      </c>
      <c r="B574" s="40">
        <v>186.05731720896006</v>
      </c>
      <c r="C574" s="40">
        <v>239489.32165916782</v>
      </c>
      <c r="D574" s="41">
        <v>2.2480576973611903</v>
      </c>
      <c r="E574" s="73">
        <v>19.457870027223798</v>
      </c>
      <c r="F574" s="41">
        <v>4.5823337252935472</v>
      </c>
      <c r="G574" s="42">
        <v>0.16728191399758141</v>
      </c>
      <c r="H574" s="41">
        <v>5.8822200233830726</v>
      </c>
      <c r="I574" s="42">
        <v>2.3617397623495639E-2</v>
      </c>
      <c r="J574" s="41">
        <v>3.6881879064828191</v>
      </c>
      <c r="K574" s="78">
        <v>150.47749663183151</v>
      </c>
      <c r="L574" s="41">
        <v>5.4856201609814832</v>
      </c>
      <c r="M574" s="41">
        <v>157.05731398651929</v>
      </c>
      <c r="N574" s="41">
        <v>8.5596241560963477</v>
      </c>
      <c r="O574" s="41">
        <v>257.48098569733543</v>
      </c>
      <c r="P574" s="41">
        <v>105.33638328375922</v>
      </c>
      <c r="Q574" s="78">
        <v>150.47749663183151</v>
      </c>
      <c r="R574" s="41">
        <v>5.4856201609814832</v>
      </c>
      <c r="S574" s="41"/>
      <c r="T574" s="92">
        <v>3.7786064355816511</v>
      </c>
      <c r="U574" s="60">
        <v>199.62529805255718</v>
      </c>
      <c r="V574" s="61">
        <v>3.6360073391543088</v>
      </c>
      <c r="W574" s="61">
        <v>5.4272598787944668</v>
      </c>
      <c r="X574" s="60">
        <v>661.17242322292918</v>
      </c>
      <c r="Y574" s="60">
        <v>1.3375041834349877</v>
      </c>
      <c r="Z574" s="61">
        <v>3.0825881321838501E-3</v>
      </c>
      <c r="AA574" s="60">
        <v>5.6225487964774086</v>
      </c>
      <c r="AB574" s="61">
        <v>3.5187098290065374E-2</v>
      </c>
      <c r="AC574" s="62">
        <v>0.75794328965858615</v>
      </c>
      <c r="AD574" s="62">
        <v>1.1961164480931679</v>
      </c>
      <c r="AE574" s="61">
        <v>0.55822625446517593</v>
      </c>
      <c r="AF574" s="60">
        <v>6.4026875802944545</v>
      </c>
      <c r="AG574" s="60">
        <v>3.0554041175925142</v>
      </c>
      <c r="AH574" s="60">
        <v>42.387369770225696</v>
      </c>
      <c r="AI574" s="60">
        <v>17.950502124832372</v>
      </c>
      <c r="AJ574" s="60">
        <v>92.380433734589474</v>
      </c>
      <c r="AK574" s="60">
        <v>21.131317930277685</v>
      </c>
      <c r="AL574" s="60">
        <v>180.2145689659275</v>
      </c>
      <c r="AM574" s="60">
        <v>56.825628188875292</v>
      </c>
      <c r="AN574" s="60">
        <v>8502.9801165949466</v>
      </c>
      <c r="AO574" s="61">
        <v>0.40626702462870479</v>
      </c>
      <c r="AP574" s="60">
        <v>58.941205502427266</v>
      </c>
      <c r="AQ574" s="60">
        <v>137.83466015963128</v>
      </c>
      <c r="AR574" s="58"/>
    </row>
    <row r="575" spans="1:44" s="59" customFormat="1" ht="15" customHeight="1">
      <c r="A575" s="54" t="s">
        <v>584</v>
      </c>
      <c r="B575" s="40">
        <v>536.41386912734652</v>
      </c>
      <c r="C575" s="40">
        <v>30298.778902986953</v>
      </c>
      <c r="D575" s="41">
        <v>1.2096088067396475</v>
      </c>
      <c r="E575" s="73">
        <v>20.250034614487156</v>
      </c>
      <c r="F575" s="41">
        <v>2.8404503678678092</v>
      </c>
      <c r="G575" s="42">
        <v>0.16167156118253626</v>
      </c>
      <c r="H575" s="41">
        <v>3.83791466710767</v>
      </c>
      <c r="I575" s="42">
        <v>2.3754569076509486E-2</v>
      </c>
      <c r="J575" s="41">
        <v>2.5809747576603312</v>
      </c>
      <c r="K575" s="78">
        <v>151.34130058714072</v>
      </c>
      <c r="L575" s="41">
        <v>3.8605867686925421</v>
      </c>
      <c r="M575" s="41">
        <v>152.16527277459573</v>
      </c>
      <c r="N575" s="41">
        <v>5.4234998155772871</v>
      </c>
      <c r="O575" s="41">
        <v>164.99852461651994</v>
      </c>
      <c r="P575" s="41">
        <v>66.389808030589478</v>
      </c>
      <c r="Q575" s="78">
        <v>151.34130058714072</v>
      </c>
      <c r="R575" s="41">
        <v>3.8605867686925421</v>
      </c>
      <c r="S575" s="41"/>
      <c r="T575" s="92">
        <v>1.3609494208535369</v>
      </c>
      <c r="U575" s="60">
        <v>162.67509861552341</v>
      </c>
      <c r="V575" s="61">
        <v>3.6900115183492388</v>
      </c>
      <c r="W575" s="61">
        <v>6.6592815826856411</v>
      </c>
      <c r="X575" s="60">
        <v>2181.8988973190617</v>
      </c>
      <c r="Y575" s="60">
        <v>2.1604046459933386</v>
      </c>
      <c r="Z575" s="61">
        <v>2.1193565529329321E-2</v>
      </c>
      <c r="AA575" s="60">
        <v>13.619148879415935</v>
      </c>
      <c r="AB575" s="61">
        <v>0.28027592313968602</v>
      </c>
      <c r="AC575" s="62">
        <v>3.3940457203646339</v>
      </c>
      <c r="AD575" s="62">
        <v>5.4988651278703804</v>
      </c>
      <c r="AE575" s="61">
        <v>2.4369587179222623</v>
      </c>
      <c r="AF575" s="60">
        <v>28.272110791976605</v>
      </c>
      <c r="AG575" s="60">
        <v>12.50896427446766</v>
      </c>
      <c r="AH575" s="60">
        <v>149.02185342193781</v>
      </c>
      <c r="AI575" s="60">
        <v>64.812655079921342</v>
      </c>
      <c r="AJ575" s="60">
        <v>299.6914896799496</v>
      </c>
      <c r="AK575" s="60">
        <v>65.354420277170163</v>
      </c>
      <c r="AL575" s="60">
        <v>487.28277813677789</v>
      </c>
      <c r="AM575" s="60">
        <v>138.17600435510181</v>
      </c>
      <c r="AN575" s="60">
        <v>8886.8481878071416</v>
      </c>
      <c r="AO575" s="61">
        <v>0.7686540821613409</v>
      </c>
      <c r="AP575" s="60">
        <v>321.36420444088219</v>
      </c>
      <c r="AQ575" s="60">
        <v>426.78710050880341</v>
      </c>
      <c r="AR575" s="58"/>
    </row>
    <row r="576" spans="1:44" s="59" customFormat="1" ht="15" customHeight="1">
      <c r="A576" s="54" t="s">
        <v>585</v>
      </c>
      <c r="B576" s="40">
        <v>264.17582590065717</v>
      </c>
      <c r="C576" s="40">
        <v>1607.7640089170811</v>
      </c>
      <c r="D576" s="41">
        <v>2.013317826049676</v>
      </c>
      <c r="E576" s="73">
        <v>23.939433731353898</v>
      </c>
      <c r="F576" s="41">
        <v>6.2244986675814111</v>
      </c>
      <c r="G576" s="42">
        <v>0.1372163834005255</v>
      </c>
      <c r="H576" s="41">
        <v>6.6667364749304578</v>
      </c>
      <c r="I576" s="42">
        <v>2.3834585091227177E-2</v>
      </c>
      <c r="J576" s="41">
        <v>2.3876749283446079</v>
      </c>
      <c r="K576" s="78">
        <v>151.845128585335</v>
      </c>
      <c r="L576" s="41">
        <v>3.5832016520068635</v>
      </c>
      <c r="M576" s="41">
        <v>130.56151442351282</v>
      </c>
      <c r="N576" s="41">
        <v>8.167994329528824</v>
      </c>
      <c r="O576" s="41" t="s">
        <v>194</v>
      </c>
      <c r="P576" s="41" t="s">
        <v>194</v>
      </c>
      <c r="Q576" s="78">
        <v>151.845128585335</v>
      </c>
      <c r="R576" s="41">
        <v>3.5832016520068635</v>
      </c>
      <c r="S576" s="41"/>
      <c r="T576" s="88">
        <v>5.3418560428669606</v>
      </c>
      <c r="U576" s="43">
        <v>231.76979078091685</v>
      </c>
      <c r="V576" s="44">
        <v>4.0922271838308637</v>
      </c>
      <c r="W576" s="44">
        <v>8.6391356741437999</v>
      </c>
      <c r="X576" s="43">
        <v>884.86619144632607</v>
      </c>
      <c r="Y576" s="43">
        <v>2.0234752152119793</v>
      </c>
      <c r="Z576" s="44">
        <v>1.6169453939741164E-3</v>
      </c>
      <c r="AA576" s="43">
        <v>6.2456691674544595</v>
      </c>
      <c r="AB576" s="44">
        <v>3.5408971898884707E-2</v>
      </c>
      <c r="AC576" s="45">
        <v>0.537016987387817</v>
      </c>
      <c r="AD576" s="45">
        <v>1.1597855554853329</v>
      </c>
      <c r="AE576" s="44">
        <v>0.49190305549728097</v>
      </c>
      <c r="AF576" s="43">
        <v>7.9614159352633873</v>
      </c>
      <c r="AG576" s="43">
        <v>3.5560590936963798</v>
      </c>
      <c r="AH576" s="43">
        <v>51.312637000691417</v>
      </c>
      <c r="AI576" s="43">
        <v>22.811125317373509</v>
      </c>
      <c r="AJ576" s="43">
        <v>122.40508346343273</v>
      </c>
      <c r="AK576" s="43">
        <v>29.504228105650629</v>
      </c>
      <c r="AL576" s="43">
        <v>239.00427176256062</v>
      </c>
      <c r="AM576" s="43">
        <v>76.110024281588039</v>
      </c>
      <c r="AN576" s="43">
        <v>7950.631372173757</v>
      </c>
      <c r="AO576" s="44">
        <v>0.60943006737182237</v>
      </c>
      <c r="AP576" s="43">
        <v>98.609577811539424</v>
      </c>
      <c r="AQ576" s="43">
        <v>208.27846413397617</v>
      </c>
      <c r="AR576" s="58"/>
    </row>
    <row r="577" spans="1:44" s="59" customFormat="1" ht="15" customHeight="1">
      <c r="A577" s="54" t="s">
        <v>586</v>
      </c>
      <c r="B577" s="40">
        <v>310.30322852561488</v>
      </c>
      <c r="C577" s="40">
        <v>15190.921162795194</v>
      </c>
      <c r="D577" s="41">
        <v>1.1641670526808139</v>
      </c>
      <c r="E577" s="73">
        <v>20.174564541776807</v>
      </c>
      <c r="F577" s="41">
        <v>3.2754714116113175</v>
      </c>
      <c r="G577" s="42">
        <v>0.1640096632337586</v>
      </c>
      <c r="H577" s="41">
        <v>4.9520013994568153</v>
      </c>
      <c r="I577" s="42">
        <v>2.4008297318129021E-2</v>
      </c>
      <c r="J577" s="41">
        <v>3.7139742718466993</v>
      </c>
      <c r="K577" s="78">
        <v>152.93878765011132</v>
      </c>
      <c r="L577" s="41">
        <v>5.6132591276895738</v>
      </c>
      <c r="M577" s="41">
        <v>154.20688533482468</v>
      </c>
      <c r="N577" s="41">
        <v>7.0848485110578849</v>
      </c>
      <c r="O577" s="41">
        <v>173.71800686704921</v>
      </c>
      <c r="P577" s="41">
        <v>76.426020030182841</v>
      </c>
      <c r="Q577" s="78">
        <v>152.93878765011132</v>
      </c>
      <c r="R577" s="41">
        <v>5.6132591276895738</v>
      </c>
      <c r="S577" s="41"/>
      <c r="T577" s="92">
        <v>0.49575390849650341</v>
      </c>
      <c r="U577" s="60">
        <v>145.72018828634651</v>
      </c>
      <c r="V577" s="61">
        <v>3.6424800890443563</v>
      </c>
      <c r="W577" s="61">
        <v>7.7156037771098083</v>
      </c>
      <c r="X577" s="60">
        <v>1710.4050018440964</v>
      </c>
      <c r="Y577" s="60">
        <v>1.697305722472102</v>
      </c>
      <c r="Z577" s="61">
        <v>1.7236954554460133E-2</v>
      </c>
      <c r="AA577" s="60">
        <v>9.3886826722323562</v>
      </c>
      <c r="AB577" s="61">
        <v>0.26627619842253347</v>
      </c>
      <c r="AC577" s="62">
        <v>3.244185409269527</v>
      </c>
      <c r="AD577" s="62">
        <v>4.6907659384809879</v>
      </c>
      <c r="AE577" s="61">
        <v>2.0154129176785216</v>
      </c>
      <c r="AF577" s="60">
        <v>23.664996654481964</v>
      </c>
      <c r="AG577" s="60">
        <v>10.672803854272425</v>
      </c>
      <c r="AH577" s="60">
        <v>114.52934021668817</v>
      </c>
      <c r="AI577" s="60">
        <v>47.239333146184549</v>
      </c>
      <c r="AJ577" s="60">
        <v>225.79813329890311</v>
      </c>
      <c r="AK577" s="60">
        <v>52.036662360123707</v>
      </c>
      <c r="AL577" s="60">
        <v>346.97640962261238</v>
      </c>
      <c r="AM577" s="60">
        <v>111.74046396446762</v>
      </c>
      <c r="AN577" s="60">
        <v>8655.5497280163472</v>
      </c>
      <c r="AO577" s="61">
        <v>0.55146979918508932</v>
      </c>
      <c r="AP577" s="60">
        <v>167.83927290707595</v>
      </c>
      <c r="AQ577" s="60">
        <v>218.9824845750083</v>
      </c>
      <c r="AR577" s="58"/>
    </row>
    <row r="578" spans="1:44" s="59" customFormat="1" ht="15" customHeight="1">
      <c r="A578" s="54" t="s">
        <v>587</v>
      </c>
      <c r="B578" s="40">
        <v>458.40921778464161</v>
      </c>
      <c r="C578" s="40">
        <v>90284.340255880408</v>
      </c>
      <c r="D578" s="41">
        <v>1.3135798940329646</v>
      </c>
      <c r="E578" s="73">
        <v>20.625304693044527</v>
      </c>
      <c r="F578" s="41">
        <v>2.332192178064592</v>
      </c>
      <c r="G578" s="42">
        <v>0.16054668835307057</v>
      </c>
      <c r="H578" s="41">
        <v>3.8766769398670688</v>
      </c>
      <c r="I578" s="42">
        <v>2.4026442930934144E-2</v>
      </c>
      <c r="J578" s="41">
        <v>3.0966923871562435</v>
      </c>
      <c r="K578" s="78">
        <v>153.05301826684345</v>
      </c>
      <c r="L578" s="41">
        <v>4.6837602454869227</v>
      </c>
      <c r="M578" s="41">
        <v>151.18157807004317</v>
      </c>
      <c r="N578" s="41">
        <v>5.4454330166619513</v>
      </c>
      <c r="O578" s="41">
        <v>121.92253177886393</v>
      </c>
      <c r="P578" s="41">
        <v>54.927294517094595</v>
      </c>
      <c r="Q578" s="78">
        <v>153.05301826684345</v>
      </c>
      <c r="R578" s="41">
        <v>4.6837602454869227</v>
      </c>
      <c r="S578" s="41"/>
      <c r="T578" s="92">
        <v>0.83848084075127083</v>
      </c>
      <c r="U578" s="60">
        <v>209.09065058762312</v>
      </c>
      <c r="V578" s="61">
        <v>4.0520182370763349</v>
      </c>
      <c r="W578" s="61">
        <v>11.161761290834049</v>
      </c>
      <c r="X578" s="60">
        <v>1780.0757457453731</v>
      </c>
      <c r="Y578" s="60">
        <v>3.4039331191859863</v>
      </c>
      <c r="Z578" s="61">
        <v>3.3836346194021584E-3</v>
      </c>
      <c r="AA578" s="60">
        <v>16.72864329474589</v>
      </c>
      <c r="AB578" s="61">
        <v>3.4775554450415497E-2</v>
      </c>
      <c r="AC578" s="62">
        <v>0.94305674997523903</v>
      </c>
      <c r="AD578" s="62">
        <v>2.5506221705913577</v>
      </c>
      <c r="AE578" s="61">
        <v>1.3132743592144289</v>
      </c>
      <c r="AF578" s="60">
        <v>16.588382530531785</v>
      </c>
      <c r="AG578" s="60">
        <v>8.3180320562128909</v>
      </c>
      <c r="AH578" s="60">
        <v>112.08024520929531</v>
      </c>
      <c r="AI578" s="60">
        <v>47.590187500261628</v>
      </c>
      <c r="AJ578" s="60">
        <v>223.51125923018731</v>
      </c>
      <c r="AK578" s="60">
        <v>53.59496113467609</v>
      </c>
      <c r="AL578" s="60">
        <v>397.63487316757539</v>
      </c>
      <c r="AM578" s="60">
        <v>117.92666123427767</v>
      </c>
      <c r="AN578" s="60">
        <v>7917.8377578448053</v>
      </c>
      <c r="AO578" s="61">
        <v>1.116464891235329</v>
      </c>
      <c r="AP578" s="60">
        <v>225.58587599595342</v>
      </c>
      <c r="AQ578" s="60">
        <v>316.20465451565371</v>
      </c>
      <c r="AR578" s="58"/>
    </row>
    <row r="579" spans="1:44" s="59" customFormat="1" ht="15" customHeight="1">
      <c r="A579" s="54" t="s">
        <v>588</v>
      </c>
      <c r="B579" s="40">
        <v>139.2433024391602</v>
      </c>
      <c r="C579" s="40">
        <v>31808.836765682678</v>
      </c>
      <c r="D579" s="41">
        <v>2.2631041377642571</v>
      </c>
      <c r="E579" s="73">
        <v>13.865868274766644</v>
      </c>
      <c r="F579" s="41">
        <v>4.2972998132951714</v>
      </c>
      <c r="G579" s="42">
        <v>0.24147835365478024</v>
      </c>
      <c r="H579" s="41">
        <v>5.7703470878400607</v>
      </c>
      <c r="I579" s="42">
        <v>2.4294783362245661E-2</v>
      </c>
      <c r="J579" s="41">
        <v>3.8509894610083726</v>
      </c>
      <c r="K579" s="78">
        <v>154.74204394282634</v>
      </c>
      <c r="L579" s="41">
        <v>5.888148117824457</v>
      </c>
      <c r="M579" s="41">
        <v>219.63028905474334</v>
      </c>
      <c r="N579" s="41">
        <v>11.396963040959648</v>
      </c>
      <c r="O579" s="41">
        <v>988.44936367007494</v>
      </c>
      <c r="P579" s="41">
        <v>87.470191378444611</v>
      </c>
      <c r="Q579" s="78">
        <v>154.74204394282634</v>
      </c>
      <c r="R579" s="41">
        <v>5.888148117824457</v>
      </c>
      <c r="S579" s="41"/>
      <c r="T579" s="88">
        <v>0.71032115812590513</v>
      </c>
      <c r="U579" s="43">
        <v>123.79362988458823</v>
      </c>
      <c r="V579" s="44">
        <v>3.6760103564122839</v>
      </c>
      <c r="W579" s="44">
        <v>8.7035057885999674</v>
      </c>
      <c r="X579" s="43">
        <v>666.88862506754731</v>
      </c>
      <c r="Y579" s="43">
        <v>1.7083712899399732</v>
      </c>
      <c r="Z579" s="44">
        <v>2.3080675042656518E-3</v>
      </c>
      <c r="AA579" s="43">
        <v>5.7010332058164783</v>
      </c>
      <c r="AB579" s="44">
        <v>5.0641848413789492E-2</v>
      </c>
      <c r="AC579" s="45">
        <v>0.64831259740200398</v>
      </c>
      <c r="AD579" s="45">
        <v>1.1445002223718743</v>
      </c>
      <c r="AE579" s="44">
        <v>0.44243659106090738</v>
      </c>
      <c r="AF579" s="43">
        <v>7.481723332371617</v>
      </c>
      <c r="AG579" s="43">
        <v>2.9329592748618105</v>
      </c>
      <c r="AH579" s="43">
        <v>37.784756678061179</v>
      </c>
      <c r="AI579" s="43">
        <v>18.238709209035434</v>
      </c>
      <c r="AJ579" s="43">
        <v>92.08989506722277</v>
      </c>
      <c r="AK579" s="43">
        <v>23.017133182063034</v>
      </c>
      <c r="AL579" s="43">
        <v>197.43187913666628</v>
      </c>
      <c r="AM579" s="43">
        <v>61.970476353987188</v>
      </c>
      <c r="AN579" s="43">
        <v>8194.4143805894473</v>
      </c>
      <c r="AO579" s="44">
        <v>0.5460209776872621</v>
      </c>
      <c r="AP579" s="43">
        <v>48.835878523366866</v>
      </c>
      <c r="AQ579" s="43">
        <v>109.93827495325588</v>
      </c>
      <c r="AR579" s="58"/>
    </row>
    <row r="580" spans="1:44" s="59" customFormat="1" ht="15" customHeight="1">
      <c r="A580" s="54" t="s">
        <v>589</v>
      </c>
      <c r="B580" s="40">
        <v>518.94345179142806</v>
      </c>
      <c r="C580" s="40">
        <v>43000.336400908702</v>
      </c>
      <c r="D580" s="41">
        <v>1.0897700396230212</v>
      </c>
      <c r="E580" s="73">
        <v>19.319590102603662</v>
      </c>
      <c r="F580" s="41">
        <v>1.6524351184747512</v>
      </c>
      <c r="G580" s="42">
        <v>0.1743806218012762</v>
      </c>
      <c r="H580" s="41">
        <v>3.6125014773883901</v>
      </c>
      <c r="I580" s="42">
        <v>2.444465342503126E-2</v>
      </c>
      <c r="J580" s="41">
        <v>3.2124173301992749</v>
      </c>
      <c r="K580" s="78">
        <v>155.6851843760036</v>
      </c>
      <c r="L580" s="41">
        <v>4.9413502083512384</v>
      </c>
      <c r="M580" s="41">
        <v>163.21356372256355</v>
      </c>
      <c r="N580" s="41">
        <v>5.446674914009705</v>
      </c>
      <c r="O580" s="41">
        <v>273.84305353164734</v>
      </c>
      <c r="P580" s="41">
        <v>37.865245634929593</v>
      </c>
      <c r="Q580" s="78">
        <v>155.6851843760036</v>
      </c>
      <c r="R580" s="41">
        <v>4.9413502083512384</v>
      </c>
      <c r="S580" s="41"/>
      <c r="T580" s="88">
        <v>0.70997351032475298</v>
      </c>
      <c r="U580" s="43">
        <v>168.66255881699172</v>
      </c>
      <c r="V580" s="44">
        <v>3.9385958808460968</v>
      </c>
      <c r="W580" s="44">
        <v>8.3187109345057664</v>
      </c>
      <c r="X580" s="43">
        <v>1786.0668825311893</v>
      </c>
      <c r="Y580" s="43">
        <v>2.2035086599366531</v>
      </c>
      <c r="Z580" s="44">
        <v>2.4507505149038905E-2</v>
      </c>
      <c r="AA580" s="43">
        <v>8.9741061473317387</v>
      </c>
      <c r="AB580" s="44">
        <v>0.25204084108617181</v>
      </c>
      <c r="AC580" s="45">
        <v>2.6526989323885548</v>
      </c>
      <c r="AD580" s="45">
        <v>4.0263331610935733</v>
      </c>
      <c r="AE580" s="44">
        <v>2.0960991651873404</v>
      </c>
      <c r="AF580" s="43">
        <v>25.224480269923728</v>
      </c>
      <c r="AG580" s="43">
        <v>10.68835509425425</v>
      </c>
      <c r="AH580" s="43">
        <v>127.11394182033037</v>
      </c>
      <c r="AI580" s="43">
        <v>50.369929600570494</v>
      </c>
      <c r="AJ580" s="43">
        <v>245.22628737099947</v>
      </c>
      <c r="AK580" s="43">
        <v>55.754157941258448</v>
      </c>
      <c r="AL580" s="43">
        <v>425.41673030388301</v>
      </c>
      <c r="AM580" s="43">
        <v>132.20896119957388</v>
      </c>
      <c r="AN580" s="43">
        <v>7069.9726449054515</v>
      </c>
      <c r="AO580" s="44">
        <v>0.83832774317862979</v>
      </c>
      <c r="AP580" s="43">
        <v>369.62315513740003</v>
      </c>
      <c r="AQ580" s="43">
        <v>417.30247947693374</v>
      </c>
      <c r="AR580" s="58"/>
    </row>
    <row r="581" spans="1:44" s="59" customFormat="1" ht="15" customHeight="1">
      <c r="A581" s="54" t="s">
        <v>590</v>
      </c>
      <c r="B581" s="40">
        <v>146.12517394088903</v>
      </c>
      <c r="C581" s="40">
        <v>8079.9599775248289</v>
      </c>
      <c r="D581" s="41">
        <v>1.8367970699759215</v>
      </c>
      <c r="E581" s="73">
        <v>20.405666748099062</v>
      </c>
      <c r="F581" s="41">
        <v>3.4746398586737883</v>
      </c>
      <c r="G581" s="42">
        <v>0.16703502581108814</v>
      </c>
      <c r="H581" s="41">
        <v>5.4881105589697743</v>
      </c>
      <c r="I581" s="42">
        <v>2.4731251429119069E-2</v>
      </c>
      <c r="J581" s="41">
        <v>4.2480860819892667</v>
      </c>
      <c r="K581" s="78">
        <v>157.48837701142972</v>
      </c>
      <c r="L581" s="41">
        <v>6.6091830101684792</v>
      </c>
      <c r="M581" s="41">
        <v>156.84253074327228</v>
      </c>
      <c r="N581" s="41">
        <v>7.976003811216998</v>
      </c>
      <c r="O581" s="41">
        <v>147.07418997022532</v>
      </c>
      <c r="P581" s="41">
        <v>81.488945993467496</v>
      </c>
      <c r="Q581" s="78">
        <v>157.48837701142972</v>
      </c>
      <c r="R581" s="41">
        <v>6.6091830101684792</v>
      </c>
      <c r="S581" s="41"/>
      <c r="T581" s="92">
        <v>3.8032208642809073</v>
      </c>
      <c r="U581" s="60">
        <v>95.735127853498</v>
      </c>
      <c r="V581" s="61">
        <v>3.4986394463693462</v>
      </c>
      <c r="W581" s="61">
        <v>5.7565274140069755</v>
      </c>
      <c r="X581" s="60">
        <v>456.43468666058675</v>
      </c>
      <c r="Y581" s="60">
        <v>1.2223783768794363</v>
      </c>
      <c r="Z581" s="61">
        <v>2.2778976078292336E-3</v>
      </c>
      <c r="AA581" s="60">
        <v>4.6938279450111144</v>
      </c>
      <c r="AB581" s="61">
        <v>5.8850869069933906E-2</v>
      </c>
      <c r="AC581" s="62">
        <v>0.46122928371057453</v>
      </c>
      <c r="AD581" s="62">
        <v>0.89331417306935224</v>
      </c>
      <c r="AE581" s="61">
        <v>0.46747861886348618</v>
      </c>
      <c r="AF581" s="60">
        <v>5.6592433173910024</v>
      </c>
      <c r="AG581" s="60">
        <v>2.4899806230931412</v>
      </c>
      <c r="AH581" s="60">
        <v>30.176735213793432</v>
      </c>
      <c r="AI581" s="60">
        <v>13.283769668634514</v>
      </c>
      <c r="AJ581" s="60">
        <v>66.8308724155969</v>
      </c>
      <c r="AK581" s="60">
        <v>14.896550529172371</v>
      </c>
      <c r="AL581" s="60">
        <v>140.66641994398574</v>
      </c>
      <c r="AM581" s="60">
        <v>39.118451004611828</v>
      </c>
      <c r="AN581" s="60">
        <v>9790.4749662513841</v>
      </c>
      <c r="AO581" s="61">
        <v>0.33584011081741644</v>
      </c>
      <c r="AP581" s="60">
        <v>44.733235929203069</v>
      </c>
      <c r="AQ581" s="60">
        <v>101.63950289325051</v>
      </c>
      <c r="AR581" s="58"/>
    </row>
    <row r="582" spans="1:44" s="59" customFormat="1" ht="15" customHeight="1">
      <c r="A582" s="54" t="s">
        <v>591</v>
      </c>
      <c r="B582" s="40">
        <v>156.53802917421223</v>
      </c>
      <c r="C582" s="40">
        <v>12358.757659219966</v>
      </c>
      <c r="D582" s="41">
        <v>1.3699966266473489</v>
      </c>
      <c r="E582" s="73">
        <v>20.596689287931895</v>
      </c>
      <c r="F582" s="41">
        <v>4.5311254879361558</v>
      </c>
      <c r="G582" s="42">
        <v>0.1669992576521829</v>
      </c>
      <c r="H582" s="41">
        <v>5.6787277412029571</v>
      </c>
      <c r="I582" s="42">
        <v>2.4957421427784749E-2</v>
      </c>
      <c r="J582" s="41">
        <v>3.4229885438434309</v>
      </c>
      <c r="K582" s="78">
        <v>158.91101793460123</v>
      </c>
      <c r="L582" s="41">
        <v>5.3730098881592454</v>
      </c>
      <c r="M582" s="41">
        <v>156.81141005009405</v>
      </c>
      <c r="N582" s="41">
        <v>8.2515299300721097</v>
      </c>
      <c r="O582" s="41">
        <v>125.18153023335739</v>
      </c>
      <c r="P582" s="41">
        <v>106.74261091813595</v>
      </c>
      <c r="Q582" s="78">
        <v>158.91101793460123</v>
      </c>
      <c r="R582" s="41">
        <v>5.3730098881592454</v>
      </c>
      <c r="S582" s="41"/>
      <c r="T582" s="88">
        <v>11.244686089371077</v>
      </c>
      <c r="U582" s="43">
        <v>135.80823889855813</v>
      </c>
      <c r="V582" s="44">
        <v>3.5748378321070349</v>
      </c>
      <c r="W582" s="44">
        <v>8.5119078703520845</v>
      </c>
      <c r="X582" s="43">
        <v>610.35990878358541</v>
      </c>
      <c r="Y582" s="43">
        <v>1.0950073209489612</v>
      </c>
      <c r="Z582" s="44">
        <v>8.11540143743587E-3</v>
      </c>
      <c r="AA582" s="43">
        <v>3.9058905597592672</v>
      </c>
      <c r="AB582" s="44">
        <v>0.10000525303492265</v>
      </c>
      <c r="AC582" s="45">
        <v>1.3308758183157807</v>
      </c>
      <c r="AD582" s="45">
        <v>1.8198882219248864</v>
      </c>
      <c r="AE582" s="44">
        <v>1.0772780530920678</v>
      </c>
      <c r="AF582" s="43">
        <v>9.5743914864513968</v>
      </c>
      <c r="AG582" s="43">
        <v>3.7839931203702757</v>
      </c>
      <c r="AH582" s="43">
        <v>41.380423675136932</v>
      </c>
      <c r="AI582" s="43">
        <v>16.757035824841751</v>
      </c>
      <c r="AJ582" s="43">
        <v>79.996211447987733</v>
      </c>
      <c r="AK582" s="43">
        <v>18.624051640714136</v>
      </c>
      <c r="AL582" s="43">
        <v>155.24990095508278</v>
      </c>
      <c r="AM582" s="43">
        <v>47.355525291358575</v>
      </c>
      <c r="AN582" s="43">
        <v>7919.2952785401922</v>
      </c>
      <c r="AO582" s="44">
        <v>0.34170587193277102</v>
      </c>
      <c r="AP582" s="43">
        <v>72.032056752660395</v>
      </c>
      <c r="AQ582" s="43">
        <v>109.5619144765538</v>
      </c>
      <c r="AR582" s="58"/>
    </row>
    <row r="583" spans="1:44" s="59" customFormat="1" ht="15" customHeight="1">
      <c r="A583" s="54" t="s">
        <v>592</v>
      </c>
      <c r="B583" s="40">
        <v>1012.3683069750942</v>
      </c>
      <c r="C583" s="40">
        <v>53906.730999922322</v>
      </c>
      <c r="D583" s="41">
        <v>0.63526143325305073</v>
      </c>
      <c r="E583" s="73">
        <v>20.503226094272055</v>
      </c>
      <c r="F583" s="41">
        <v>1.5376242168053185</v>
      </c>
      <c r="G583" s="42">
        <v>0.17321332066168557</v>
      </c>
      <c r="H583" s="41">
        <v>3.8931008372698561</v>
      </c>
      <c r="I583" s="42">
        <v>2.5768624844479643E-2</v>
      </c>
      <c r="J583" s="41">
        <v>3.5765829917737246</v>
      </c>
      <c r="K583" s="78">
        <v>164.01101994824802</v>
      </c>
      <c r="L583" s="41">
        <v>5.7919987700085898</v>
      </c>
      <c r="M583" s="41">
        <v>162.20379974981648</v>
      </c>
      <c r="N583" s="41">
        <v>5.8362602336776774</v>
      </c>
      <c r="O583" s="41">
        <v>135.90799959293923</v>
      </c>
      <c r="P583" s="41">
        <v>36.123307564045177</v>
      </c>
      <c r="Q583" s="78">
        <v>164.01101994824802</v>
      </c>
      <c r="R583" s="41">
        <v>5.7919987700085898</v>
      </c>
      <c r="S583" s="41"/>
      <c r="T583" s="92">
        <v>0.25436355221502632</v>
      </c>
      <c r="U583" s="60">
        <v>431.08101378282436</v>
      </c>
      <c r="V583" s="61">
        <v>3.9965691975325774</v>
      </c>
      <c r="W583" s="61">
        <v>9.5329828326999113</v>
      </c>
      <c r="X583" s="60">
        <v>5739.2793264772627</v>
      </c>
      <c r="Y583" s="60">
        <v>6.3816469578621708</v>
      </c>
      <c r="Z583" s="61">
        <v>4.8334901238420852E-2</v>
      </c>
      <c r="AA583" s="60">
        <v>36.926831039921971</v>
      </c>
      <c r="AB583" s="61">
        <v>0.67800089229882954</v>
      </c>
      <c r="AC583" s="62">
        <v>7.3181657182994702</v>
      </c>
      <c r="AD583" s="62">
        <v>13.938992625893487</v>
      </c>
      <c r="AE583" s="61">
        <v>7.2525390692061649</v>
      </c>
      <c r="AF583" s="60">
        <v>92.359521688481053</v>
      </c>
      <c r="AG583" s="60">
        <v>34.822179864943713</v>
      </c>
      <c r="AH583" s="60">
        <v>420.72286687842484</v>
      </c>
      <c r="AI583" s="60">
        <v>167.88845078531594</v>
      </c>
      <c r="AJ583" s="60">
        <v>729.3822012578205</v>
      </c>
      <c r="AK583" s="60">
        <v>158.37603446775401</v>
      </c>
      <c r="AL583" s="60">
        <v>1059.1735249592682</v>
      </c>
      <c r="AM583" s="60">
        <v>294.44681063097414</v>
      </c>
      <c r="AN583" s="60">
        <v>8133.9685648089999</v>
      </c>
      <c r="AO583" s="61">
        <v>1.3094277226593876</v>
      </c>
      <c r="AP583" s="60">
        <v>1019.9598866361795</v>
      </c>
      <c r="AQ583" s="60">
        <v>701.72920458308556</v>
      </c>
      <c r="AR583" s="58"/>
    </row>
    <row r="584" spans="1:44" s="59" customFormat="1" ht="15" customHeight="1">
      <c r="A584" s="54" t="s">
        <v>593</v>
      </c>
      <c r="B584" s="40">
        <v>941.13009381074255</v>
      </c>
      <c r="C584" s="40">
        <v>61474.703586295785</v>
      </c>
      <c r="D584" s="41">
        <v>0.52670562686833311</v>
      </c>
      <c r="E584" s="73">
        <v>19.754465751277003</v>
      </c>
      <c r="F584" s="41">
        <v>1.4041608616804018</v>
      </c>
      <c r="G584" s="42">
        <v>0.18883402501143456</v>
      </c>
      <c r="H584" s="41">
        <v>5.2453970843093458</v>
      </c>
      <c r="I584" s="42">
        <v>2.7066574370658607E-2</v>
      </c>
      <c r="J584" s="41">
        <v>5.0539611045798463</v>
      </c>
      <c r="K584" s="78">
        <v>172.16279107083096</v>
      </c>
      <c r="L584" s="41">
        <v>8.5858847725278764</v>
      </c>
      <c r="M584" s="41">
        <v>175.63386899546447</v>
      </c>
      <c r="N584" s="41">
        <v>8.4601362007002052</v>
      </c>
      <c r="O584" s="41">
        <v>222.62073987347887</v>
      </c>
      <c r="P584" s="41">
        <v>32.470681831384439</v>
      </c>
      <c r="Q584" s="78">
        <v>172.16279107083096</v>
      </c>
      <c r="R584" s="41">
        <v>8.5858847725278764</v>
      </c>
      <c r="S584" s="41"/>
      <c r="T584" s="92">
        <v>0.84645154269614542</v>
      </c>
      <c r="U584" s="60">
        <v>215.72383925605817</v>
      </c>
      <c r="V584" s="61">
        <v>3.7785697160835956</v>
      </c>
      <c r="W584" s="61">
        <v>6.9186771688065054</v>
      </c>
      <c r="X584" s="60">
        <v>969.5933725913917</v>
      </c>
      <c r="Y584" s="60">
        <v>2.2660097380031692</v>
      </c>
      <c r="Z584" s="61">
        <v>2.927660594011262E-3</v>
      </c>
      <c r="AA584" s="60">
        <v>14.838038687260283</v>
      </c>
      <c r="AB584" s="61">
        <v>5.2883483395010547E-2</v>
      </c>
      <c r="AC584" s="62">
        <v>0.98708875959863474</v>
      </c>
      <c r="AD584" s="62">
        <v>1.8804636123043075</v>
      </c>
      <c r="AE584" s="61">
        <v>0.77430809045418281</v>
      </c>
      <c r="AF584" s="60">
        <v>11.750865541092432</v>
      </c>
      <c r="AG584" s="60">
        <v>5.8946160794569433</v>
      </c>
      <c r="AH584" s="60">
        <v>61.51387986058306</v>
      </c>
      <c r="AI584" s="60">
        <v>27.391876148554218</v>
      </c>
      <c r="AJ584" s="60">
        <v>132.57900525230332</v>
      </c>
      <c r="AK584" s="60">
        <v>28.745124090836306</v>
      </c>
      <c r="AL584" s="60">
        <v>233.81363673155528</v>
      </c>
      <c r="AM584" s="60">
        <v>66.530673548319371</v>
      </c>
      <c r="AN584" s="60">
        <v>10770.504408910656</v>
      </c>
      <c r="AO584" s="61">
        <v>1.3292372598993871</v>
      </c>
      <c r="AP584" s="60">
        <v>1119.5798434660321</v>
      </c>
      <c r="AQ584" s="60">
        <v>676.8881482624231</v>
      </c>
      <c r="AR584" s="58"/>
    </row>
    <row r="585" spans="1:44" s="59" customFormat="1" ht="15" customHeight="1">
      <c r="A585" s="54" t="s">
        <v>594</v>
      </c>
      <c r="B585" s="40">
        <v>1896.6778054089489</v>
      </c>
      <c r="C585" s="40">
        <v>66536.546454004885</v>
      </c>
      <c r="D585" s="41">
        <v>0.57306848507732533</v>
      </c>
      <c r="E585" s="73">
        <v>20.336290267904307</v>
      </c>
      <c r="F585" s="41">
        <v>0.85988280798900329</v>
      </c>
      <c r="G585" s="42">
        <v>0.3684693323953333</v>
      </c>
      <c r="H585" s="41">
        <v>5.1873864307912827</v>
      </c>
      <c r="I585" s="42">
        <v>5.4370187914761385E-2</v>
      </c>
      <c r="J585" s="41">
        <v>5.1156211293334133</v>
      </c>
      <c r="K585" s="78">
        <v>341.29644084254653</v>
      </c>
      <c r="L585" s="41">
        <v>17.005339296227163</v>
      </c>
      <c r="M585" s="41">
        <v>318.51839325632255</v>
      </c>
      <c r="N585" s="41">
        <v>14.183161067311488</v>
      </c>
      <c r="O585" s="41">
        <v>155.0997637866349</v>
      </c>
      <c r="P585" s="41">
        <v>20.120146107817149</v>
      </c>
      <c r="Q585" s="78">
        <v>341.29644084254653</v>
      </c>
      <c r="R585" s="41">
        <v>17.005339296227163</v>
      </c>
      <c r="S585" s="41" t="s">
        <v>72</v>
      </c>
      <c r="T585" s="88">
        <v>1.2338650773255602E-2</v>
      </c>
      <c r="U585" s="43">
        <v>157.00859315228624</v>
      </c>
      <c r="V585" s="44">
        <v>3.7815666111190827</v>
      </c>
      <c r="W585" s="44">
        <v>3.1168027903963482</v>
      </c>
      <c r="X585" s="43">
        <v>3063.8063686079631</v>
      </c>
      <c r="Y585" s="43">
        <v>6.9077488217954253</v>
      </c>
      <c r="Z585" s="44">
        <v>1.4028197299612428E-2</v>
      </c>
      <c r="AA585" s="43">
        <v>60.445508305219327</v>
      </c>
      <c r="AB585" s="44">
        <v>0.32875572884724719</v>
      </c>
      <c r="AC585" s="45">
        <v>4.3619664825414022</v>
      </c>
      <c r="AD585" s="45">
        <v>7.7379574798139865</v>
      </c>
      <c r="AE585" s="44">
        <v>1.6277657146453852</v>
      </c>
      <c r="AF585" s="43">
        <v>40.383710060599448</v>
      </c>
      <c r="AG585" s="43">
        <v>16.948622992754608</v>
      </c>
      <c r="AH585" s="43">
        <v>206.10643079757807</v>
      </c>
      <c r="AI585" s="43">
        <v>88.205450323066813</v>
      </c>
      <c r="AJ585" s="43">
        <v>430.07895300292449</v>
      </c>
      <c r="AK585" s="43">
        <v>103.41737456185203</v>
      </c>
      <c r="AL585" s="43">
        <v>747.97061799416804</v>
      </c>
      <c r="AM585" s="43">
        <v>216.83811907675906</v>
      </c>
      <c r="AN585" s="43">
        <v>12270.153594439102</v>
      </c>
      <c r="AO585" s="44">
        <v>11.463652494362579</v>
      </c>
      <c r="AP585" s="43">
        <v>2394.545764812422</v>
      </c>
      <c r="AQ585" s="43">
        <v>1370.4911854094823</v>
      </c>
      <c r="AR585" s="58"/>
    </row>
    <row r="586" spans="1:44" ht="15" customHeight="1">
      <c r="E586" s="75"/>
    </row>
    <row r="587" spans="1:44" s="12" customFormat="1" ht="15" customHeight="1">
      <c r="A587" s="295" t="s">
        <v>595</v>
      </c>
      <c r="B587" s="295"/>
      <c r="C587" s="295"/>
      <c r="D587" s="28"/>
      <c r="E587" s="296" t="s">
        <v>55</v>
      </c>
      <c r="F587" s="296"/>
      <c r="G587" s="296"/>
      <c r="H587" s="296"/>
      <c r="I587" s="296"/>
      <c r="J587" s="296"/>
      <c r="K587" s="296" t="s">
        <v>56</v>
      </c>
      <c r="L587" s="296"/>
      <c r="M587" s="296"/>
      <c r="N587" s="296"/>
      <c r="O587" s="296"/>
      <c r="P587" s="296"/>
      <c r="Q587" s="81"/>
      <c r="R587" s="46"/>
      <c r="S587" s="46"/>
      <c r="T587" s="85"/>
      <c r="U587" s="29"/>
      <c r="V587" s="30"/>
      <c r="W587" s="30"/>
      <c r="X587" s="29"/>
      <c r="Y587" s="29"/>
      <c r="Z587" s="30"/>
      <c r="AA587" s="29"/>
      <c r="AB587" s="30"/>
      <c r="AC587" s="31"/>
      <c r="AD587" s="31"/>
      <c r="AE587" s="30"/>
      <c r="AF587" s="29"/>
      <c r="AG587" s="29"/>
      <c r="AH587" s="29"/>
      <c r="AI587" s="29"/>
      <c r="AJ587" s="29"/>
      <c r="AK587" s="29"/>
      <c r="AL587" s="29"/>
      <c r="AM587" s="29"/>
      <c r="AN587" s="29"/>
      <c r="AO587" s="30"/>
      <c r="AP587" s="29"/>
      <c r="AQ587" s="29"/>
      <c r="AR587" s="50"/>
    </row>
    <row r="588" spans="1:44" s="10" customFormat="1" ht="15" customHeight="1">
      <c r="A588" s="10" t="s">
        <v>59</v>
      </c>
      <c r="B588" s="33" t="s">
        <v>60</v>
      </c>
      <c r="C588" s="33" t="s">
        <v>61</v>
      </c>
      <c r="D588" s="33" t="s">
        <v>62</v>
      </c>
      <c r="E588" s="72" t="s">
        <v>63</v>
      </c>
      <c r="F588" s="33" t="s">
        <v>64</v>
      </c>
      <c r="G588" s="33" t="s">
        <v>65</v>
      </c>
      <c r="H588" s="33" t="s">
        <v>64</v>
      </c>
      <c r="I588" s="33" t="s">
        <v>66</v>
      </c>
      <c r="J588" s="33" t="s">
        <v>64</v>
      </c>
      <c r="K588" s="72" t="s">
        <v>66</v>
      </c>
      <c r="L588" s="34" t="s">
        <v>67</v>
      </c>
      <c r="M588" s="33" t="s">
        <v>65</v>
      </c>
      <c r="N588" s="34" t="s">
        <v>67</v>
      </c>
      <c r="O588" s="33" t="s">
        <v>63</v>
      </c>
      <c r="P588" s="34" t="s">
        <v>67</v>
      </c>
      <c r="Q588" s="80" t="s">
        <v>68</v>
      </c>
      <c r="R588" s="33" t="s">
        <v>69</v>
      </c>
      <c r="S588" s="33" t="s">
        <v>70</v>
      </c>
      <c r="T588" s="86" t="s">
        <v>9</v>
      </c>
      <c r="U588" s="35" t="s">
        <v>10</v>
      </c>
      <c r="V588" s="36" t="s">
        <v>11</v>
      </c>
      <c r="W588" s="36" t="s">
        <v>12</v>
      </c>
      <c r="X588" s="35" t="s">
        <v>13</v>
      </c>
      <c r="Y588" s="35" t="s">
        <v>14</v>
      </c>
      <c r="Z588" s="36" t="s">
        <v>15</v>
      </c>
      <c r="AA588" s="35" t="s">
        <v>16</v>
      </c>
      <c r="AB588" s="36" t="s">
        <v>17</v>
      </c>
      <c r="AC588" s="37" t="s">
        <v>18</v>
      </c>
      <c r="AD588" s="37" t="s">
        <v>19</v>
      </c>
      <c r="AE588" s="36" t="s">
        <v>20</v>
      </c>
      <c r="AF588" s="35" t="s">
        <v>21</v>
      </c>
      <c r="AG588" s="35" t="s">
        <v>22</v>
      </c>
      <c r="AH588" s="35" t="s">
        <v>23</v>
      </c>
      <c r="AI588" s="35" t="s">
        <v>24</v>
      </c>
      <c r="AJ588" s="35" t="s">
        <v>25</v>
      </c>
      <c r="AK588" s="35" t="s">
        <v>26</v>
      </c>
      <c r="AL588" s="35" t="s">
        <v>27</v>
      </c>
      <c r="AM588" s="35" t="s">
        <v>28</v>
      </c>
      <c r="AN588" s="35" t="s">
        <v>29</v>
      </c>
      <c r="AO588" s="36" t="s">
        <v>30</v>
      </c>
      <c r="AP588" s="35" t="s">
        <v>31</v>
      </c>
      <c r="AQ588" s="35" t="s">
        <v>32</v>
      </c>
      <c r="AR588" s="38"/>
    </row>
    <row r="589" spans="1:44" s="59" customFormat="1" ht="15" customHeight="1">
      <c r="A589" s="54" t="s">
        <v>596</v>
      </c>
      <c r="B589" s="40">
        <v>370.46929891390533</v>
      </c>
      <c r="C589" s="40">
        <v>37505.894344867709</v>
      </c>
      <c r="D589" s="41">
        <v>1.1008579670258449</v>
      </c>
      <c r="E589" s="73">
        <v>18.077232957878401</v>
      </c>
      <c r="F589" s="41">
        <v>3.3327267156644047</v>
      </c>
      <c r="G589" s="42">
        <v>0.15378026061514358</v>
      </c>
      <c r="H589" s="41">
        <v>5.4300521915545108</v>
      </c>
      <c r="I589" s="42">
        <v>2.0170668955617498E-2</v>
      </c>
      <c r="J589" s="41">
        <v>4.2870035504653705</v>
      </c>
      <c r="K589" s="78">
        <v>128.73447738815815</v>
      </c>
      <c r="L589" s="41">
        <v>5.4641123627354276</v>
      </c>
      <c r="M589" s="41">
        <v>145.24418392963824</v>
      </c>
      <c r="N589" s="41">
        <v>7.3488432755863613</v>
      </c>
      <c r="O589" s="41">
        <v>424.11465176524661</v>
      </c>
      <c r="P589" s="41">
        <v>74.376982626701306</v>
      </c>
      <c r="Q589" s="78">
        <v>128.73447738815815</v>
      </c>
      <c r="R589" s="41">
        <v>5.4641123627354276</v>
      </c>
      <c r="S589" s="41" t="s">
        <v>72</v>
      </c>
      <c r="T589" s="91">
        <v>1.587216395462921</v>
      </c>
      <c r="U589" s="55">
        <v>139.07703834065003</v>
      </c>
      <c r="V589" s="56">
        <v>3.6277409465823447</v>
      </c>
      <c r="W589" s="56">
        <v>9.9102304319470704</v>
      </c>
      <c r="X589" s="55">
        <v>1565.3647759753126</v>
      </c>
      <c r="Y589" s="55">
        <v>2.6886477612683164</v>
      </c>
      <c r="Z589" s="56">
        <v>5.3129606784345182E-2</v>
      </c>
      <c r="AA589" s="55">
        <v>10.58880553165714</v>
      </c>
      <c r="AB589" s="56">
        <v>0.36041928387495131</v>
      </c>
      <c r="AC589" s="57">
        <v>3.0077615727551805</v>
      </c>
      <c r="AD589" s="57">
        <v>3.7720103928943338</v>
      </c>
      <c r="AE589" s="56">
        <v>1.6759760887650093</v>
      </c>
      <c r="AF589" s="55">
        <v>21.114420903287446</v>
      </c>
      <c r="AG589" s="55">
        <v>9.098294538535562</v>
      </c>
      <c r="AH589" s="55">
        <v>104.87441030713457</v>
      </c>
      <c r="AI589" s="55">
        <v>44.749726504112203</v>
      </c>
      <c r="AJ589" s="55">
        <v>219.96585995651122</v>
      </c>
      <c r="AK589" s="55">
        <v>53.29043722462243</v>
      </c>
      <c r="AL589" s="55">
        <v>431.22389190378453</v>
      </c>
      <c r="AM589" s="55">
        <v>134.02976184070678</v>
      </c>
      <c r="AN589" s="55">
        <v>8383.1958096753442</v>
      </c>
      <c r="AO589" s="56">
        <v>0.80122802234346246</v>
      </c>
      <c r="AP589" s="55">
        <v>415.00872129667835</v>
      </c>
      <c r="AQ589" s="55">
        <v>506.65988104325555</v>
      </c>
      <c r="AR589" s="58"/>
    </row>
    <row r="590" spans="1:44" s="59" customFormat="1" ht="15" customHeight="1">
      <c r="A590" s="54" t="s">
        <v>597</v>
      </c>
      <c r="B590" s="40">
        <v>325.39977974875217</v>
      </c>
      <c r="C590" s="40">
        <v>6083.7762737278099</v>
      </c>
      <c r="D590" s="41">
        <v>1.9415939354368055</v>
      </c>
      <c r="E590" s="73">
        <v>20.274768560704338</v>
      </c>
      <c r="F590" s="41">
        <v>2.2217111847708155</v>
      </c>
      <c r="G590" s="42">
        <v>0.14245087563396852</v>
      </c>
      <c r="H590" s="41">
        <v>3.3759664345260063</v>
      </c>
      <c r="I590" s="42">
        <v>2.095601897219844E-2</v>
      </c>
      <c r="J590" s="41">
        <v>2.5418789858115778</v>
      </c>
      <c r="K590" s="78">
        <v>133.69516088182132</v>
      </c>
      <c r="L590" s="41">
        <v>3.3633716933672986</v>
      </c>
      <c r="M590" s="41">
        <v>135.22449673035885</v>
      </c>
      <c r="N590" s="41">
        <v>4.2742329133234023</v>
      </c>
      <c r="O590" s="41">
        <v>162.1429126053709</v>
      </c>
      <c r="P590" s="41">
        <v>51.952464619384756</v>
      </c>
      <c r="Q590" s="78">
        <v>133.69516088182132</v>
      </c>
      <c r="R590" s="41">
        <v>3.3633716933672986</v>
      </c>
      <c r="S590" s="41" t="s">
        <v>72</v>
      </c>
      <c r="T590" s="88">
        <v>3.8385032116179318</v>
      </c>
      <c r="U590" s="43">
        <v>107.36949350262776</v>
      </c>
      <c r="V590" s="44">
        <v>3.6050735784196499</v>
      </c>
      <c r="W590" s="44">
        <v>8.5277407685462183</v>
      </c>
      <c r="X590" s="43">
        <v>834.54288207243246</v>
      </c>
      <c r="Y590" s="43">
        <v>1.4217445729933516</v>
      </c>
      <c r="Z590" s="44">
        <v>2.4590208233637011E-2</v>
      </c>
      <c r="AA590" s="43">
        <v>6.7344347028570555</v>
      </c>
      <c r="AB590" s="44">
        <v>0.2915168311170499</v>
      </c>
      <c r="AC590" s="45">
        <v>2.3921255845759748</v>
      </c>
      <c r="AD590" s="45">
        <v>2.9111102462779685</v>
      </c>
      <c r="AE590" s="44">
        <v>1.0088380149631659</v>
      </c>
      <c r="AF590" s="43">
        <v>12.598153967786844</v>
      </c>
      <c r="AG590" s="43">
        <v>5.0317876342184817</v>
      </c>
      <c r="AH590" s="43">
        <v>53.743985454879869</v>
      </c>
      <c r="AI590" s="43">
        <v>22.451100557596074</v>
      </c>
      <c r="AJ590" s="43">
        <v>109.58261030124099</v>
      </c>
      <c r="AK590" s="43">
        <v>25.904874709814095</v>
      </c>
      <c r="AL590" s="43">
        <v>215.63647356177449</v>
      </c>
      <c r="AM590" s="43">
        <v>68.611733673038671</v>
      </c>
      <c r="AN590" s="43">
        <v>8029.7585596397412</v>
      </c>
      <c r="AO590" s="44">
        <v>0.3873762344547127</v>
      </c>
      <c r="AP590" s="43">
        <v>141.96393683923077</v>
      </c>
      <c r="AQ590" s="43">
        <v>210.85853366109907</v>
      </c>
      <c r="AR590" s="58"/>
    </row>
    <row r="591" spans="1:44" s="59" customFormat="1" ht="15" customHeight="1">
      <c r="A591" s="54" t="s">
        <v>598</v>
      </c>
      <c r="B591" s="40">
        <v>178.17181304478473</v>
      </c>
      <c r="C591" s="40">
        <v>6001.4114949189188</v>
      </c>
      <c r="D591" s="41">
        <v>2.2111324690634295</v>
      </c>
      <c r="E591" s="73">
        <v>21.07278826308881</v>
      </c>
      <c r="F591" s="41">
        <v>3.0279440745491732</v>
      </c>
      <c r="G591" s="42">
        <v>0.13745580884505731</v>
      </c>
      <c r="H591" s="41">
        <v>4.943466494407744</v>
      </c>
      <c r="I591" s="42">
        <v>2.1017103144126418E-2</v>
      </c>
      <c r="J591" s="41">
        <v>3.9076099680923297</v>
      </c>
      <c r="K591" s="78">
        <v>134.08084066190409</v>
      </c>
      <c r="L591" s="41">
        <v>5.1852457772852887</v>
      </c>
      <c r="M591" s="41">
        <v>130.77526701663155</v>
      </c>
      <c r="N591" s="41">
        <v>6.065899867449474</v>
      </c>
      <c r="O591" s="41">
        <v>71.149264983914065</v>
      </c>
      <c r="P591" s="41">
        <v>72.016869680444813</v>
      </c>
      <c r="Q591" s="78">
        <v>134.08084066190409</v>
      </c>
      <c r="R591" s="41">
        <v>5.1852457772852887</v>
      </c>
      <c r="S591" s="41" t="s">
        <v>72</v>
      </c>
      <c r="T591" s="88">
        <v>8.33535108892106</v>
      </c>
      <c r="U591" s="43">
        <v>75.764796728903988</v>
      </c>
      <c r="V591" s="44">
        <v>3.4232519575222429</v>
      </c>
      <c r="W591" s="44">
        <v>7.2960843828454927</v>
      </c>
      <c r="X591" s="43">
        <v>424.27789976757782</v>
      </c>
      <c r="Y591" s="43">
        <v>1.2184257870391273</v>
      </c>
      <c r="Z591" s="44">
        <v>7.3270420315762709E-3</v>
      </c>
      <c r="AA591" s="43">
        <v>4.7185595349928109</v>
      </c>
      <c r="AB591" s="44">
        <v>9.7651917658462623E-2</v>
      </c>
      <c r="AC591" s="45">
        <v>1.0588778005741406</v>
      </c>
      <c r="AD591" s="45">
        <v>1.2993213128824657</v>
      </c>
      <c r="AE591" s="44">
        <v>0.49384233737046385</v>
      </c>
      <c r="AF591" s="43">
        <v>5.5516887266815109</v>
      </c>
      <c r="AG591" s="43">
        <v>2.2656924786377934</v>
      </c>
      <c r="AH591" s="43">
        <v>27.271643666233643</v>
      </c>
      <c r="AI591" s="43">
        <v>11.473378109571842</v>
      </c>
      <c r="AJ591" s="43">
        <v>55.433299548784035</v>
      </c>
      <c r="AK591" s="43">
        <v>14.514112810785493</v>
      </c>
      <c r="AL591" s="43">
        <v>131.43736766084976</v>
      </c>
      <c r="AM591" s="43">
        <v>40.077783805578662</v>
      </c>
      <c r="AN591" s="43">
        <v>8469.9738083412103</v>
      </c>
      <c r="AO591" s="44">
        <v>0.22996245913899444</v>
      </c>
      <c r="AP591" s="43">
        <v>76.576413134519541</v>
      </c>
      <c r="AQ591" s="43">
        <v>122.93327637953504</v>
      </c>
      <c r="AR591" s="58"/>
    </row>
    <row r="592" spans="1:44" s="59" customFormat="1" ht="15" customHeight="1">
      <c r="A592" s="54" t="s">
        <v>596</v>
      </c>
      <c r="B592" s="40">
        <v>286.633847009487</v>
      </c>
      <c r="C592" s="40">
        <v>10117.519617455424</v>
      </c>
      <c r="D592" s="41">
        <v>1.3894596281837652</v>
      </c>
      <c r="E592" s="73">
        <v>19.608239656422167</v>
      </c>
      <c r="F592" s="41">
        <v>2.3687990513868193</v>
      </c>
      <c r="G592" s="42">
        <v>0.15287909050869983</v>
      </c>
      <c r="H592" s="41">
        <v>3.7336458221660398</v>
      </c>
      <c r="I592" s="42">
        <v>2.175076073973619E-2</v>
      </c>
      <c r="J592" s="41">
        <v>2.8859837455409947</v>
      </c>
      <c r="K592" s="78">
        <v>138.71128449854106</v>
      </c>
      <c r="L592" s="41">
        <v>3.9604234402152372</v>
      </c>
      <c r="M592" s="41">
        <v>144.45080028563092</v>
      </c>
      <c r="N592" s="41">
        <v>5.0272548890583408</v>
      </c>
      <c r="O592" s="41">
        <v>239.76091465382717</v>
      </c>
      <c r="P592" s="41">
        <v>54.642098324431529</v>
      </c>
      <c r="Q592" s="78">
        <v>138.71128449854106</v>
      </c>
      <c r="R592" s="41">
        <v>3.9604234402152372</v>
      </c>
      <c r="S592" s="41" t="s">
        <v>72</v>
      </c>
      <c r="T592" s="88">
        <v>7.9197410888061519</v>
      </c>
      <c r="U592" s="43">
        <v>133.27133109178376</v>
      </c>
      <c r="V592" s="44">
        <v>3.6419050940560167</v>
      </c>
      <c r="W592" s="44">
        <v>7.9612976043673278</v>
      </c>
      <c r="X592" s="43">
        <v>699.13754472698622</v>
      </c>
      <c r="Y592" s="43">
        <v>1.4332654467686006</v>
      </c>
      <c r="Z592" s="44">
        <v>2.0539135473072945E-2</v>
      </c>
      <c r="AA592" s="43">
        <v>6.1308384093972723</v>
      </c>
      <c r="AB592" s="44">
        <v>0.18302120406451766</v>
      </c>
      <c r="AC592" s="45">
        <v>1.5821940163986994</v>
      </c>
      <c r="AD592" s="45">
        <v>1.8184439511939794</v>
      </c>
      <c r="AE592" s="44">
        <v>0.69543149976408547</v>
      </c>
      <c r="AF592" s="43">
        <v>8.2558057457980194</v>
      </c>
      <c r="AG592" s="43">
        <v>3.8533892754657812</v>
      </c>
      <c r="AH592" s="43">
        <v>40.950117557096057</v>
      </c>
      <c r="AI592" s="43">
        <v>19.077047798210813</v>
      </c>
      <c r="AJ592" s="43">
        <v>95.122200294586648</v>
      </c>
      <c r="AK592" s="43">
        <v>24.760951932841287</v>
      </c>
      <c r="AL592" s="43">
        <v>212.70672857432098</v>
      </c>
      <c r="AM592" s="43">
        <v>68.146117901476202</v>
      </c>
      <c r="AN592" s="43">
        <v>8269.0284738039591</v>
      </c>
      <c r="AO592" s="44">
        <v>0.45879084969719958</v>
      </c>
      <c r="AP592" s="43">
        <v>149.73084556105539</v>
      </c>
      <c r="AQ592" s="43">
        <v>227.03230938164023</v>
      </c>
      <c r="AR592" s="58"/>
    </row>
    <row r="593" spans="1:44" s="59" customFormat="1" ht="15" customHeight="1">
      <c r="A593" s="54" t="s">
        <v>599</v>
      </c>
      <c r="B593" s="40">
        <v>603.10873657734203</v>
      </c>
      <c r="C593" s="40">
        <v>18949.647952012034</v>
      </c>
      <c r="D593" s="41">
        <v>1.7046114405041288</v>
      </c>
      <c r="E593" s="73">
        <v>19.74633301820958</v>
      </c>
      <c r="F593" s="41">
        <v>1.7023926262533275</v>
      </c>
      <c r="G593" s="42">
        <v>0.15484106030237593</v>
      </c>
      <c r="H593" s="41">
        <v>2.6642709990693434</v>
      </c>
      <c r="I593" s="42">
        <v>2.2185046739394768E-2</v>
      </c>
      <c r="J593" s="41">
        <v>2.0494387774608573</v>
      </c>
      <c r="K593" s="78">
        <v>141.45069290772514</v>
      </c>
      <c r="L593" s="41">
        <v>2.8673717879577794</v>
      </c>
      <c r="M593" s="41">
        <v>146.1773106328898</v>
      </c>
      <c r="N593" s="41">
        <v>3.627221485858044</v>
      </c>
      <c r="O593" s="41">
        <v>223.5535479120251</v>
      </c>
      <c r="P593" s="41">
        <v>39.383761315018106</v>
      </c>
      <c r="Q593" s="78">
        <v>141.45069290772514</v>
      </c>
      <c r="R593" s="41">
        <v>2.8673717879577794</v>
      </c>
      <c r="S593" s="41"/>
      <c r="T593" s="88">
        <v>5.6609083392945321</v>
      </c>
      <c r="U593" s="43">
        <v>175.76310828861682</v>
      </c>
      <c r="V593" s="44">
        <v>3.9018934119084809</v>
      </c>
      <c r="W593" s="44">
        <v>8.8841712431736042</v>
      </c>
      <c r="X593" s="43">
        <v>784.02955581649826</v>
      </c>
      <c r="Y593" s="43">
        <v>2.6662558213271494</v>
      </c>
      <c r="Z593" s="44">
        <v>5.1753834472821128E-3</v>
      </c>
      <c r="AA593" s="43">
        <v>9.2479552257401565</v>
      </c>
      <c r="AB593" s="44">
        <v>5.6291127121303901E-2</v>
      </c>
      <c r="AC593" s="45">
        <v>0.600621963752349</v>
      </c>
      <c r="AD593" s="45">
        <v>0.94478872036119077</v>
      </c>
      <c r="AE593" s="44">
        <v>0.40419082236512049</v>
      </c>
      <c r="AF593" s="43">
        <v>5.047525154640458</v>
      </c>
      <c r="AG593" s="43">
        <v>2.6794519233900909</v>
      </c>
      <c r="AH593" s="43">
        <v>39.903086694381876</v>
      </c>
      <c r="AI593" s="43">
        <v>19.645499420350259</v>
      </c>
      <c r="AJ593" s="43">
        <v>114.89890658876547</v>
      </c>
      <c r="AK593" s="43">
        <v>30.404237612955882</v>
      </c>
      <c r="AL593" s="43">
        <v>285.60773350726362</v>
      </c>
      <c r="AM593" s="43">
        <v>99.068198396390613</v>
      </c>
      <c r="AN593" s="43">
        <v>8183.3915340427966</v>
      </c>
      <c r="AO593" s="44">
        <v>0.88316684656563127</v>
      </c>
      <c r="AP593" s="43">
        <v>255.2266140742835</v>
      </c>
      <c r="AQ593" s="43">
        <v>473.70049728707932</v>
      </c>
      <c r="AR593" s="58"/>
    </row>
    <row r="594" spans="1:44" s="59" customFormat="1" ht="15" customHeight="1">
      <c r="A594" s="54" t="s">
        <v>600</v>
      </c>
      <c r="B594" s="40">
        <v>554.5826624213073</v>
      </c>
      <c r="C594" s="40">
        <v>30931.644204715387</v>
      </c>
      <c r="D594" s="41">
        <v>1.4099025719119056</v>
      </c>
      <c r="E594" s="73">
        <v>18.949943348497573</v>
      </c>
      <c r="F594" s="41">
        <v>1.8323509366671673</v>
      </c>
      <c r="G594" s="42">
        <v>0.16213478854184735</v>
      </c>
      <c r="H594" s="41">
        <v>3.0066199353206038</v>
      </c>
      <c r="I594" s="42">
        <v>2.2293172672243799E-2</v>
      </c>
      <c r="J594" s="41">
        <v>2.383747780358112</v>
      </c>
      <c r="K594" s="78">
        <v>142.13255348320487</v>
      </c>
      <c r="L594" s="41">
        <v>3.3510041505474533</v>
      </c>
      <c r="M594" s="41">
        <v>152.57008552221146</v>
      </c>
      <c r="N594" s="41">
        <v>4.2592261299040928</v>
      </c>
      <c r="O594" s="41">
        <v>317.9353634261617</v>
      </c>
      <c r="P594" s="41">
        <v>41.636041275608477</v>
      </c>
      <c r="Q594" s="78">
        <v>142.13255348320487</v>
      </c>
      <c r="R594" s="41">
        <v>3.3510041505474533</v>
      </c>
      <c r="S594" s="41"/>
      <c r="T594" s="88">
        <v>8.7782947821263999</v>
      </c>
      <c r="U594" s="43">
        <v>135.0385995827927</v>
      </c>
      <c r="V594" s="44">
        <v>3.7257411785512651</v>
      </c>
      <c r="W594" s="44">
        <v>9.7240497628222649</v>
      </c>
      <c r="X594" s="43">
        <v>1036.2326265265135</v>
      </c>
      <c r="Y594" s="43">
        <v>2.575963353646971</v>
      </c>
      <c r="Z594" s="44">
        <v>1.8543554935660605E-2</v>
      </c>
      <c r="AA594" s="43">
        <v>9.2569021322312413</v>
      </c>
      <c r="AB594" s="44">
        <v>0.16212954813288816</v>
      </c>
      <c r="AC594" s="45">
        <v>1.4971332128834862</v>
      </c>
      <c r="AD594" s="45">
        <v>1.9414572449994936</v>
      </c>
      <c r="AE594" s="44">
        <v>0.83962639240259973</v>
      </c>
      <c r="AF594" s="43">
        <v>10.75578556732558</v>
      </c>
      <c r="AG594" s="43">
        <v>4.4248580250609191</v>
      </c>
      <c r="AH594" s="43">
        <v>61.381623646606627</v>
      </c>
      <c r="AI594" s="43">
        <v>26.685364236474058</v>
      </c>
      <c r="AJ594" s="43">
        <v>137.25311359108707</v>
      </c>
      <c r="AK594" s="43">
        <v>35.46166855726937</v>
      </c>
      <c r="AL594" s="43">
        <v>298.80407019815539</v>
      </c>
      <c r="AM594" s="43">
        <v>98.874641058060334</v>
      </c>
      <c r="AN594" s="43">
        <v>8391.7595853399416</v>
      </c>
      <c r="AO594" s="44">
        <v>0.79861390462327209</v>
      </c>
      <c r="AP594" s="43">
        <v>282.59195018860873</v>
      </c>
      <c r="AQ594" s="43">
        <v>413.64105175349249</v>
      </c>
      <c r="AR594" s="58"/>
    </row>
    <row r="595" spans="1:44" s="59" customFormat="1" ht="15" customHeight="1">
      <c r="A595" s="54" t="s">
        <v>600</v>
      </c>
      <c r="B595" s="40">
        <v>233.97944994105276</v>
      </c>
      <c r="C595" s="40">
        <v>6149.2540913345501</v>
      </c>
      <c r="D595" s="41">
        <v>1.3359199689345072</v>
      </c>
      <c r="E595" s="73">
        <v>20.127686152344854</v>
      </c>
      <c r="F595" s="41">
        <v>3.7342975484410932</v>
      </c>
      <c r="G595" s="42">
        <v>0.15446816827867141</v>
      </c>
      <c r="H595" s="41">
        <v>5.016064549066086</v>
      </c>
      <c r="I595" s="42">
        <v>2.2559039411120949E-2</v>
      </c>
      <c r="J595" s="41">
        <v>3.3490185696864083</v>
      </c>
      <c r="K595" s="78">
        <v>143.80884785360496</v>
      </c>
      <c r="L595" s="41">
        <v>4.762862575901849</v>
      </c>
      <c r="M595" s="41">
        <v>145.84939591261858</v>
      </c>
      <c r="N595" s="41">
        <v>6.8148544091537531</v>
      </c>
      <c r="O595" s="41">
        <v>179.14327857349883</v>
      </c>
      <c r="P595" s="41">
        <v>87.066182848084935</v>
      </c>
      <c r="Q595" s="78">
        <v>143.80884785360496</v>
      </c>
      <c r="R595" s="41">
        <v>4.762862575901849</v>
      </c>
      <c r="S595" s="41"/>
      <c r="T595" s="88">
        <v>5.3145450673015224</v>
      </c>
      <c r="U595" s="43">
        <v>110.36741886908649</v>
      </c>
      <c r="V595" s="44">
        <v>3.6933366878966587</v>
      </c>
      <c r="W595" s="44">
        <v>8.8131703147766824</v>
      </c>
      <c r="X595" s="43">
        <v>827.97871863910734</v>
      </c>
      <c r="Y595" s="43">
        <v>1.3743556372214301</v>
      </c>
      <c r="Z595" s="44">
        <v>2.3083909386156776E-2</v>
      </c>
      <c r="AA595" s="43">
        <v>7.2371202297519845</v>
      </c>
      <c r="AB595" s="44">
        <v>0.26053958507926372</v>
      </c>
      <c r="AC595" s="45">
        <v>2.6104903153429158</v>
      </c>
      <c r="AD595" s="45">
        <v>2.8226985403647515</v>
      </c>
      <c r="AE595" s="44">
        <v>1.0330101499576889</v>
      </c>
      <c r="AF595" s="43">
        <v>12.768715346204191</v>
      </c>
      <c r="AG595" s="43">
        <v>5.1152863223580729</v>
      </c>
      <c r="AH595" s="43">
        <v>53.546694208834381</v>
      </c>
      <c r="AI595" s="43">
        <v>22.578385504247901</v>
      </c>
      <c r="AJ595" s="43">
        <v>109.12991785063637</v>
      </c>
      <c r="AK595" s="43">
        <v>25.844464231254548</v>
      </c>
      <c r="AL595" s="43">
        <v>220.89640177104346</v>
      </c>
      <c r="AM595" s="43">
        <v>69.707955582056243</v>
      </c>
      <c r="AN595" s="43">
        <v>8021.2691877484076</v>
      </c>
      <c r="AO595" s="44">
        <v>0.38168714570838358</v>
      </c>
      <c r="AP595" s="43">
        <v>145.0736822656765</v>
      </c>
      <c r="AQ595" s="43">
        <v>201.24129165094237</v>
      </c>
      <c r="AR595" s="58"/>
    </row>
    <row r="596" spans="1:44" s="59" customFormat="1" ht="15" customHeight="1">
      <c r="A596" s="54" t="s">
        <v>601</v>
      </c>
      <c r="B596" s="40">
        <v>189.47819562249578</v>
      </c>
      <c r="C596" s="40">
        <v>10877.050561472062</v>
      </c>
      <c r="D596" s="41">
        <v>1.5050107592767228</v>
      </c>
      <c r="E596" s="73">
        <v>12.513835114604049</v>
      </c>
      <c r="F596" s="41">
        <v>4.6883570559002905</v>
      </c>
      <c r="G596" s="42">
        <v>0.2486469044394872</v>
      </c>
      <c r="H596" s="41">
        <v>5.564148396253132</v>
      </c>
      <c r="I596" s="42">
        <v>2.2576740414398871E-2</v>
      </c>
      <c r="J596" s="41">
        <v>2.9965072153953285</v>
      </c>
      <c r="K596" s="78">
        <v>143.92043750911449</v>
      </c>
      <c r="L596" s="41">
        <v>4.2648025201707185</v>
      </c>
      <c r="M596" s="41">
        <v>225.47645688686211</v>
      </c>
      <c r="N596" s="41">
        <v>11.250965688872768</v>
      </c>
      <c r="O596" s="41">
        <v>1193.9280319911172</v>
      </c>
      <c r="P596" s="41">
        <v>92.536596971194285</v>
      </c>
      <c r="Q596" s="78">
        <v>143.92043750911449</v>
      </c>
      <c r="R596" s="41">
        <v>4.2648025201707185</v>
      </c>
      <c r="S596" s="41"/>
      <c r="T596" s="88">
        <v>12.533428088975946</v>
      </c>
      <c r="U596" s="43">
        <v>133.5747598003901</v>
      </c>
      <c r="V596" s="44">
        <v>3.5082543818807497</v>
      </c>
      <c r="W596" s="44">
        <v>7.8876111271092322</v>
      </c>
      <c r="X596" s="43">
        <v>575.39692748325103</v>
      </c>
      <c r="Y596" s="43">
        <v>1.3018366917231241</v>
      </c>
      <c r="Z596" s="44">
        <v>1.3233144979675933E-2</v>
      </c>
      <c r="AA596" s="43">
        <v>5.5377954880552789</v>
      </c>
      <c r="AB596" s="44">
        <v>0.15072187864170694</v>
      </c>
      <c r="AC596" s="45">
        <v>1.3197558126723254</v>
      </c>
      <c r="AD596" s="45">
        <v>1.8593711290212684</v>
      </c>
      <c r="AE596" s="44">
        <v>0.62945970282774955</v>
      </c>
      <c r="AF596" s="43">
        <v>8.263001620486623</v>
      </c>
      <c r="AG596" s="43">
        <v>3.3319289983454881</v>
      </c>
      <c r="AH596" s="43">
        <v>37.923575728147974</v>
      </c>
      <c r="AI596" s="43">
        <v>15.505324440708264</v>
      </c>
      <c r="AJ596" s="43">
        <v>77.114669455527235</v>
      </c>
      <c r="AK596" s="43">
        <v>19.559912763313051</v>
      </c>
      <c r="AL596" s="43">
        <v>180.53766566445648</v>
      </c>
      <c r="AM596" s="43">
        <v>54.161959607269921</v>
      </c>
      <c r="AN596" s="43">
        <v>7963.578458194761</v>
      </c>
      <c r="AO596" s="44">
        <v>0.46604501522584102</v>
      </c>
      <c r="AP596" s="43">
        <v>97.351583736553792</v>
      </c>
      <c r="AQ596" s="43">
        <v>154.22753919764554</v>
      </c>
      <c r="AR596" s="58"/>
    </row>
    <row r="597" spans="1:44" s="59" customFormat="1" ht="15" customHeight="1">
      <c r="A597" s="54" t="s">
        <v>602</v>
      </c>
      <c r="B597" s="40">
        <v>448.97316013572339</v>
      </c>
      <c r="C597" s="40">
        <v>15252.309924554722</v>
      </c>
      <c r="D597" s="41">
        <v>1.1874812938805765</v>
      </c>
      <c r="E597" s="73">
        <v>19.48577911179709</v>
      </c>
      <c r="F597" s="41">
        <v>1.9122596587605367</v>
      </c>
      <c r="G597" s="42">
        <v>0.15968474192607621</v>
      </c>
      <c r="H597" s="41">
        <v>2.7554177434167495</v>
      </c>
      <c r="I597" s="42">
        <v>2.2577141261760591E-2</v>
      </c>
      <c r="J597" s="41">
        <v>1.9838321345852039</v>
      </c>
      <c r="K597" s="78">
        <v>143.92296448582837</v>
      </c>
      <c r="L597" s="41">
        <v>2.8235535197944159</v>
      </c>
      <c r="M597" s="41">
        <v>150.42716553720263</v>
      </c>
      <c r="N597" s="41">
        <v>3.8525024449286036</v>
      </c>
      <c r="O597" s="41">
        <v>254.22705783391299</v>
      </c>
      <c r="P597" s="41">
        <v>43.962310471396975</v>
      </c>
      <c r="Q597" s="78">
        <v>143.92296448582837</v>
      </c>
      <c r="R597" s="41">
        <v>2.8235535197944159</v>
      </c>
      <c r="S597" s="41"/>
      <c r="T597" s="88">
        <v>7.6529832709423813</v>
      </c>
      <c r="U597" s="43">
        <v>118.92210907517898</v>
      </c>
      <c r="V597" s="44">
        <v>3.6141576868992917</v>
      </c>
      <c r="W597" s="44">
        <v>9.0893665564174171</v>
      </c>
      <c r="X597" s="43">
        <v>1001.9322142470854</v>
      </c>
      <c r="Y597" s="43">
        <v>1.7657531027730788</v>
      </c>
      <c r="Z597" s="44">
        <v>5.0266759231863474E-2</v>
      </c>
      <c r="AA597" s="43">
        <v>9.2664634362641802</v>
      </c>
      <c r="AB597" s="44">
        <v>0.34885921674781573</v>
      </c>
      <c r="AC597" s="45">
        <v>2.6526989323885548</v>
      </c>
      <c r="AD597" s="45">
        <v>3.1687525843183053</v>
      </c>
      <c r="AE597" s="44">
        <v>1.2896642616973883</v>
      </c>
      <c r="AF597" s="43">
        <v>15.193866647157552</v>
      </c>
      <c r="AG597" s="43">
        <v>5.7265775941064403</v>
      </c>
      <c r="AH597" s="43">
        <v>66.751061382728594</v>
      </c>
      <c r="AI597" s="43">
        <v>26.919939403740077</v>
      </c>
      <c r="AJ597" s="43">
        <v>136.86843811548607</v>
      </c>
      <c r="AK597" s="43">
        <v>33.227011921916059</v>
      </c>
      <c r="AL597" s="43">
        <v>278.38286221262024</v>
      </c>
      <c r="AM597" s="43">
        <v>88.978403619095516</v>
      </c>
      <c r="AN597" s="43">
        <v>8380.0908151311432</v>
      </c>
      <c r="AO597" s="44">
        <v>0.59730745837473864</v>
      </c>
      <c r="AP597" s="43">
        <v>260.25233440840418</v>
      </c>
      <c r="AQ597" s="43">
        <v>328.72472416000244</v>
      </c>
      <c r="AR597" s="58"/>
    </row>
    <row r="598" spans="1:44" s="59" customFormat="1" ht="15" customHeight="1">
      <c r="A598" s="54" t="s">
        <v>603</v>
      </c>
      <c r="B598" s="40">
        <v>370.37793909000771</v>
      </c>
      <c r="C598" s="40">
        <v>4603.5208422636933</v>
      </c>
      <c r="D598" s="41">
        <v>1.1121580693010473</v>
      </c>
      <c r="E598" s="73">
        <v>20.673341747467596</v>
      </c>
      <c r="F598" s="41">
        <v>2.1768323482100498</v>
      </c>
      <c r="G598" s="42">
        <v>0.15143929029059744</v>
      </c>
      <c r="H598" s="41">
        <v>3.8173514456290785</v>
      </c>
      <c r="I598" s="42">
        <v>2.2716269062338357E-2</v>
      </c>
      <c r="J598" s="41">
        <v>3.1358528325214396</v>
      </c>
      <c r="K598" s="78">
        <v>144.79997843759364</v>
      </c>
      <c r="L598" s="41">
        <v>4.4900976689838075</v>
      </c>
      <c r="M598" s="41">
        <v>143.1819227347066</v>
      </c>
      <c r="N598" s="41">
        <v>5.0979224666565131</v>
      </c>
      <c r="O598" s="41">
        <v>116.45880938402044</v>
      </c>
      <c r="P598" s="41">
        <v>51.338565426490383</v>
      </c>
      <c r="Q598" s="78">
        <v>144.79997843759364</v>
      </c>
      <c r="R598" s="41">
        <v>4.4900976689838075</v>
      </c>
      <c r="S598" s="41"/>
      <c r="T598" s="88">
        <v>2.3448138107739402</v>
      </c>
      <c r="U598" s="43">
        <v>165.65189130947505</v>
      </c>
      <c r="V598" s="44">
        <v>3.7039985488307705</v>
      </c>
      <c r="W598" s="44">
        <v>10.702841543608452</v>
      </c>
      <c r="X598" s="43">
        <v>1415.612140936177</v>
      </c>
      <c r="Y598" s="43">
        <v>2.0623826619768457</v>
      </c>
      <c r="Z598" s="44">
        <v>4.2325884725701618E-2</v>
      </c>
      <c r="AA598" s="43">
        <v>10.692725138437275</v>
      </c>
      <c r="AB598" s="44">
        <v>0.3905439265858659</v>
      </c>
      <c r="AC598" s="45">
        <v>3.9196676802452068</v>
      </c>
      <c r="AD598" s="45">
        <v>4.9599091592686522</v>
      </c>
      <c r="AE598" s="44">
        <v>1.6765457923445009</v>
      </c>
      <c r="AF598" s="43">
        <v>21.092080641722617</v>
      </c>
      <c r="AG598" s="43">
        <v>8.4577915300084126</v>
      </c>
      <c r="AH598" s="43">
        <v>90.327941853631046</v>
      </c>
      <c r="AI598" s="43">
        <v>38.046038411076694</v>
      </c>
      <c r="AJ598" s="43">
        <v>186.66552357504696</v>
      </c>
      <c r="AK598" s="43">
        <v>44.031674332186931</v>
      </c>
      <c r="AL598" s="43">
        <v>340.00332940509691</v>
      </c>
      <c r="AM598" s="43">
        <v>110.12041941508741</v>
      </c>
      <c r="AN598" s="43">
        <v>7925.1123586099966</v>
      </c>
      <c r="AO598" s="44">
        <v>0.60093107687662906</v>
      </c>
      <c r="AP598" s="43">
        <v>258.65453458010973</v>
      </c>
      <c r="AQ598" s="43">
        <v>302.2084864303655</v>
      </c>
      <c r="AR598" s="58"/>
    </row>
    <row r="599" spans="1:44" s="59" customFormat="1" ht="15" customHeight="1">
      <c r="A599" s="54" t="s">
        <v>604</v>
      </c>
      <c r="B599" s="40">
        <v>560.2377500534717</v>
      </c>
      <c r="C599" s="40">
        <v>4686.1909349639982</v>
      </c>
      <c r="D599" s="41">
        <v>1.1729953325657787</v>
      </c>
      <c r="E599" s="73">
        <v>21.302271896082843</v>
      </c>
      <c r="F599" s="41">
        <v>2.3212174402151797</v>
      </c>
      <c r="G599" s="42">
        <v>0.14710162566378934</v>
      </c>
      <c r="H599" s="41">
        <v>3.14890938815044</v>
      </c>
      <c r="I599" s="42">
        <v>2.2736894690508186E-2</v>
      </c>
      <c r="J599" s="41">
        <v>2.1278110653962834</v>
      </c>
      <c r="K599" s="78">
        <v>144.92998517087872</v>
      </c>
      <c r="L599" s="41">
        <v>3.0494290136093269</v>
      </c>
      <c r="M599" s="41">
        <v>139.34958166072184</v>
      </c>
      <c r="N599" s="41">
        <v>4.1002280473787067</v>
      </c>
      <c r="O599" s="41">
        <v>45.329047885300845</v>
      </c>
      <c r="P599" s="41">
        <v>55.460489692848071</v>
      </c>
      <c r="Q599" s="78">
        <v>144.92998517087872</v>
      </c>
      <c r="R599" s="41">
        <v>3.0494290136093269</v>
      </c>
      <c r="S599" s="41"/>
      <c r="T599" s="88">
        <v>15.099538776127048</v>
      </c>
      <c r="U599" s="43">
        <v>142.57655041392587</v>
      </c>
      <c r="V599" s="44">
        <v>3.8486999499072385</v>
      </c>
      <c r="W599" s="44">
        <v>10.300365010442791</v>
      </c>
      <c r="X599" s="43">
        <v>1493.112550686981</v>
      </c>
      <c r="Y599" s="43">
        <v>2.3848186822816801</v>
      </c>
      <c r="Z599" s="44">
        <v>5.5512660130838672E-2</v>
      </c>
      <c r="AA599" s="43">
        <v>10.705086051256893</v>
      </c>
      <c r="AB599" s="44">
        <v>0.35416948186958053</v>
      </c>
      <c r="AC599" s="45">
        <v>3.4454948642395755</v>
      </c>
      <c r="AD599" s="45">
        <v>3.9691874517304973</v>
      </c>
      <c r="AE599" s="44">
        <v>1.7581099885504663</v>
      </c>
      <c r="AF599" s="43">
        <v>19.60799268337195</v>
      </c>
      <c r="AG599" s="43">
        <v>8.5356589064877824</v>
      </c>
      <c r="AH599" s="43">
        <v>99.665627371725833</v>
      </c>
      <c r="AI599" s="43">
        <v>39.914560371167397</v>
      </c>
      <c r="AJ599" s="43">
        <v>197.46610244331447</v>
      </c>
      <c r="AK599" s="43">
        <v>46.004369425862663</v>
      </c>
      <c r="AL599" s="43">
        <v>385.51232996388984</v>
      </c>
      <c r="AM599" s="43">
        <v>118.29788459155407</v>
      </c>
      <c r="AN599" s="43">
        <v>8315.4991054856946</v>
      </c>
      <c r="AO599" s="44">
        <v>0.69800569831109416</v>
      </c>
      <c r="AP599" s="43">
        <v>381.45954510368961</v>
      </c>
      <c r="AQ599" s="43">
        <v>453.43918529666342</v>
      </c>
      <c r="AR599" s="58"/>
    </row>
    <row r="600" spans="1:44" s="59" customFormat="1" ht="15" customHeight="1">
      <c r="A600" s="54" t="s">
        <v>598</v>
      </c>
      <c r="B600" s="40">
        <v>354.43336681520037</v>
      </c>
      <c r="C600" s="40">
        <v>5611.7133169007348</v>
      </c>
      <c r="D600" s="41">
        <v>1.6162104361702003</v>
      </c>
      <c r="E600" s="73">
        <v>18.853176154494488</v>
      </c>
      <c r="F600" s="41">
        <v>3.9723639182135613</v>
      </c>
      <c r="G600" s="42">
        <v>0.16635794163898543</v>
      </c>
      <c r="H600" s="41">
        <v>4.9120475517074338</v>
      </c>
      <c r="I600" s="42">
        <v>2.2757042362638993E-2</v>
      </c>
      <c r="J600" s="41">
        <v>2.8893833341233903</v>
      </c>
      <c r="K600" s="78">
        <v>145.05697673708431</v>
      </c>
      <c r="L600" s="41">
        <v>4.144448698604748</v>
      </c>
      <c r="M600" s="41">
        <v>156.25326024930274</v>
      </c>
      <c r="N600" s="41">
        <v>7.1139575024366764</v>
      </c>
      <c r="O600" s="41">
        <v>329.56090752302555</v>
      </c>
      <c r="P600" s="41">
        <v>90.14940557737593</v>
      </c>
      <c r="Q600" s="78">
        <v>145.05697673708431</v>
      </c>
      <c r="R600" s="41">
        <v>4.144448698604748</v>
      </c>
      <c r="S600" s="41"/>
      <c r="T600" s="88">
        <v>15.474071519603054</v>
      </c>
      <c r="U600" s="43">
        <v>82.038462704348348</v>
      </c>
      <c r="V600" s="44">
        <v>3.6904575081147057</v>
      </c>
      <c r="W600" s="44">
        <v>5.1288170191698832</v>
      </c>
      <c r="X600" s="43">
        <v>384.57871069534349</v>
      </c>
      <c r="Y600" s="43">
        <v>1.2249145087239197</v>
      </c>
      <c r="Z600" s="44">
        <v>1.5390759950577225E-2</v>
      </c>
      <c r="AA600" s="43">
        <v>4.9674015317815847</v>
      </c>
      <c r="AB600" s="44">
        <v>9.7903600657404347E-2</v>
      </c>
      <c r="AC600" s="45">
        <v>0.95218836822611475</v>
      </c>
      <c r="AD600" s="45">
        <v>0.82053426930937245</v>
      </c>
      <c r="AE600" s="44">
        <v>0.53890895834541697</v>
      </c>
      <c r="AF600" s="43">
        <v>4.3421340387222891</v>
      </c>
      <c r="AG600" s="43">
        <v>1.8199984841902108</v>
      </c>
      <c r="AH600" s="43">
        <v>23.700195637807539</v>
      </c>
      <c r="AI600" s="43">
        <v>10.920289946938226</v>
      </c>
      <c r="AJ600" s="43">
        <v>56.818211325546962</v>
      </c>
      <c r="AK600" s="43">
        <v>15.086600427310847</v>
      </c>
      <c r="AL600" s="43">
        <v>143.12951222375779</v>
      </c>
      <c r="AM600" s="43">
        <v>46.57902693679857</v>
      </c>
      <c r="AN600" s="43">
        <v>8715.6790455129722</v>
      </c>
      <c r="AO600" s="44">
        <v>0.42101351552992899</v>
      </c>
      <c r="AP600" s="43">
        <v>155.8915267034445</v>
      </c>
      <c r="AQ600" s="43">
        <v>268.90762486195126</v>
      </c>
      <c r="AR600" s="58"/>
    </row>
    <row r="601" spans="1:44" s="59" customFormat="1" ht="15" customHeight="1">
      <c r="A601" s="54" t="s">
        <v>605</v>
      </c>
      <c r="B601" s="40">
        <v>330.36680694393937</v>
      </c>
      <c r="C601" s="40">
        <v>6238.3186696136208</v>
      </c>
      <c r="D601" s="41">
        <v>1.2767234893379154</v>
      </c>
      <c r="E601" s="73">
        <v>20.416306790224191</v>
      </c>
      <c r="F601" s="41">
        <v>3.2686467895536628</v>
      </c>
      <c r="G601" s="42">
        <v>0.15375802328876756</v>
      </c>
      <c r="H601" s="41">
        <v>4.6554160833633738</v>
      </c>
      <c r="I601" s="42">
        <v>2.2777325315062505E-2</v>
      </c>
      <c r="J601" s="41">
        <v>3.3149429971537834</v>
      </c>
      <c r="K601" s="78">
        <v>145.18481845338852</v>
      </c>
      <c r="L601" s="41">
        <v>4.7590030433022434</v>
      </c>
      <c r="M601" s="41">
        <v>145.22461380635147</v>
      </c>
      <c r="N601" s="41">
        <v>6.2996589541545092</v>
      </c>
      <c r="O601" s="41">
        <v>145.89699540730666</v>
      </c>
      <c r="P601" s="41">
        <v>76.684747773210745</v>
      </c>
      <c r="Q601" s="78">
        <v>145.18481845338852</v>
      </c>
      <c r="R601" s="41">
        <v>4.7590030433022434</v>
      </c>
      <c r="S601" s="41"/>
      <c r="T601" s="88">
        <v>6.2381038589199056</v>
      </c>
      <c r="U601" s="43">
        <v>102.40432313617512</v>
      </c>
      <c r="V601" s="44">
        <v>3.5512164293382633</v>
      </c>
      <c r="W601" s="44">
        <v>7.5347106265004049</v>
      </c>
      <c r="X601" s="43">
        <v>842.39967217942842</v>
      </c>
      <c r="Y601" s="43">
        <v>1.5833136168457491</v>
      </c>
      <c r="Z601" s="44">
        <v>2.7218512262164922E-2</v>
      </c>
      <c r="AA601" s="43">
        <v>7.046586589684078</v>
      </c>
      <c r="AB601" s="44">
        <v>0.2318648457021919</v>
      </c>
      <c r="AC601" s="45">
        <v>2.1663441219645905</v>
      </c>
      <c r="AD601" s="45">
        <v>2.322281256392035</v>
      </c>
      <c r="AE601" s="44">
        <v>0.94456033204783285</v>
      </c>
      <c r="AF601" s="43">
        <v>11.491879119449354</v>
      </c>
      <c r="AG601" s="43">
        <v>4.5133515496670764</v>
      </c>
      <c r="AH601" s="43">
        <v>52.812932212715651</v>
      </c>
      <c r="AI601" s="43">
        <v>22.310802385368984</v>
      </c>
      <c r="AJ601" s="43">
        <v>117.41630757627659</v>
      </c>
      <c r="AK601" s="43">
        <v>29.085330679938085</v>
      </c>
      <c r="AL601" s="43">
        <v>239.51300742029409</v>
      </c>
      <c r="AM601" s="43">
        <v>77.287670235586944</v>
      </c>
      <c r="AN601" s="43">
        <v>8601.1043793336994</v>
      </c>
      <c r="AO601" s="44">
        <v>0.47093424426886332</v>
      </c>
      <c r="AP601" s="43">
        <v>205.49252863705368</v>
      </c>
      <c r="AQ601" s="43">
        <v>272.57943056732256</v>
      </c>
      <c r="AR601" s="58"/>
    </row>
    <row r="602" spans="1:44" s="59" customFormat="1" ht="15" customHeight="1">
      <c r="A602" s="54" t="s">
        <v>605</v>
      </c>
      <c r="B602" s="40">
        <v>426.15127797827063</v>
      </c>
      <c r="C602" s="40">
        <v>15455.797638895836</v>
      </c>
      <c r="D602" s="41">
        <v>1.3974273018989591</v>
      </c>
      <c r="E602" s="73">
        <v>19.401818422757508</v>
      </c>
      <c r="F602" s="41">
        <v>1.7284284159967658</v>
      </c>
      <c r="G602" s="42">
        <v>0.16205551404633212</v>
      </c>
      <c r="H602" s="41">
        <v>3.112772142133041</v>
      </c>
      <c r="I602" s="42">
        <v>2.281360947564624E-2</v>
      </c>
      <c r="J602" s="41">
        <v>2.588800034690673</v>
      </c>
      <c r="K602" s="78">
        <v>145.41350809354955</v>
      </c>
      <c r="L602" s="41">
        <v>3.7223247882139816</v>
      </c>
      <c r="M602" s="41">
        <v>152.50081926699721</v>
      </c>
      <c r="N602" s="41">
        <v>4.4077495195060408</v>
      </c>
      <c r="O602" s="41">
        <v>264.12156738253861</v>
      </c>
      <c r="P602" s="41">
        <v>39.665659011018789</v>
      </c>
      <c r="Q602" s="78">
        <v>145.41350809354955</v>
      </c>
      <c r="R602" s="41">
        <v>3.7223247882139816</v>
      </c>
      <c r="S602" s="41"/>
      <c r="T602" s="88">
        <v>7.7323792006573511</v>
      </c>
      <c r="U602" s="43">
        <v>77.457392527668389</v>
      </c>
      <c r="V602" s="44">
        <v>3.6554064562269875</v>
      </c>
      <c r="W602" s="44">
        <v>5.8681333363416837</v>
      </c>
      <c r="X602" s="43">
        <v>652.34775408758276</v>
      </c>
      <c r="Y602" s="43">
        <v>1.4556837943973975</v>
      </c>
      <c r="Z602" s="44">
        <v>3.1700423276996181E-2</v>
      </c>
      <c r="AA602" s="43">
        <v>6.9290277790093437</v>
      </c>
      <c r="AB602" s="44">
        <v>0.21317966193682358</v>
      </c>
      <c r="AC602" s="45">
        <v>1.6224509485140928</v>
      </c>
      <c r="AD602" s="45">
        <v>1.679250880117783</v>
      </c>
      <c r="AE602" s="44">
        <v>0.90018902655795863</v>
      </c>
      <c r="AF602" s="43">
        <v>7.8677133783588662</v>
      </c>
      <c r="AG602" s="43">
        <v>3.4115031093528949</v>
      </c>
      <c r="AH602" s="43">
        <v>39.662312884771225</v>
      </c>
      <c r="AI602" s="43">
        <v>17.467173884011352</v>
      </c>
      <c r="AJ602" s="43">
        <v>88.970292233329914</v>
      </c>
      <c r="AK602" s="43">
        <v>22.60050998433303</v>
      </c>
      <c r="AL602" s="43">
        <v>210.62767236931248</v>
      </c>
      <c r="AM602" s="43">
        <v>66.912125504809154</v>
      </c>
      <c r="AN602" s="43">
        <v>9073.2099710464372</v>
      </c>
      <c r="AO602" s="44">
        <v>0.52730582980640739</v>
      </c>
      <c r="AP602" s="43">
        <v>254.9080031752938</v>
      </c>
      <c r="AQ602" s="43">
        <v>363.08616812355791</v>
      </c>
      <c r="AR602" s="58"/>
    </row>
    <row r="603" spans="1:44" s="59" customFormat="1" ht="15" customHeight="1">
      <c r="A603" s="54" t="s">
        <v>606</v>
      </c>
      <c r="B603" s="40">
        <v>471.79203707092535</v>
      </c>
      <c r="C603" s="40">
        <v>7986.9499321293833</v>
      </c>
      <c r="D603" s="41">
        <v>1.9492074819578988</v>
      </c>
      <c r="E603" s="73">
        <v>20.218716481971612</v>
      </c>
      <c r="F603" s="41">
        <v>1.9114056466672553</v>
      </c>
      <c r="G603" s="42">
        <v>0.15551210333041762</v>
      </c>
      <c r="H603" s="41">
        <v>2.9769363442659431</v>
      </c>
      <c r="I603" s="42">
        <v>2.2814215112122969E-2</v>
      </c>
      <c r="J603" s="41">
        <v>2.2822529333314501</v>
      </c>
      <c r="K603" s="78">
        <v>145.41732519412474</v>
      </c>
      <c r="L603" s="41">
        <v>3.2816389206672767</v>
      </c>
      <c r="M603" s="41">
        <v>146.76714750161216</v>
      </c>
      <c r="N603" s="41">
        <v>4.0680986813522253</v>
      </c>
      <c r="O603" s="41">
        <v>168.61481029632046</v>
      </c>
      <c r="P603" s="41">
        <v>44.669939737133085</v>
      </c>
      <c r="Q603" s="78">
        <v>145.41732519412474</v>
      </c>
      <c r="R603" s="41">
        <v>3.2816389206672767</v>
      </c>
      <c r="S603" s="41"/>
      <c r="T603" s="88">
        <v>5.95847128774213</v>
      </c>
      <c r="U603" s="43">
        <v>150.50568117466923</v>
      </c>
      <c r="V603" s="44">
        <v>3.8773263623684353</v>
      </c>
      <c r="W603" s="44">
        <v>9.0221447766756633</v>
      </c>
      <c r="X603" s="43">
        <v>703.32245355695056</v>
      </c>
      <c r="Y603" s="43">
        <v>2.3031982658454191</v>
      </c>
      <c r="Z603" s="44">
        <v>4.2901847651336828E-3</v>
      </c>
      <c r="AA603" s="43">
        <v>7.9364044633831101</v>
      </c>
      <c r="AB603" s="44">
        <v>5.5383207329024797E-2</v>
      </c>
      <c r="AC603" s="45">
        <v>0.53353954535086323</v>
      </c>
      <c r="AD603" s="45">
        <v>0.82980949137979731</v>
      </c>
      <c r="AE603" s="44">
        <v>0.38449248036758638</v>
      </c>
      <c r="AF603" s="43">
        <v>4.7619352355973605</v>
      </c>
      <c r="AG603" s="43">
        <v>2.3241673713673889</v>
      </c>
      <c r="AH603" s="43">
        <v>34.671560685400991</v>
      </c>
      <c r="AI603" s="43">
        <v>17.592425454893366</v>
      </c>
      <c r="AJ603" s="43">
        <v>102.55893671872558</v>
      </c>
      <c r="AK603" s="43">
        <v>28.44094475963751</v>
      </c>
      <c r="AL603" s="43">
        <v>259.51628714231703</v>
      </c>
      <c r="AM603" s="43">
        <v>89.329578834877452</v>
      </c>
      <c r="AN603" s="43">
        <v>8129.2351182008733</v>
      </c>
      <c r="AO603" s="44">
        <v>0.69985270565025137</v>
      </c>
      <c r="AP603" s="43">
        <v>182.72908893926373</v>
      </c>
      <c r="AQ603" s="43">
        <v>376.58838799986137</v>
      </c>
      <c r="AR603" s="58"/>
    </row>
    <row r="604" spans="1:44" s="59" customFormat="1" ht="15" customHeight="1">
      <c r="A604" s="54" t="s">
        <v>607</v>
      </c>
      <c r="B604" s="40">
        <v>502.33412152183399</v>
      </c>
      <c r="C604" s="40">
        <v>14987.317378621661</v>
      </c>
      <c r="D604" s="41">
        <v>1.6979305956594715</v>
      </c>
      <c r="E604" s="73">
        <v>19.372253239124994</v>
      </c>
      <c r="F604" s="41">
        <v>2.6272768189409854</v>
      </c>
      <c r="G604" s="42">
        <v>0.16236484860341055</v>
      </c>
      <c r="H604" s="41">
        <v>3.4119858094602376</v>
      </c>
      <c r="I604" s="42">
        <v>2.2822325963412125E-2</v>
      </c>
      <c r="J604" s="41">
        <v>2.1769390622186395</v>
      </c>
      <c r="K604" s="78">
        <v>145.46844464348001</v>
      </c>
      <c r="L604" s="41">
        <v>3.1312966741041066</v>
      </c>
      <c r="M604" s="41">
        <v>152.77107422943462</v>
      </c>
      <c r="N604" s="41">
        <v>4.8393826087012854</v>
      </c>
      <c r="O604" s="41">
        <v>267.60217136584652</v>
      </c>
      <c r="P604" s="41">
        <v>60.277097688752889</v>
      </c>
      <c r="Q604" s="78">
        <v>145.46844464348001</v>
      </c>
      <c r="R604" s="41">
        <v>3.1312966741041066</v>
      </c>
      <c r="S604" s="41"/>
      <c r="T604" s="88">
        <v>10.772139082089078</v>
      </c>
      <c r="U604" s="43">
        <v>123.24713431577618</v>
      </c>
      <c r="V604" s="44">
        <v>3.7091669135808352</v>
      </c>
      <c r="W604" s="44">
        <v>8.7169658994020267</v>
      </c>
      <c r="X604" s="43">
        <v>535.68730736407701</v>
      </c>
      <c r="Y604" s="43">
        <v>2.1628949744551034</v>
      </c>
      <c r="Z604" s="44">
        <v>4.2933838332586665E-3</v>
      </c>
      <c r="AA604" s="43">
        <v>6.1619795786567622</v>
      </c>
      <c r="AB604" s="44">
        <v>5.3609203092769023E-2</v>
      </c>
      <c r="AC604" s="45">
        <v>0.61028214664529323</v>
      </c>
      <c r="AD604" s="45">
        <v>0.90838160149586356</v>
      </c>
      <c r="AE604" s="44">
        <v>0.34746250621720037</v>
      </c>
      <c r="AF604" s="43">
        <v>4.3770282118523136</v>
      </c>
      <c r="AG604" s="43">
        <v>2.0509161534127949</v>
      </c>
      <c r="AH604" s="43">
        <v>28.925929049553314</v>
      </c>
      <c r="AI604" s="43">
        <v>14.35110547960136</v>
      </c>
      <c r="AJ604" s="43">
        <v>79.427634895339338</v>
      </c>
      <c r="AK604" s="43">
        <v>20.933892644843116</v>
      </c>
      <c r="AL604" s="43">
        <v>190.09694199165614</v>
      </c>
      <c r="AM604" s="43">
        <v>65.118303671175511</v>
      </c>
      <c r="AN604" s="43">
        <v>8496.5522579050812</v>
      </c>
      <c r="AO604" s="44">
        <v>0.59922098209459518</v>
      </c>
      <c r="AP604" s="43">
        <v>119.40174958759501</v>
      </c>
      <c r="AQ604" s="43">
        <v>263.62517574857179</v>
      </c>
      <c r="AR604" s="58"/>
    </row>
    <row r="605" spans="1:44" s="59" customFormat="1" ht="15" customHeight="1">
      <c r="A605" s="54" t="s">
        <v>608</v>
      </c>
      <c r="B605" s="40">
        <v>318.65413085769848</v>
      </c>
      <c r="C605" s="40">
        <v>4031.1510364040073</v>
      </c>
      <c r="D605" s="41">
        <v>1.0819132117867107</v>
      </c>
      <c r="E605" s="73">
        <v>21.534771554411261</v>
      </c>
      <c r="F605" s="41">
        <v>4.2669747436600058</v>
      </c>
      <c r="G605" s="42">
        <v>0.14689640898337383</v>
      </c>
      <c r="H605" s="41">
        <v>5.197739745307925</v>
      </c>
      <c r="I605" s="42">
        <v>2.2952986573939353E-2</v>
      </c>
      <c r="J605" s="41">
        <v>2.9680675526209512</v>
      </c>
      <c r="K605" s="78">
        <v>146.29189031586526</v>
      </c>
      <c r="L605" s="41">
        <v>4.2931452171557112</v>
      </c>
      <c r="M605" s="41">
        <v>139.16791320508383</v>
      </c>
      <c r="N605" s="41">
        <v>6.7598622078138106</v>
      </c>
      <c r="O605" s="41">
        <v>19.323759225874667</v>
      </c>
      <c r="P605" s="41">
        <v>102.4929019557525</v>
      </c>
      <c r="Q605" s="78">
        <v>146.29189031586526</v>
      </c>
      <c r="R605" s="41">
        <v>4.2931452171557112</v>
      </c>
      <c r="S605" s="41"/>
      <c r="T605" s="88">
        <v>5.4714992110203049</v>
      </c>
      <c r="U605" s="43">
        <v>112.57376030454074</v>
      </c>
      <c r="V605" s="44">
        <v>3.5523491506669149</v>
      </c>
      <c r="W605" s="44">
        <v>7.2019378993150855</v>
      </c>
      <c r="X605" s="43">
        <v>799.80510552784438</v>
      </c>
      <c r="Y605" s="43">
        <v>1.5600382408121611</v>
      </c>
      <c r="Z605" s="44">
        <v>1.8444817694100151E-2</v>
      </c>
      <c r="AA605" s="43">
        <v>7.8486639461568277</v>
      </c>
      <c r="AB605" s="44">
        <v>0.21823895569462834</v>
      </c>
      <c r="AC605" s="45">
        <v>2.442404894384834</v>
      </c>
      <c r="AD605" s="45">
        <v>3.0515229037688596</v>
      </c>
      <c r="AE605" s="44">
        <v>1.1080306802361852</v>
      </c>
      <c r="AF605" s="43">
        <v>12.756726846915814</v>
      </c>
      <c r="AG605" s="43">
        <v>4.8460600524699666</v>
      </c>
      <c r="AH605" s="43">
        <v>51.498763784620081</v>
      </c>
      <c r="AI605" s="43">
        <v>21.371303336784067</v>
      </c>
      <c r="AJ605" s="43">
        <v>102.45818848316955</v>
      </c>
      <c r="AK605" s="43">
        <v>25.671462425562673</v>
      </c>
      <c r="AL605" s="43">
        <v>218.88541728774297</v>
      </c>
      <c r="AM605" s="43">
        <v>67.294062769569848</v>
      </c>
      <c r="AN605" s="43">
        <v>8387.8176208389323</v>
      </c>
      <c r="AO605" s="44">
        <v>0.31956445213953621</v>
      </c>
      <c r="AP605" s="43">
        <v>207.04969738419038</v>
      </c>
      <c r="AQ605" s="43">
        <v>235.26841747265118</v>
      </c>
      <c r="AR605" s="58"/>
    </row>
    <row r="606" spans="1:44" s="59" customFormat="1" ht="15" customHeight="1">
      <c r="A606" s="54" t="s">
        <v>609</v>
      </c>
      <c r="B606" s="40">
        <v>465.71960034384165</v>
      </c>
      <c r="C606" s="40">
        <v>28584.216778642218</v>
      </c>
      <c r="D606" s="41">
        <v>1.5927886778042186</v>
      </c>
      <c r="E606" s="73">
        <v>20.435293092348964</v>
      </c>
      <c r="F606" s="41">
        <v>1.9026929601381464</v>
      </c>
      <c r="G606" s="42">
        <v>0.15559595799407389</v>
      </c>
      <c r="H606" s="41">
        <v>2.9453731307679285</v>
      </c>
      <c r="I606" s="42">
        <v>2.3071027467665924E-2</v>
      </c>
      <c r="J606" s="41">
        <v>2.2483287968823435</v>
      </c>
      <c r="K606" s="78">
        <v>147.03571393378058</v>
      </c>
      <c r="L606" s="41">
        <v>3.2684302098084714</v>
      </c>
      <c r="M606" s="41">
        <v>146.8408304296199</v>
      </c>
      <c r="N606" s="41">
        <v>4.0268439966444021</v>
      </c>
      <c r="O606" s="41">
        <v>143.71069574252931</v>
      </c>
      <c r="P606" s="41">
        <v>44.628837022492952</v>
      </c>
      <c r="Q606" s="78">
        <v>147.03571393378058</v>
      </c>
      <c r="R606" s="41">
        <v>3.2684302098084714</v>
      </c>
      <c r="S606" s="41"/>
      <c r="T606" s="88">
        <v>7.8688073624726993</v>
      </c>
      <c r="U606" s="43">
        <v>69.729324635201976</v>
      </c>
      <c r="V606" s="44">
        <v>3.4716134869449262</v>
      </c>
      <c r="W606" s="44">
        <v>5.9104410868527086</v>
      </c>
      <c r="X606" s="43">
        <v>581.02901061538955</v>
      </c>
      <c r="Y606" s="43">
        <v>1.4587667540032141</v>
      </c>
      <c r="Z606" s="44">
        <v>2.1027721132928001E-2</v>
      </c>
      <c r="AA606" s="43">
        <v>6.186659570345542</v>
      </c>
      <c r="AB606" s="44">
        <v>0.17014908225572195</v>
      </c>
      <c r="AC606" s="45">
        <v>1.5045406156130632</v>
      </c>
      <c r="AD606" s="45">
        <v>1.6676429012664056</v>
      </c>
      <c r="AE606" s="44">
        <v>0.77469970460530391</v>
      </c>
      <c r="AF606" s="43">
        <v>7.3160475121252544</v>
      </c>
      <c r="AG606" s="43">
        <v>2.8808662483554195</v>
      </c>
      <c r="AH606" s="43">
        <v>36.961060015313841</v>
      </c>
      <c r="AI606" s="43">
        <v>15.829906201928068</v>
      </c>
      <c r="AJ606" s="43">
        <v>80.795956746450926</v>
      </c>
      <c r="AK606" s="43">
        <v>20.361407864282906</v>
      </c>
      <c r="AL606" s="43">
        <v>185.49124457790123</v>
      </c>
      <c r="AM606" s="43">
        <v>59.783201993463535</v>
      </c>
      <c r="AN606" s="43">
        <v>9298.1171212191693</v>
      </c>
      <c r="AO606" s="44">
        <v>0.58951728964355521</v>
      </c>
      <c r="AP606" s="43">
        <v>197.12900792005334</v>
      </c>
      <c r="AQ606" s="43">
        <v>352.21085358731062</v>
      </c>
      <c r="AR606" s="58"/>
    </row>
    <row r="607" spans="1:44" s="59" customFormat="1" ht="15" customHeight="1">
      <c r="A607" s="54" t="s">
        <v>610</v>
      </c>
      <c r="B607" s="40">
        <v>250.71852384046485</v>
      </c>
      <c r="C607" s="40">
        <v>3461.2980777156999</v>
      </c>
      <c r="D607" s="41">
        <v>1.3784662561557486</v>
      </c>
      <c r="E607" s="73">
        <v>21.415860414587314</v>
      </c>
      <c r="F607" s="41">
        <v>3.1470967750952012</v>
      </c>
      <c r="G607" s="42">
        <v>0.14865878806695498</v>
      </c>
      <c r="H607" s="41">
        <v>4.4663222570174224</v>
      </c>
      <c r="I607" s="42">
        <v>2.3100100527090599E-2</v>
      </c>
      <c r="J607" s="41">
        <v>3.169198067605524</v>
      </c>
      <c r="K607" s="78">
        <v>147.21890191844165</v>
      </c>
      <c r="L607" s="41">
        <v>4.6127870370768562</v>
      </c>
      <c r="M607" s="41">
        <v>140.72700462555406</v>
      </c>
      <c r="N607" s="41">
        <v>5.8692735520830439</v>
      </c>
      <c r="O607" s="41">
        <v>32.582192930667979</v>
      </c>
      <c r="P607" s="41">
        <v>75.404601148593827</v>
      </c>
      <c r="Q607" s="78">
        <v>147.21890191844165</v>
      </c>
      <c r="R607" s="41">
        <v>4.6127870370768562</v>
      </c>
      <c r="S607" s="41"/>
      <c r="T607" s="88">
        <v>1.165297852470099</v>
      </c>
      <c r="U607" s="43">
        <v>102.64352316627833</v>
      </c>
      <c r="V607" s="44">
        <v>3.477360888202345</v>
      </c>
      <c r="W607" s="44">
        <v>7.2458895366050484</v>
      </c>
      <c r="X607" s="43">
        <v>656.82783434862301</v>
      </c>
      <c r="Y607" s="43">
        <v>1.4279750349571501</v>
      </c>
      <c r="Z607" s="44">
        <v>2.6784596744973535E-2</v>
      </c>
      <c r="AA607" s="43">
        <v>6.30856788973633</v>
      </c>
      <c r="AB607" s="44">
        <v>0.17595960568012475</v>
      </c>
      <c r="AC607" s="45">
        <v>1.9133446894813797</v>
      </c>
      <c r="AD607" s="45">
        <v>2.1595835853932592</v>
      </c>
      <c r="AE607" s="44">
        <v>0.83691541141597015</v>
      </c>
      <c r="AF607" s="43">
        <v>9.1059984790121664</v>
      </c>
      <c r="AG607" s="43">
        <v>3.3168037336623972</v>
      </c>
      <c r="AH607" s="43">
        <v>40.85610195357399</v>
      </c>
      <c r="AI607" s="43">
        <v>17.470079609170234</v>
      </c>
      <c r="AJ607" s="43">
        <v>87.540363760128685</v>
      </c>
      <c r="AK607" s="43">
        <v>21.370136743577113</v>
      </c>
      <c r="AL607" s="43">
        <v>194.21449449349356</v>
      </c>
      <c r="AM607" s="43">
        <v>58.039035659811006</v>
      </c>
      <c r="AN607" s="43">
        <v>8181.0571302931439</v>
      </c>
      <c r="AO607" s="44">
        <v>0.41036277043260783</v>
      </c>
      <c r="AP607" s="43">
        <v>139.02412698612486</v>
      </c>
      <c r="AQ607" s="43">
        <v>203.84987270132481</v>
      </c>
      <c r="AR607" s="58"/>
    </row>
    <row r="608" spans="1:44" s="59" customFormat="1" ht="15" customHeight="1">
      <c r="A608" s="54" t="s">
        <v>611</v>
      </c>
      <c r="B608" s="40">
        <v>336.85233160479515</v>
      </c>
      <c r="C608" s="40">
        <v>4459.5658426047021</v>
      </c>
      <c r="D608" s="41">
        <v>2.0410119909743361</v>
      </c>
      <c r="E608" s="73">
        <v>21.134590038342822</v>
      </c>
      <c r="F608" s="41">
        <v>3.0638462850023007</v>
      </c>
      <c r="G608" s="42">
        <v>0.15227746774384787</v>
      </c>
      <c r="H608" s="41">
        <v>4.5554686278531227</v>
      </c>
      <c r="I608" s="42">
        <v>2.335163149646784E-2</v>
      </c>
      <c r="J608" s="41">
        <v>3.3712223838292856</v>
      </c>
      <c r="K608" s="78">
        <v>148.80356945887397</v>
      </c>
      <c r="L608" s="41">
        <v>4.9590448410674099</v>
      </c>
      <c r="M608" s="41">
        <v>143.92079066735369</v>
      </c>
      <c r="N608" s="41">
        <v>6.1128930053192079</v>
      </c>
      <c r="O608" s="41">
        <v>64.171387317016354</v>
      </c>
      <c r="P608" s="41">
        <v>72.968345397953129</v>
      </c>
      <c r="Q608" s="78">
        <v>148.80356945887397</v>
      </c>
      <c r="R608" s="41">
        <v>4.9590448410674099</v>
      </c>
      <c r="S608" s="41"/>
      <c r="T608" s="88">
        <v>7.5946786100534949</v>
      </c>
      <c r="U608" s="43">
        <v>128.92924796990746</v>
      </c>
      <c r="V608" s="44">
        <v>3.6032787592598221</v>
      </c>
      <c r="W608" s="44">
        <v>7.6112210829733593</v>
      </c>
      <c r="X608" s="43">
        <v>441.85927782716971</v>
      </c>
      <c r="Y608" s="43">
        <v>1.8641527694268529</v>
      </c>
      <c r="Z608" s="44">
        <v>2.4886359056381924E-3</v>
      </c>
      <c r="AA608" s="43">
        <v>5.4464674487688365</v>
      </c>
      <c r="AB608" s="44">
        <v>1.81584958455819E-2</v>
      </c>
      <c r="AC608" s="45">
        <v>0.38798375723264528</v>
      </c>
      <c r="AD608" s="45">
        <v>0.50466801805666572</v>
      </c>
      <c r="AE608" s="44">
        <v>0.2831948680173646</v>
      </c>
      <c r="AF608" s="43">
        <v>3.7208867037584836</v>
      </c>
      <c r="AG608" s="43">
        <v>1.5778930065513204</v>
      </c>
      <c r="AH608" s="43">
        <v>22.609576568278055</v>
      </c>
      <c r="AI608" s="43">
        <v>11.004777312528811</v>
      </c>
      <c r="AJ608" s="43">
        <v>61.134896285357975</v>
      </c>
      <c r="AK608" s="43">
        <v>17.16382077893968</v>
      </c>
      <c r="AL608" s="43">
        <v>163.13730085246883</v>
      </c>
      <c r="AM608" s="43">
        <v>54.163223901261432</v>
      </c>
      <c r="AN608" s="43">
        <v>8134.8179813384786</v>
      </c>
      <c r="AO608" s="44">
        <v>0.56861797660079438</v>
      </c>
      <c r="AP608" s="43">
        <v>92.225215738592738</v>
      </c>
      <c r="AQ608" s="43">
        <v>206.70065281417376</v>
      </c>
      <c r="AR608" s="58"/>
    </row>
    <row r="609" spans="1:44" s="59" customFormat="1" ht="15" customHeight="1">
      <c r="A609" s="54" t="s">
        <v>610</v>
      </c>
      <c r="B609" s="40">
        <v>666.44073259180277</v>
      </c>
      <c r="C609" s="40">
        <v>22211.135204786824</v>
      </c>
      <c r="D609" s="41">
        <v>1.2343861383449524</v>
      </c>
      <c r="E609" s="73">
        <v>20.220600694608624</v>
      </c>
      <c r="F609" s="41">
        <v>1.658673330324151</v>
      </c>
      <c r="G609" s="42">
        <v>0.15996761121397113</v>
      </c>
      <c r="H609" s="41">
        <v>3.4252752784878102</v>
      </c>
      <c r="I609" s="42">
        <v>2.3470042014425391E-2</v>
      </c>
      <c r="J609" s="41">
        <v>2.9968839678391181</v>
      </c>
      <c r="K609" s="78">
        <v>149.54943144871149</v>
      </c>
      <c r="L609" s="41">
        <v>4.4302367400693754</v>
      </c>
      <c r="M609" s="41">
        <v>150.67480668243735</v>
      </c>
      <c r="N609" s="41">
        <v>4.7963936314586277</v>
      </c>
      <c r="O609" s="41">
        <v>168.39636553445354</v>
      </c>
      <c r="P609" s="41">
        <v>38.737966940655227</v>
      </c>
      <c r="Q609" s="78">
        <v>149.54943144871149</v>
      </c>
      <c r="R609" s="41">
        <v>4.4302367400693754</v>
      </c>
      <c r="S609" s="41"/>
      <c r="T609" s="88">
        <v>3.9514689026954879</v>
      </c>
      <c r="U609" s="43">
        <v>111.49090656275156</v>
      </c>
      <c r="V609" s="44">
        <v>3.6564770719795274</v>
      </c>
      <c r="W609" s="44">
        <v>6.9754008902969717</v>
      </c>
      <c r="X609" s="43">
        <v>1030.9165607711957</v>
      </c>
      <c r="Y609" s="43">
        <v>1.8799470089847616</v>
      </c>
      <c r="Z609" s="44">
        <v>4.1044213668035914E-2</v>
      </c>
      <c r="AA609" s="43">
        <v>8.2147138484181141</v>
      </c>
      <c r="AB609" s="44">
        <v>0.29884445085102118</v>
      </c>
      <c r="AC609" s="45">
        <v>2.3806947066062056</v>
      </c>
      <c r="AD609" s="45">
        <v>2.1707062087469571</v>
      </c>
      <c r="AE609" s="44">
        <v>1.0790434224353884</v>
      </c>
      <c r="AF609" s="43">
        <v>11.030686615855318</v>
      </c>
      <c r="AG609" s="43">
        <v>5.2153894393762235</v>
      </c>
      <c r="AH609" s="43">
        <v>65.154844866142767</v>
      </c>
      <c r="AI609" s="43">
        <v>28.178791853880288</v>
      </c>
      <c r="AJ609" s="43">
        <v>149.29854874863062</v>
      </c>
      <c r="AK609" s="43">
        <v>37.549076264261736</v>
      </c>
      <c r="AL609" s="43">
        <v>315.70760098295614</v>
      </c>
      <c r="AM609" s="43">
        <v>102.09899256858517</v>
      </c>
      <c r="AN609" s="43">
        <v>8568.4097177122621</v>
      </c>
      <c r="AO609" s="44">
        <v>0.71166084669825136</v>
      </c>
      <c r="AP609" s="43">
        <v>389.03107843836415</v>
      </c>
      <c r="AQ609" s="43">
        <v>503.71995441854278</v>
      </c>
      <c r="AR609" s="58"/>
    </row>
    <row r="610" spans="1:44" s="59" customFormat="1" ht="15" customHeight="1">
      <c r="A610" s="54" t="s">
        <v>612</v>
      </c>
      <c r="B610" s="40">
        <v>156.6793931316094</v>
      </c>
      <c r="C610" s="40">
        <v>1913.2144853209038</v>
      </c>
      <c r="D610" s="41">
        <v>1.8918948412363272</v>
      </c>
      <c r="E610" s="73">
        <v>21.207006890422356</v>
      </c>
      <c r="F610" s="41">
        <v>4.9048463275324101</v>
      </c>
      <c r="G610" s="42">
        <v>0.15358374118511309</v>
      </c>
      <c r="H610" s="41">
        <v>6.6484499023662229</v>
      </c>
      <c r="I610" s="42">
        <v>2.3632647348494681E-2</v>
      </c>
      <c r="J610" s="41">
        <v>4.4882478326809521</v>
      </c>
      <c r="K610" s="78">
        <v>150.57353379519623</v>
      </c>
      <c r="L610" s="41">
        <v>6.6797996468924339</v>
      </c>
      <c r="M610" s="41">
        <v>145.07122249033748</v>
      </c>
      <c r="N610" s="41">
        <v>8.9878904427310147</v>
      </c>
      <c r="O610" s="41">
        <v>55.996018644972914</v>
      </c>
      <c r="P610" s="41">
        <v>117.01971600593222</v>
      </c>
      <c r="Q610" s="78">
        <v>150.57353379519623</v>
      </c>
      <c r="R610" s="41">
        <v>6.6797996468924339</v>
      </c>
      <c r="S610" s="41"/>
      <c r="T610" s="88">
        <v>13.784215635764596</v>
      </c>
      <c r="U610" s="43">
        <v>65.352734132560016</v>
      </c>
      <c r="V610" s="44">
        <v>3.4440166703505528</v>
      </c>
      <c r="W610" s="44">
        <v>5.7021036428919754</v>
      </c>
      <c r="X610" s="43">
        <v>180.1899936816055</v>
      </c>
      <c r="Y610" s="43">
        <v>1.1897814679070473</v>
      </c>
      <c r="Z610" s="44">
        <v>1.0224633590171957E-3</v>
      </c>
      <c r="AA610" s="43">
        <v>3.0637115064116469</v>
      </c>
      <c r="AB610" s="44">
        <v>2.2295937700319821E-2</v>
      </c>
      <c r="AC610" s="45">
        <v>0.16630173500260509</v>
      </c>
      <c r="AD610" s="45">
        <v>0.27157979995656623</v>
      </c>
      <c r="AE610" s="44">
        <v>0.14223525196498274</v>
      </c>
      <c r="AF610" s="43">
        <v>1.8112556643071136</v>
      </c>
      <c r="AG610" s="43">
        <v>0.68070589259085834</v>
      </c>
      <c r="AH610" s="43">
        <v>10.549572564392864</v>
      </c>
      <c r="AI610" s="43">
        <v>4.6632605280787232</v>
      </c>
      <c r="AJ610" s="43">
        <v>27.07629643555876</v>
      </c>
      <c r="AK610" s="43">
        <v>7.1419296796609544</v>
      </c>
      <c r="AL610" s="43">
        <v>80.447883192754375</v>
      </c>
      <c r="AM610" s="43">
        <v>22.693751117411153</v>
      </c>
      <c r="AN610" s="43">
        <v>8951.9575849135908</v>
      </c>
      <c r="AO610" s="44">
        <v>0.31520735313320303</v>
      </c>
      <c r="AP610" s="43">
        <v>28.536851189706265</v>
      </c>
      <c r="AQ610" s="43">
        <v>82.276821375063633</v>
      </c>
      <c r="AR610" s="58"/>
    </row>
    <row r="611" spans="1:44" s="59" customFormat="1" ht="15" customHeight="1">
      <c r="A611" s="54" t="s">
        <v>613</v>
      </c>
      <c r="B611" s="40">
        <v>184.24405785341185</v>
      </c>
      <c r="C611" s="40">
        <v>2122.5427914180277</v>
      </c>
      <c r="D611" s="41">
        <v>2.3920385687767793</v>
      </c>
      <c r="E611" s="73">
        <v>22.497016418426188</v>
      </c>
      <c r="F611" s="41">
        <v>5.597163002518692</v>
      </c>
      <c r="G611" s="42">
        <v>0.14581452936355968</v>
      </c>
      <c r="H611" s="41">
        <v>6.4428081820135228</v>
      </c>
      <c r="I611" s="42">
        <v>2.3802001604535553E-2</v>
      </c>
      <c r="J611" s="41">
        <v>3.190853113738759</v>
      </c>
      <c r="K611" s="78">
        <v>151.63996849775481</v>
      </c>
      <c r="L611" s="41">
        <v>4.7821434944114287</v>
      </c>
      <c r="M611" s="41">
        <v>138.20963949095338</v>
      </c>
      <c r="N611" s="41">
        <v>8.3253273658645099</v>
      </c>
      <c r="O611" s="41" t="s">
        <v>194</v>
      </c>
      <c r="P611" s="41" t="s">
        <v>194</v>
      </c>
      <c r="Q611" s="78">
        <v>151.63996849775481</v>
      </c>
      <c r="R611" s="41">
        <v>4.7821434944114287</v>
      </c>
      <c r="S611" s="41"/>
      <c r="T611" s="88">
        <v>9.0225859761159182</v>
      </c>
      <c r="U611" s="43">
        <v>74.967540991209063</v>
      </c>
      <c r="V611" s="44">
        <v>3.4138614802465161</v>
      </c>
      <c r="W611" s="44">
        <v>5.8861850737603367</v>
      </c>
      <c r="X611" s="43">
        <v>216.24494834994363</v>
      </c>
      <c r="Y611" s="43">
        <v>1.2846245838099837</v>
      </c>
      <c r="Z611" s="44">
        <v>1.9270819612170278E-3</v>
      </c>
      <c r="AA611" s="43">
        <v>3.7637584138461788</v>
      </c>
      <c r="AB611" s="44">
        <v>1.160129734578844E-2</v>
      </c>
      <c r="AC611" s="45">
        <v>0.29955737400724364</v>
      </c>
      <c r="AD611" s="45">
        <v>0.36356913912704253</v>
      </c>
      <c r="AE611" s="44">
        <v>0.19395127235860174</v>
      </c>
      <c r="AF611" s="43">
        <v>2.2490320050148895</v>
      </c>
      <c r="AG611" s="43">
        <v>0.895215112365218</v>
      </c>
      <c r="AH611" s="43">
        <v>12.519660442644513</v>
      </c>
      <c r="AI611" s="43">
        <v>5.5762594342319867</v>
      </c>
      <c r="AJ611" s="43">
        <v>32.051798242877013</v>
      </c>
      <c r="AK611" s="43">
        <v>8.7094051691506653</v>
      </c>
      <c r="AL611" s="43">
        <v>93.268369763430826</v>
      </c>
      <c r="AM611" s="43">
        <v>28.161812935554011</v>
      </c>
      <c r="AN611" s="43">
        <v>8724.5736596970273</v>
      </c>
      <c r="AO611" s="44">
        <v>0.34093741166109759</v>
      </c>
      <c r="AP611" s="43">
        <v>59.753029333087845</v>
      </c>
      <c r="AQ611" s="43">
        <v>136.80428133050273</v>
      </c>
      <c r="AR611" s="58"/>
    </row>
    <row r="612" spans="1:44" s="59" customFormat="1" ht="15" customHeight="1">
      <c r="A612" s="54" t="s">
        <v>614</v>
      </c>
      <c r="B612" s="40">
        <v>219.45140119242447</v>
      </c>
      <c r="C612" s="40">
        <v>22961.219969356083</v>
      </c>
      <c r="D612" s="41">
        <v>2.117449310512372</v>
      </c>
      <c r="E612" s="73">
        <v>19.206828342211402</v>
      </c>
      <c r="F612" s="41">
        <v>3.1576443075020575</v>
      </c>
      <c r="G612" s="42">
        <v>0.17231417260477089</v>
      </c>
      <c r="H612" s="41">
        <v>4.4999596166056319</v>
      </c>
      <c r="I612" s="42">
        <v>2.4013994588231179E-2</v>
      </c>
      <c r="J612" s="41">
        <v>3.206075323254487</v>
      </c>
      <c r="K612" s="78">
        <v>152.97465343431782</v>
      </c>
      <c r="L612" s="41">
        <v>4.8467489539312538</v>
      </c>
      <c r="M612" s="41">
        <v>161.42531410281148</v>
      </c>
      <c r="N612" s="41">
        <v>6.7161725325498338</v>
      </c>
      <c r="O612" s="41">
        <v>287.24495641523566</v>
      </c>
      <c r="P612" s="41">
        <v>72.183893915381475</v>
      </c>
      <c r="Q612" s="78">
        <v>152.97465343431782</v>
      </c>
      <c r="R612" s="41">
        <v>4.8467489539312538</v>
      </c>
      <c r="S612" s="41"/>
      <c r="T612" s="88">
        <v>14.609922928263881</v>
      </c>
      <c r="U612" s="43">
        <v>96.464782916299811</v>
      </c>
      <c r="V612" s="44">
        <v>3.5355744513626415</v>
      </c>
      <c r="W612" s="44">
        <v>8.8903944679018547</v>
      </c>
      <c r="X612" s="43">
        <v>394.15782121430522</v>
      </c>
      <c r="Y612" s="43">
        <v>1.7979311121942885</v>
      </c>
      <c r="Z612" s="44">
        <v>2.6354540737437288E-3</v>
      </c>
      <c r="AA612" s="43">
        <v>4.9649941185916697</v>
      </c>
      <c r="AB612" s="44">
        <v>2.4773253000355367E-2</v>
      </c>
      <c r="AC612" s="45">
        <v>0.37741181055403861</v>
      </c>
      <c r="AD612" s="45">
        <v>0.64644118097477132</v>
      </c>
      <c r="AE612" s="44">
        <v>0.26236115073198685</v>
      </c>
      <c r="AF612" s="43">
        <v>3.5131908182619145</v>
      </c>
      <c r="AG612" s="43">
        <v>1.6110455009131324</v>
      </c>
      <c r="AH612" s="43">
        <v>21.681736035649958</v>
      </c>
      <c r="AI612" s="43">
        <v>10.256177117903116</v>
      </c>
      <c r="AJ612" s="43">
        <v>58.465720284260136</v>
      </c>
      <c r="AK612" s="43">
        <v>14.971005125882604</v>
      </c>
      <c r="AL612" s="43">
        <v>137.44791996299944</v>
      </c>
      <c r="AM612" s="43">
        <v>45.482834297062652</v>
      </c>
      <c r="AN612" s="43">
        <v>8488.620089122518</v>
      </c>
      <c r="AO612" s="44">
        <v>0.4646687768011718</v>
      </c>
      <c r="AP612" s="43">
        <v>61.265632058454088</v>
      </c>
      <c r="AQ612" s="43">
        <v>140.56064903716248</v>
      </c>
      <c r="AR612" s="58"/>
    </row>
    <row r="613" spans="1:44" ht="15" customHeight="1">
      <c r="E613" s="75"/>
    </row>
    <row r="614" spans="1:44" s="12" customFormat="1" ht="15" customHeight="1">
      <c r="A614" s="295" t="s">
        <v>615</v>
      </c>
      <c r="B614" s="295"/>
      <c r="C614" s="295"/>
      <c r="D614" s="28"/>
      <c r="E614" s="296" t="s">
        <v>55</v>
      </c>
      <c r="F614" s="296"/>
      <c r="G614" s="296"/>
      <c r="H614" s="296"/>
      <c r="I614" s="296"/>
      <c r="J614" s="296"/>
      <c r="K614" s="296" t="s">
        <v>56</v>
      </c>
      <c r="L614" s="296"/>
      <c r="M614" s="296"/>
      <c r="N614" s="296"/>
      <c r="O614" s="296"/>
      <c r="P614" s="296"/>
      <c r="Q614" s="81"/>
      <c r="R614" s="46"/>
      <c r="S614" s="46"/>
      <c r="T614" s="85"/>
      <c r="U614" s="29"/>
      <c r="V614" s="30"/>
      <c r="W614" s="30"/>
      <c r="X614" s="29"/>
      <c r="Y614" s="29"/>
      <c r="Z614" s="30"/>
      <c r="AA614" s="29"/>
      <c r="AB614" s="30"/>
      <c r="AC614" s="31"/>
      <c r="AD614" s="31"/>
      <c r="AE614" s="30"/>
      <c r="AF614" s="29"/>
      <c r="AG614" s="29"/>
      <c r="AH614" s="29"/>
      <c r="AI614" s="29"/>
      <c r="AJ614" s="29"/>
      <c r="AK614" s="29"/>
      <c r="AL614" s="29"/>
      <c r="AM614" s="29"/>
      <c r="AN614" s="29"/>
      <c r="AO614" s="30"/>
      <c r="AP614" s="29"/>
      <c r="AQ614" s="29"/>
      <c r="AR614" s="50"/>
    </row>
    <row r="615" spans="1:44" s="10" customFormat="1" ht="15" customHeight="1">
      <c r="A615" s="10" t="s">
        <v>59</v>
      </c>
      <c r="B615" s="33" t="s">
        <v>60</v>
      </c>
      <c r="C615" s="33" t="s">
        <v>61</v>
      </c>
      <c r="D615" s="33" t="s">
        <v>62</v>
      </c>
      <c r="E615" s="72" t="s">
        <v>63</v>
      </c>
      <c r="F615" s="33" t="s">
        <v>64</v>
      </c>
      <c r="G615" s="33" t="s">
        <v>65</v>
      </c>
      <c r="H615" s="33" t="s">
        <v>64</v>
      </c>
      <c r="I615" s="33" t="s">
        <v>66</v>
      </c>
      <c r="J615" s="33" t="s">
        <v>64</v>
      </c>
      <c r="K615" s="72" t="s">
        <v>66</v>
      </c>
      <c r="L615" s="34" t="s">
        <v>67</v>
      </c>
      <c r="M615" s="33" t="s">
        <v>65</v>
      </c>
      <c r="N615" s="34" t="s">
        <v>67</v>
      </c>
      <c r="O615" s="33" t="s">
        <v>63</v>
      </c>
      <c r="P615" s="34" t="s">
        <v>67</v>
      </c>
      <c r="Q615" s="80" t="s">
        <v>68</v>
      </c>
      <c r="R615" s="33" t="s">
        <v>69</v>
      </c>
      <c r="S615" s="33" t="s">
        <v>70</v>
      </c>
      <c r="T615" s="86" t="s">
        <v>9</v>
      </c>
      <c r="U615" s="35" t="s">
        <v>10</v>
      </c>
      <c r="V615" s="36" t="s">
        <v>11</v>
      </c>
      <c r="W615" s="36" t="s">
        <v>12</v>
      </c>
      <c r="X615" s="35" t="s">
        <v>13</v>
      </c>
      <c r="Y615" s="35" t="s">
        <v>14</v>
      </c>
      <c r="Z615" s="36" t="s">
        <v>15</v>
      </c>
      <c r="AA615" s="35" t="s">
        <v>16</v>
      </c>
      <c r="AB615" s="36" t="s">
        <v>17</v>
      </c>
      <c r="AC615" s="37" t="s">
        <v>18</v>
      </c>
      <c r="AD615" s="37" t="s">
        <v>19</v>
      </c>
      <c r="AE615" s="36" t="s">
        <v>20</v>
      </c>
      <c r="AF615" s="35" t="s">
        <v>21</v>
      </c>
      <c r="AG615" s="35" t="s">
        <v>22</v>
      </c>
      <c r="AH615" s="35" t="s">
        <v>23</v>
      </c>
      <c r="AI615" s="35" t="s">
        <v>24</v>
      </c>
      <c r="AJ615" s="35" t="s">
        <v>25</v>
      </c>
      <c r="AK615" s="35" t="s">
        <v>26</v>
      </c>
      <c r="AL615" s="35" t="s">
        <v>27</v>
      </c>
      <c r="AM615" s="35" t="s">
        <v>28</v>
      </c>
      <c r="AN615" s="35" t="s">
        <v>29</v>
      </c>
      <c r="AO615" s="36" t="s">
        <v>30</v>
      </c>
      <c r="AP615" s="35" t="s">
        <v>31</v>
      </c>
      <c r="AQ615" s="35" t="s">
        <v>32</v>
      </c>
      <c r="AR615" s="38"/>
    </row>
    <row r="616" spans="1:44" s="59" customFormat="1" ht="15" customHeight="1">
      <c r="A616" s="54" t="s">
        <v>616</v>
      </c>
      <c r="B616" s="40">
        <v>227.21684692256741</v>
      </c>
      <c r="C616" s="40">
        <v>2685.3755308741597</v>
      </c>
      <c r="D616" s="41">
        <v>2.0727721228184435</v>
      </c>
      <c r="E616" s="73">
        <v>18.473769600076071</v>
      </c>
      <c r="F616" s="41">
        <v>4.0263479720334194</v>
      </c>
      <c r="G616" s="42">
        <v>0.18842578071239469</v>
      </c>
      <c r="H616" s="41">
        <v>4.8011664878855456</v>
      </c>
      <c r="I616" s="42">
        <v>2.5257106803041919E-2</v>
      </c>
      <c r="J616" s="41">
        <v>2.6152861511692351</v>
      </c>
      <c r="K616" s="78">
        <v>160.79559736800778</v>
      </c>
      <c r="L616" s="41">
        <v>4.1532520871551668</v>
      </c>
      <c r="M616" s="41">
        <v>175.28512768758503</v>
      </c>
      <c r="N616" s="41">
        <v>7.7295342271931844</v>
      </c>
      <c r="O616" s="41">
        <v>375.49459691280799</v>
      </c>
      <c r="P616" s="41">
        <v>90.628645427366507</v>
      </c>
      <c r="Q616" s="78">
        <v>160.79559736800778</v>
      </c>
      <c r="R616" s="41">
        <v>4.1532520871551668</v>
      </c>
      <c r="S616" s="41"/>
      <c r="T616" s="91">
        <v>0.44041094070929082</v>
      </c>
      <c r="U616" s="55">
        <v>236.16437912089233</v>
      </c>
      <c r="V616" s="56">
        <v>4.0605998449209517</v>
      </c>
      <c r="W616" s="56">
        <v>9.8593577126314518</v>
      </c>
      <c r="X616" s="55">
        <v>1533.2344736249288</v>
      </c>
      <c r="Y616" s="55">
        <v>6.6293555712008212</v>
      </c>
      <c r="Z616" s="56">
        <v>2.4792003760056403E-2</v>
      </c>
      <c r="AA616" s="55">
        <v>26.437444626732031</v>
      </c>
      <c r="AB616" s="56">
        <v>0.1125821542426078</v>
      </c>
      <c r="AC616" s="57">
        <v>1.4802673183010373</v>
      </c>
      <c r="AD616" s="57">
        <v>2.7306572884250291</v>
      </c>
      <c r="AE616" s="56">
        <v>1.1442751466683396</v>
      </c>
      <c r="AF616" s="55">
        <v>17.199020856374759</v>
      </c>
      <c r="AG616" s="55">
        <v>7.2747663047997557</v>
      </c>
      <c r="AH616" s="55">
        <v>77.485052752822511</v>
      </c>
      <c r="AI616" s="55">
        <v>33.428155700830338</v>
      </c>
      <c r="AJ616" s="55">
        <v>177.78869988779036</v>
      </c>
      <c r="AK616" s="55">
        <v>42.764109271258448</v>
      </c>
      <c r="AL616" s="55">
        <v>415.74640242239468</v>
      </c>
      <c r="AM616" s="55">
        <v>132.39346194523478</v>
      </c>
      <c r="AN616" s="55">
        <v>8387.372894403461</v>
      </c>
      <c r="AO616" s="56">
        <v>1.5610390920029085</v>
      </c>
      <c r="AP616" s="55">
        <v>89.260287565107333</v>
      </c>
      <c r="AQ616" s="55">
        <v>190.82003212913077</v>
      </c>
      <c r="AR616" s="58"/>
    </row>
    <row r="617" spans="1:44" s="59" customFormat="1" ht="15" customHeight="1">
      <c r="A617" s="54" t="s">
        <v>617</v>
      </c>
      <c r="B617" s="40">
        <v>203.71053949072967</v>
      </c>
      <c r="C617" s="40">
        <v>2234.1431222308847</v>
      </c>
      <c r="D617" s="41">
        <v>1.1203537631730325</v>
      </c>
      <c r="E617" s="73">
        <v>21.422524747840864</v>
      </c>
      <c r="F617" s="41">
        <v>2.8623098982583945</v>
      </c>
      <c r="G617" s="42">
        <v>0.16512580623287124</v>
      </c>
      <c r="H617" s="41">
        <v>4.0874069129039192</v>
      </c>
      <c r="I617" s="42">
        <v>2.5666896463001448E-2</v>
      </c>
      <c r="J617" s="41">
        <v>2.9178891887778673</v>
      </c>
      <c r="K617" s="78">
        <v>163.37167908199942</v>
      </c>
      <c r="L617" s="41">
        <v>4.7071072908320133</v>
      </c>
      <c r="M617" s="41">
        <v>155.18004708339541</v>
      </c>
      <c r="N617" s="41">
        <v>5.8819966571633557</v>
      </c>
      <c r="O617" s="41">
        <v>31.841969559269216</v>
      </c>
      <c r="P617" s="41">
        <v>68.58186825834224</v>
      </c>
      <c r="Q617" s="78">
        <v>163.37167908199942</v>
      </c>
      <c r="R617" s="41">
        <v>4.7071072908320133</v>
      </c>
      <c r="S617" s="41"/>
      <c r="T617" s="88">
        <v>0.21672020383966181</v>
      </c>
      <c r="U617" s="43">
        <v>168.60635872330135</v>
      </c>
      <c r="V617" s="44">
        <v>3.8154071231025504</v>
      </c>
      <c r="W617" s="44">
        <v>8.3342705062581821</v>
      </c>
      <c r="X617" s="43">
        <v>1874.3258428854756</v>
      </c>
      <c r="Y617" s="43">
        <v>2.7420300641728121</v>
      </c>
      <c r="Z617" s="44">
        <v>1.006644387041432E-2</v>
      </c>
      <c r="AA617" s="43">
        <v>22.08619407243711</v>
      </c>
      <c r="AB617" s="44">
        <v>0.31997917085521593</v>
      </c>
      <c r="AC617" s="45">
        <v>4.5824580416970147</v>
      </c>
      <c r="AD617" s="45">
        <v>7.1204513070894322</v>
      </c>
      <c r="AE617" s="44">
        <v>2.4157876383237631</v>
      </c>
      <c r="AF617" s="43">
        <v>34.571335941031613</v>
      </c>
      <c r="AG617" s="43">
        <v>12.411017776795353</v>
      </c>
      <c r="AH617" s="43">
        <v>114.34623258836555</v>
      </c>
      <c r="AI617" s="43">
        <v>44.218498996033752</v>
      </c>
      <c r="AJ617" s="43">
        <v>206.00986624532121</v>
      </c>
      <c r="AK617" s="43">
        <v>46.473726801894855</v>
      </c>
      <c r="AL617" s="43">
        <v>401.44423210528856</v>
      </c>
      <c r="AM617" s="43">
        <v>122.12331049702867</v>
      </c>
      <c r="AN617" s="43">
        <v>8902.1189160717295</v>
      </c>
      <c r="AO617" s="44">
        <v>0.87909133427563579</v>
      </c>
      <c r="AP617" s="43">
        <v>131.07387704991334</v>
      </c>
      <c r="AQ617" s="43">
        <v>154.43154919632059</v>
      </c>
      <c r="AR617" s="58"/>
    </row>
    <row r="618" spans="1:44" s="59" customFormat="1" ht="15" customHeight="1">
      <c r="A618" s="54" t="s">
        <v>618</v>
      </c>
      <c r="B618" s="40">
        <v>376.81522834368178</v>
      </c>
      <c r="C618" s="40">
        <v>7580.7294145858295</v>
      </c>
      <c r="D618" s="41">
        <v>0.88871545149553</v>
      </c>
      <c r="E618" s="73">
        <v>19.556960813876771</v>
      </c>
      <c r="F618" s="41">
        <v>1.6076565375162863</v>
      </c>
      <c r="G618" s="42">
        <v>0.18119907641890362</v>
      </c>
      <c r="H618" s="41">
        <v>2.4556569017434575</v>
      </c>
      <c r="I618" s="42">
        <v>2.5712547068895378E-2</v>
      </c>
      <c r="J618" s="41">
        <v>1.8562573303455052</v>
      </c>
      <c r="K618" s="78">
        <v>163.65859110525705</v>
      </c>
      <c r="L618" s="41">
        <v>2.9996863728821239</v>
      </c>
      <c r="M618" s="41">
        <v>169.09183021438153</v>
      </c>
      <c r="N618" s="41">
        <v>3.8250096419170205</v>
      </c>
      <c r="O618" s="41">
        <v>245.80983100741852</v>
      </c>
      <c r="P618" s="41">
        <v>37.048464063021797</v>
      </c>
      <c r="Q618" s="78">
        <v>163.65859110525705</v>
      </c>
      <c r="R618" s="41">
        <v>2.9996863728821239</v>
      </c>
      <c r="S618" s="41"/>
      <c r="T618" s="88">
        <v>0.24036614665392453</v>
      </c>
      <c r="U618" s="43">
        <v>299.82636039672832</v>
      </c>
      <c r="V618" s="44">
        <v>4.1927497790004669</v>
      </c>
      <c r="W618" s="44">
        <v>10.684361091393615</v>
      </c>
      <c r="X618" s="43">
        <v>3610.8874685371184</v>
      </c>
      <c r="Y618" s="43">
        <v>5.2489135137350287</v>
      </c>
      <c r="Z618" s="44">
        <v>4.7979191911879764E-2</v>
      </c>
      <c r="AA618" s="43">
        <v>46.006289343535684</v>
      </c>
      <c r="AB618" s="44">
        <v>0.81211346888592895</v>
      </c>
      <c r="AC618" s="45">
        <v>9.8124629464860522</v>
      </c>
      <c r="AD618" s="45">
        <v>14.366204723023904</v>
      </c>
      <c r="AE618" s="44">
        <v>5.2229670381763862</v>
      </c>
      <c r="AF618" s="43">
        <v>69.430800392880712</v>
      </c>
      <c r="AG618" s="43">
        <v>27.000832603486018</v>
      </c>
      <c r="AH618" s="43">
        <v>234.78824024330015</v>
      </c>
      <c r="AI618" s="43">
        <v>90.723799723957654</v>
      </c>
      <c r="AJ618" s="43">
        <v>412.64110561192314</v>
      </c>
      <c r="AK618" s="43">
        <v>85.722304170577175</v>
      </c>
      <c r="AL618" s="43">
        <v>726.3877685198272</v>
      </c>
      <c r="AM618" s="43">
        <v>212.25877498962956</v>
      </c>
      <c r="AN618" s="43">
        <v>8709.175333433288</v>
      </c>
      <c r="AO618" s="44">
        <v>1.3367535042447145</v>
      </c>
      <c r="AP618" s="43">
        <v>334.19753798978013</v>
      </c>
      <c r="AQ618" s="43">
        <v>315.78737854250778</v>
      </c>
      <c r="AR618" s="58"/>
    </row>
    <row r="619" spans="1:44" s="59" customFormat="1" ht="15" customHeight="1">
      <c r="A619" s="54" t="s">
        <v>619</v>
      </c>
      <c r="B619" s="40">
        <v>337.93596845349509</v>
      </c>
      <c r="C619" s="40">
        <v>5997.1843022171633</v>
      </c>
      <c r="D619" s="41">
        <v>0.90873060208198186</v>
      </c>
      <c r="E619" s="73">
        <v>20.383182738784143</v>
      </c>
      <c r="F619" s="41">
        <v>1.5835342313380507</v>
      </c>
      <c r="G619" s="42">
        <v>0.17481387247707694</v>
      </c>
      <c r="H619" s="41">
        <v>2.8009992407339563</v>
      </c>
      <c r="I619" s="42">
        <v>2.5854470381474152E-2</v>
      </c>
      <c r="J619" s="41">
        <v>2.3104146997395962</v>
      </c>
      <c r="K619" s="78">
        <v>164.55049124661974</v>
      </c>
      <c r="L619" s="41">
        <v>3.7536872408069542</v>
      </c>
      <c r="M619" s="41">
        <v>163.58808818197215</v>
      </c>
      <c r="N619" s="41">
        <v>4.2320641674778443</v>
      </c>
      <c r="O619" s="41">
        <v>149.66207676981324</v>
      </c>
      <c r="P619" s="41">
        <v>37.106302754673692</v>
      </c>
      <c r="Q619" s="78">
        <v>164.55049124661974</v>
      </c>
      <c r="R619" s="41">
        <v>3.7536872408069542</v>
      </c>
      <c r="S619" s="41"/>
      <c r="T619" s="88">
        <v>146.11944672531052</v>
      </c>
      <c r="U619" s="43">
        <v>252.49980395711364</v>
      </c>
      <c r="V619" s="44">
        <v>4.0037890698701402</v>
      </c>
      <c r="W619" s="44">
        <v>38.952005427062993</v>
      </c>
      <c r="X619" s="43">
        <v>2652.1659194635004</v>
      </c>
      <c r="Y619" s="43">
        <v>4.0546822152459239</v>
      </c>
      <c r="Z619" s="44">
        <v>4.4843090943919445E-2</v>
      </c>
      <c r="AA619" s="43">
        <v>31.125230665355115</v>
      </c>
      <c r="AB619" s="44">
        <v>0.61775085460370927</v>
      </c>
      <c r="AC619" s="45">
        <v>7.2745764582810057</v>
      </c>
      <c r="AD619" s="45">
        <v>10.668639629321248</v>
      </c>
      <c r="AE619" s="44">
        <v>3.7921857676023927</v>
      </c>
      <c r="AF619" s="43">
        <v>52.86607446711507</v>
      </c>
      <c r="AG619" s="43">
        <v>20.208892818881377</v>
      </c>
      <c r="AH619" s="43">
        <v>172.79144281327603</v>
      </c>
      <c r="AI619" s="43">
        <v>69.781162708470404</v>
      </c>
      <c r="AJ619" s="43">
        <v>297.93256424527743</v>
      </c>
      <c r="AK619" s="43">
        <v>66.161762710782668</v>
      </c>
      <c r="AL619" s="43">
        <v>604.14030385715535</v>
      </c>
      <c r="AM619" s="43">
        <v>178.48144734882197</v>
      </c>
      <c r="AN619" s="43">
        <v>8239.4038326782829</v>
      </c>
      <c r="AO619" s="44">
        <v>0.92153085855271821</v>
      </c>
      <c r="AP619" s="43">
        <v>230.40568094812707</v>
      </c>
      <c r="AQ619" s="43">
        <v>229.7648373934509</v>
      </c>
      <c r="AR619" s="58"/>
    </row>
    <row r="620" spans="1:44" s="59" customFormat="1" ht="15" customHeight="1">
      <c r="A620" s="54" t="s">
        <v>620</v>
      </c>
      <c r="B620" s="40">
        <v>345.92148502361869</v>
      </c>
      <c r="C620" s="40">
        <v>34471.990579194528</v>
      </c>
      <c r="D620" s="41">
        <v>0.97508695182417937</v>
      </c>
      <c r="E620" s="73">
        <v>19.223749006879157</v>
      </c>
      <c r="F620" s="41">
        <v>2.1492981252702599</v>
      </c>
      <c r="G620" s="42">
        <v>0.18668622500845691</v>
      </c>
      <c r="H620" s="41">
        <v>3.2003973743375944</v>
      </c>
      <c r="I620" s="42">
        <v>2.6039828273141361E-2</v>
      </c>
      <c r="J620" s="41">
        <v>2.3712994164332586</v>
      </c>
      <c r="K620" s="78">
        <v>165.71516502698219</v>
      </c>
      <c r="L620" s="41">
        <v>3.8795249465359802</v>
      </c>
      <c r="M620" s="41">
        <v>173.79777408611108</v>
      </c>
      <c r="N620" s="41">
        <v>5.1122708947793427</v>
      </c>
      <c r="O620" s="41">
        <v>285.25153019751957</v>
      </c>
      <c r="P620" s="41">
        <v>49.157676581672064</v>
      </c>
      <c r="Q620" s="78">
        <v>165.71516502698219</v>
      </c>
      <c r="R620" s="41">
        <v>3.8795249465359802</v>
      </c>
      <c r="S620" s="41"/>
      <c r="T620" s="88">
        <v>0.55059172433347769</v>
      </c>
      <c r="U620" s="43">
        <v>267.16801114451056</v>
      </c>
      <c r="V620" s="44">
        <v>4.2054973935700009</v>
      </c>
      <c r="W620" s="44">
        <v>10.95366350142163</v>
      </c>
      <c r="X620" s="43">
        <v>2877.0882893860417</v>
      </c>
      <c r="Y620" s="43">
        <v>6.1895815082330845</v>
      </c>
      <c r="Z620" s="44">
        <v>2.9231505341282934E-2</v>
      </c>
      <c r="AA620" s="43">
        <v>39.581116952429277</v>
      </c>
      <c r="AB620" s="44">
        <v>0.52008997350982022</v>
      </c>
      <c r="AC620" s="45">
        <v>6.322310393158137</v>
      </c>
      <c r="AD620" s="45">
        <v>10.038632918724103</v>
      </c>
      <c r="AE620" s="44">
        <v>3.6687905815059727</v>
      </c>
      <c r="AF620" s="43">
        <v>51.49263091692805</v>
      </c>
      <c r="AG620" s="43">
        <v>19.760323851761143</v>
      </c>
      <c r="AH620" s="43">
        <v>177.12878451273579</v>
      </c>
      <c r="AI620" s="43">
        <v>72.795047916379332</v>
      </c>
      <c r="AJ620" s="43">
        <v>335.51739570411974</v>
      </c>
      <c r="AK620" s="43">
        <v>77.368169674609547</v>
      </c>
      <c r="AL620" s="43">
        <v>638.73835296952575</v>
      </c>
      <c r="AM620" s="43">
        <v>188.3913629471289</v>
      </c>
      <c r="AN620" s="43">
        <v>8405.8191419977193</v>
      </c>
      <c r="AO620" s="44">
        <v>1.3048645836575445</v>
      </c>
      <c r="AP620" s="43">
        <v>249.87586688869172</v>
      </c>
      <c r="AQ620" s="43">
        <v>268.19275032943659</v>
      </c>
      <c r="AR620" s="58"/>
    </row>
    <row r="621" spans="1:44" s="59" customFormat="1" ht="15" customHeight="1">
      <c r="A621" s="54" t="s">
        <v>621</v>
      </c>
      <c r="B621" s="40">
        <v>252.54927674577138</v>
      </c>
      <c r="C621" s="40">
        <v>6747.1773263820996</v>
      </c>
      <c r="D621" s="41">
        <v>1.2009055420482919</v>
      </c>
      <c r="E621" s="73">
        <v>17.954215745055468</v>
      </c>
      <c r="F621" s="41">
        <v>2.9186134588026209</v>
      </c>
      <c r="G621" s="42">
        <v>0.19989333306297097</v>
      </c>
      <c r="H621" s="41">
        <v>3.7546650876515759</v>
      </c>
      <c r="I621" s="42">
        <v>2.604069095784944E-2</v>
      </c>
      <c r="J621" s="41">
        <v>2.362034165401893</v>
      </c>
      <c r="K621" s="78">
        <v>165.72058510956174</v>
      </c>
      <c r="L621" s="41">
        <v>3.8644914582154684</v>
      </c>
      <c r="M621" s="41">
        <v>185.03595850016981</v>
      </c>
      <c r="N621" s="41">
        <v>6.3512973912152262</v>
      </c>
      <c r="O621" s="41">
        <v>439.32886629224407</v>
      </c>
      <c r="P621" s="41">
        <v>64.970932192448913</v>
      </c>
      <c r="Q621" s="78">
        <v>165.72058510956174</v>
      </c>
      <c r="R621" s="41">
        <v>3.8644914582154684</v>
      </c>
      <c r="S621" s="41"/>
      <c r="T621" s="88">
        <v>1.3804093486874547</v>
      </c>
      <c r="U621" s="43">
        <v>200.18620141565273</v>
      </c>
      <c r="V621" s="44">
        <v>3.9216437699948306</v>
      </c>
      <c r="W621" s="44">
        <v>7.8847317757529138</v>
      </c>
      <c r="X621" s="43">
        <v>1863.2995434625941</v>
      </c>
      <c r="Y621" s="43">
        <v>4.4488057155149852</v>
      </c>
      <c r="Z621" s="44">
        <v>1.6824388589874516E-2</v>
      </c>
      <c r="AA621" s="43">
        <v>24.07185787088962</v>
      </c>
      <c r="AB621" s="44">
        <v>0.2678931837093505</v>
      </c>
      <c r="AC621" s="45">
        <v>3.2480226491423831</v>
      </c>
      <c r="AD621" s="45">
        <v>5.3547181832770976</v>
      </c>
      <c r="AE621" s="44">
        <v>1.8888919544051475</v>
      </c>
      <c r="AF621" s="43">
        <v>26.978308912114883</v>
      </c>
      <c r="AG621" s="43">
        <v>10.785378763100223</v>
      </c>
      <c r="AH621" s="43">
        <v>101.56666125897216</v>
      </c>
      <c r="AI621" s="43">
        <v>43.309689080373552</v>
      </c>
      <c r="AJ621" s="43">
        <v>206.38748993487758</v>
      </c>
      <c r="AK621" s="43">
        <v>47.616305845556845</v>
      </c>
      <c r="AL621" s="43">
        <v>447.91240733867488</v>
      </c>
      <c r="AM621" s="43">
        <v>134.60331452401775</v>
      </c>
      <c r="AN621" s="43">
        <v>8734.8480059430949</v>
      </c>
      <c r="AO621" s="44">
        <v>1.2555535023913236</v>
      </c>
      <c r="AP621" s="43">
        <v>127.55453661148233</v>
      </c>
      <c r="AQ621" s="43">
        <v>187.60344098417474</v>
      </c>
      <c r="AR621" s="58"/>
    </row>
    <row r="622" spans="1:44" s="59" customFormat="1" ht="15" customHeight="1">
      <c r="A622" s="54" t="s">
        <v>622</v>
      </c>
      <c r="B622" s="40">
        <v>237.61914529519385</v>
      </c>
      <c r="C622" s="40">
        <v>5075.9363296262509</v>
      </c>
      <c r="D622" s="41">
        <v>1.1215788353983995</v>
      </c>
      <c r="E622" s="73">
        <v>19.96735029767602</v>
      </c>
      <c r="F622" s="41">
        <v>3.7141348810570172</v>
      </c>
      <c r="G622" s="42">
        <v>0.18038751838849915</v>
      </c>
      <c r="H622" s="41">
        <v>4.8335110800290852</v>
      </c>
      <c r="I622" s="42">
        <v>2.6134528870930471E-2</v>
      </c>
      <c r="J622" s="41">
        <v>3.0932234717329279</v>
      </c>
      <c r="K622" s="78">
        <v>166.31012351571931</v>
      </c>
      <c r="L622" s="41">
        <v>5.0785527313191494</v>
      </c>
      <c r="M622" s="41">
        <v>168.3939584488003</v>
      </c>
      <c r="N622" s="41">
        <v>7.5003650851935504</v>
      </c>
      <c r="O622" s="41">
        <v>197.79510660514578</v>
      </c>
      <c r="P622" s="41">
        <v>86.298971493921073</v>
      </c>
      <c r="Q622" s="78">
        <v>166.31012351571931</v>
      </c>
      <c r="R622" s="41">
        <v>5.0785527313191494</v>
      </c>
      <c r="S622" s="41"/>
      <c r="T622" s="88">
        <v>0.92829043711548898</v>
      </c>
      <c r="U622" s="43">
        <v>223.7246480909499</v>
      </c>
      <c r="V622" s="44">
        <v>4.006119504330643</v>
      </c>
      <c r="W622" s="44">
        <v>8.491333585531228</v>
      </c>
      <c r="X622" s="43">
        <v>1885.0578006942833</v>
      </c>
      <c r="Y622" s="43">
        <v>3.107635388088648</v>
      </c>
      <c r="Z622" s="44">
        <v>1.4527172576687694E-2</v>
      </c>
      <c r="AA622" s="43">
        <v>23.068880059622909</v>
      </c>
      <c r="AB622" s="44">
        <v>0.33834287321632611</v>
      </c>
      <c r="AC622" s="45">
        <v>4.5420968157335064</v>
      </c>
      <c r="AD622" s="45">
        <v>6.4617840426061335</v>
      </c>
      <c r="AE622" s="44">
        <v>2.2923416704311372</v>
      </c>
      <c r="AF622" s="43">
        <v>32.319518358956053</v>
      </c>
      <c r="AG622" s="43">
        <v>12.888670041062191</v>
      </c>
      <c r="AH622" s="43">
        <v>115.52753867573956</v>
      </c>
      <c r="AI622" s="43">
        <v>47.238931309898653</v>
      </c>
      <c r="AJ622" s="43">
        <v>214.84424364656249</v>
      </c>
      <c r="AK622" s="43">
        <v>47.667377251341776</v>
      </c>
      <c r="AL622" s="43">
        <v>424.72404604178195</v>
      </c>
      <c r="AM622" s="43">
        <v>125.36717454681028</v>
      </c>
      <c r="AN622" s="43">
        <v>8802.4378102970022</v>
      </c>
      <c r="AO622" s="44">
        <v>0.90010247083227535</v>
      </c>
      <c r="AP622" s="43">
        <v>138.67204907686565</v>
      </c>
      <c r="AQ622" s="43">
        <v>169.25858348791408</v>
      </c>
      <c r="AR622" s="58"/>
    </row>
    <row r="623" spans="1:44" s="59" customFormat="1" ht="15" customHeight="1">
      <c r="A623" s="54" t="s">
        <v>623</v>
      </c>
      <c r="B623" s="40">
        <v>98.999928466662979</v>
      </c>
      <c r="C623" s="40">
        <v>2508.5916168132503</v>
      </c>
      <c r="D623" s="41">
        <v>1.9595671577105582</v>
      </c>
      <c r="E623" s="73">
        <v>22.241895662919216</v>
      </c>
      <c r="F623" s="41">
        <v>4.3516635235225447</v>
      </c>
      <c r="G623" s="42">
        <v>0.16200910703910729</v>
      </c>
      <c r="H623" s="41">
        <v>6.9383073009352785</v>
      </c>
      <c r="I623" s="42">
        <v>2.6145622226139423E-2</v>
      </c>
      <c r="J623" s="41">
        <v>5.4039923001661592</v>
      </c>
      <c r="K623" s="78">
        <v>166.37981415937554</v>
      </c>
      <c r="L623" s="41">
        <v>8.8761204423601612</v>
      </c>
      <c r="M623" s="41">
        <v>152.46026885521655</v>
      </c>
      <c r="N623" s="41">
        <v>9.8226096475427056</v>
      </c>
      <c r="O623" s="41" t="s">
        <v>194</v>
      </c>
      <c r="P623" s="41" t="s">
        <v>194</v>
      </c>
      <c r="Q623" s="78">
        <v>166.37981415937554</v>
      </c>
      <c r="R623" s="41">
        <v>8.8761204423601612</v>
      </c>
      <c r="S623" s="41"/>
      <c r="T623" s="88">
        <v>3.8048638676043232</v>
      </c>
      <c r="U623" s="43">
        <v>274.98987284780975</v>
      </c>
      <c r="V623" s="44">
        <v>3.7828248287596664</v>
      </c>
      <c r="W623" s="44">
        <v>7.6310443096187894</v>
      </c>
      <c r="X623" s="43">
        <v>835.0507585717445</v>
      </c>
      <c r="Y623" s="43">
        <v>2.3163523245143227</v>
      </c>
      <c r="Z623" s="44">
        <v>3.1243469492489941E-3</v>
      </c>
      <c r="AA623" s="43">
        <v>12.050118281793237</v>
      </c>
      <c r="AB623" s="44">
        <v>4.045297074487969E-2</v>
      </c>
      <c r="AC623" s="45">
        <v>0.76904697865935157</v>
      </c>
      <c r="AD623" s="45">
        <v>1.8005245920087503</v>
      </c>
      <c r="AE623" s="44">
        <v>0.64105335339949532</v>
      </c>
      <c r="AF623" s="43">
        <v>10.444619878951359</v>
      </c>
      <c r="AG623" s="43">
        <v>4.0513756634122267</v>
      </c>
      <c r="AH623" s="43">
        <v>45.534274751108178</v>
      </c>
      <c r="AI623" s="43">
        <v>18.755583170797127</v>
      </c>
      <c r="AJ623" s="43">
        <v>89.03431427870504</v>
      </c>
      <c r="AK623" s="43">
        <v>21.744084319959597</v>
      </c>
      <c r="AL623" s="43">
        <v>215.56871375844358</v>
      </c>
      <c r="AM623" s="43">
        <v>65.273918517065781</v>
      </c>
      <c r="AN623" s="43">
        <v>8545.9139652036429</v>
      </c>
      <c r="AO623" s="44">
        <v>0.69498426218180909</v>
      </c>
      <c r="AP623" s="43">
        <v>37.161036522099877</v>
      </c>
      <c r="AQ623" s="43">
        <v>80.186463210696516</v>
      </c>
      <c r="AR623" s="58"/>
    </row>
    <row r="624" spans="1:44" s="59" customFormat="1" ht="15" customHeight="1">
      <c r="A624" s="54" t="s">
        <v>624</v>
      </c>
      <c r="B624" s="40">
        <v>190.0268039948823</v>
      </c>
      <c r="C624" s="40">
        <v>4920.8876503408719</v>
      </c>
      <c r="D624" s="41">
        <v>1.4734938129078614</v>
      </c>
      <c r="E624" s="73">
        <v>21.110139482549624</v>
      </c>
      <c r="F624" s="41">
        <v>4.100603272117068</v>
      </c>
      <c r="G624" s="42">
        <v>0.17102035177233973</v>
      </c>
      <c r="H624" s="41">
        <v>5.5554667654063863</v>
      </c>
      <c r="I624" s="42">
        <v>2.6195497607522815E-2</v>
      </c>
      <c r="J624" s="41">
        <v>3.7481013575192565</v>
      </c>
      <c r="K624" s="78">
        <v>166.69313182654497</v>
      </c>
      <c r="L624" s="41">
        <v>6.1677421973866444</v>
      </c>
      <c r="M624" s="41">
        <v>160.30407096229581</v>
      </c>
      <c r="N624" s="41">
        <v>8.2384089601279697</v>
      </c>
      <c r="O624" s="41">
        <v>66.891036634141557</v>
      </c>
      <c r="P624" s="41">
        <v>97.613230648537723</v>
      </c>
      <c r="Q624" s="78">
        <v>166.69313182654497</v>
      </c>
      <c r="R624" s="41">
        <v>6.1677421973866444</v>
      </c>
      <c r="S624" s="41"/>
      <c r="T624" s="92">
        <v>1.1340206590707018</v>
      </c>
      <c r="U624" s="60">
        <v>193.24945550818418</v>
      </c>
      <c r="V624" s="61">
        <v>4.1152285462165965</v>
      </c>
      <c r="W624" s="61">
        <v>8.254257923736338</v>
      </c>
      <c r="X624" s="60">
        <v>1528.875265047692</v>
      </c>
      <c r="Y624" s="60">
        <v>4.1847311336158324</v>
      </c>
      <c r="Z624" s="61">
        <v>4.5122971711108193E-3</v>
      </c>
      <c r="AA624" s="60">
        <v>21.375959888884218</v>
      </c>
      <c r="AB624" s="61">
        <v>0.12612275054742894</v>
      </c>
      <c r="AC624" s="62">
        <v>2.5646003588116213</v>
      </c>
      <c r="AD624" s="62">
        <v>3.7804458031785866</v>
      </c>
      <c r="AE624" s="61">
        <v>1.4072557223382038</v>
      </c>
      <c r="AF624" s="60">
        <v>19.51005288183601</v>
      </c>
      <c r="AG624" s="60">
        <v>7.9758303865681368</v>
      </c>
      <c r="AH624" s="60">
        <v>83.014117420031539</v>
      </c>
      <c r="AI624" s="60">
        <v>33.385625489718187</v>
      </c>
      <c r="AJ624" s="60">
        <v>160.6299206847184</v>
      </c>
      <c r="AK624" s="60">
        <v>36.821610073024146</v>
      </c>
      <c r="AL624" s="60">
        <v>330.1339506701122</v>
      </c>
      <c r="AM624" s="60">
        <v>107.41796575048706</v>
      </c>
      <c r="AN624" s="60">
        <v>8376.7251405164388</v>
      </c>
      <c r="AO624" s="61">
        <v>1.1064841925963376</v>
      </c>
      <c r="AP624" s="60">
        <v>89.770609047120772</v>
      </c>
      <c r="AQ624" s="60">
        <v>144.70069911082265</v>
      </c>
      <c r="AR624" s="58"/>
    </row>
    <row r="625" spans="1:44" s="59" customFormat="1" ht="15" customHeight="1">
      <c r="A625" s="54" t="s">
        <v>625</v>
      </c>
      <c r="B625" s="40">
        <v>389.98189601188182</v>
      </c>
      <c r="C625" s="40">
        <v>5904.3788536411366</v>
      </c>
      <c r="D625" s="41">
        <v>0.97736430904335159</v>
      </c>
      <c r="E625" s="73">
        <v>18.077411146299376</v>
      </c>
      <c r="F625" s="41">
        <v>4.1214106638290673</v>
      </c>
      <c r="G625" s="42">
        <v>0.20066921638485866</v>
      </c>
      <c r="H625" s="41">
        <v>5.7282805892597617</v>
      </c>
      <c r="I625" s="42">
        <v>2.6321143005331629E-2</v>
      </c>
      <c r="J625" s="41">
        <v>3.9783379254867497</v>
      </c>
      <c r="K625" s="78">
        <v>167.48237003230412</v>
      </c>
      <c r="L625" s="41">
        <v>6.5772067688491376</v>
      </c>
      <c r="M625" s="41">
        <v>185.6923203216634</v>
      </c>
      <c r="N625" s="41">
        <v>9.7213111000086343</v>
      </c>
      <c r="O625" s="41">
        <v>424.09266338324062</v>
      </c>
      <c r="P625" s="41">
        <v>91.980240661283773</v>
      </c>
      <c r="Q625" s="78">
        <v>167.48237003230412</v>
      </c>
      <c r="R625" s="41">
        <v>6.5772067688491376</v>
      </c>
      <c r="S625" s="41"/>
      <c r="T625" s="92">
        <v>1.5952503294964646</v>
      </c>
      <c r="U625" s="60">
        <v>281.62386443551725</v>
      </c>
      <c r="V625" s="61">
        <v>3.8725255968743233</v>
      </c>
      <c r="W625" s="61">
        <v>9.2332652890472673</v>
      </c>
      <c r="X625" s="60">
        <v>3017.9198498919477</v>
      </c>
      <c r="Y625" s="60">
        <v>4.4641407877789421</v>
      </c>
      <c r="Z625" s="61">
        <v>4.8969336031074208E-2</v>
      </c>
      <c r="AA625" s="60">
        <v>37.580358908283117</v>
      </c>
      <c r="AB625" s="61">
        <v>0.66975831792388352</v>
      </c>
      <c r="AC625" s="62">
        <v>7.0616437779141199</v>
      </c>
      <c r="AD625" s="62">
        <v>10.992055893120462</v>
      </c>
      <c r="AE625" s="61">
        <v>3.9207580417848256</v>
      </c>
      <c r="AF625" s="60">
        <v>52.582820290382877</v>
      </c>
      <c r="AG625" s="60">
        <v>21.211351004776894</v>
      </c>
      <c r="AH625" s="60">
        <v>185.66820551346021</v>
      </c>
      <c r="AI625" s="60">
        <v>71.915442398706304</v>
      </c>
      <c r="AJ625" s="60">
        <v>335.36761314605997</v>
      </c>
      <c r="AK625" s="60">
        <v>67.69649825294205</v>
      </c>
      <c r="AL625" s="60">
        <v>600.61881158951962</v>
      </c>
      <c r="AM625" s="60">
        <v>189.2131477549988</v>
      </c>
      <c r="AN625" s="60">
        <v>8124.2725260213047</v>
      </c>
      <c r="AO625" s="61">
        <v>1.042054253636191</v>
      </c>
      <c r="AP625" s="60">
        <v>275.78469921366712</v>
      </c>
      <c r="AQ625" s="60">
        <v>289.93756211913484</v>
      </c>
      <c r="AR625" s="58"/>
    </row>
    <row r="626" spans="1:44" s="59" customFormat="1" ht="15" customHeight="1">
      <c r="A626" s="54" t="s">
        <v>626</v>
      </c>
      <c r="B626" s="40">
        <v>325.66024613993352</v>
      </c>
      <c r="C626" s="40">
        <v>6743.7980586386357</v>
      </c>
      <c r="D626" s="41">
        <v>1.0439412426582746</v>
      </c>
      <c r="E626" s="73">
        <v>19.165611616098261</v>
      </c>
      <c r="F626" s="41">
        <v>3.3040278226607129</v>
      </c>
      <c r="G626" s="42">
        <v>0.19011655291060764</v>
      </c>
      <c r="H626" s="41">
        <v>5.3874089474762084</v>
      </c>
      <c r="I626" s="42">
        <v>2.6438107784618352E-2</v>
      </c>
      <c r="J626" s="41">
        <v>4.2552996738691169</v>
      </c>
      <c r="K626" s="78">
        <v>168.21699433130757</v>
      </c>
      <c r="L626" s="41">
        <v>7.0655525522423233</v>
      </c>
      <c r="M626" s="41">
        <v>176.72868553549677</v>
      </c>
      <c r="N626" s="41">
        <v>8.7387841467094205</v>
      </c>
      <c r="O626" s="41">
        <v>292.14960034102126</v>
      </c>
      <c r="P626" s="41">
        <v>75.476943812119345</v>
      </c>
      <c r="Q626" s="78">
        <v>168.21699433130757</v>
      </c>
      <c r="R626" s="41">
        <v>7.0655525522423233</v>
      </c>
      <c r="S626" s="41"/>
      <c r="T626" s="92">
        <v>0.10888970953347726</v>
      </c>
      <c r="U626" s="60">
        <v>264.96214586898674</v>
      </c>
      <c r="V626" s="61">
        <v>3.7171662284000733</v>
      </c>
      <c r="W626" s="61">
        <v>8.8200024709629616</v>
      </c>
      <c r="X626" s="60">
        <v>2714.4871330793549</v>
      </c>
      <c r="Y626" s="60">
        <v>4.0132631515742583</v>
      </c>
      <c r="Z626" s="61">
        <v>3.8546879819594274E-2</v>
      </c>
      <c r="AA626" s="60">
        <v>32.643051861862467</v>
      </c>
      <c r="AB626" s="61">
        <v>0.55669573833602437</v>
      </c>
      <c r="AC626" s="62">
        <v>5.9268330768336419</v>
      </c>
      <c r="AD626" s="62">
        <v>8.6754042913953722</v>
      </c>
      <c r="AE626" s="61">
        <v>3.1800875044693395</v>
      </c>
      <c r="AF626" s="60">
        <v>45.003872288237361</v>
      </c>
      <c r="AG626" s="60">
        <v>18.21167735651737</v>
      </c>
      <c r="AH626" s="60">
        <v>162.18097366390359</v>
      </c>
      <c r="AI626" s="60">
        <v>67.727105008348261</v>
      </c>
      <c r="AJ626" s="60">
        <v>293.46271984049287</v>
      </c>
      <c r="AK626" s="60">
        <v>63.89329214888128</v>
      </c>
      <c r="AL626" s="60">
        <v>532.12860973530326</v>
      </c>
      <c r="AM626" s="60">
        <v>174.44478778686045</v>
      </c>
      <c r="AN626" s="60">
        <v>8401.6949140859379</v>
      </c>
      <c r="AO626" s="61">
        <v>1.1064360546708321</v>
      </c>
      <c r="AP626" s="60">
        <v>222.43799072983941</v>
      </c>
      <c r="AQ626" s="60">
        <v>245.05351824683882</v>
      </c>
      <c r="AR626" s="58"/>
    </row>
    <row r="627" spans="1:44" s="59" customFormat="1" ht="15" customHeight="1">
      <c r="A627" s="54" t="s">
        <v>627</v>
      </c>
      <c r="B627" s="40">
        <v>279.2439843309877</v>
      </c>
      <c r="C627" s="40">
        <v>2976.962312550876</v>
      </c>
      <c r="D627" s="41">
        <v>1.0097059819841576</v>
      </c>
      <c r="E627" s="73">
        <v>21.1294751908876</v>
      </c>
      <c r="F627" s="41">
        <v>2.3193394081019871</v>
      </c>
      <c r="G627" s="42">
        <v>0.17321217345921802</v>
      </c>
      <c r="H627" s="41">
        <v>3.2916386312852213</v>
      </c>
      <c r="I627" s="42">
        <v>2.6555524030374887E-2</v>
      </c>
      <c r="J627" s="41">
        <v>2.3357117949341202</v>
      </c>
      <c r="K627" s="78">
        <v>168.95436997724389</v>
      </c>
      <c r="L627" s="41">
        <v>3.8950222582285505</v>
      </c>
      <c r="M627" s="41">
        <v>162.20280687793792</v>
      </c>
      <c r="N627" s="41">
        <v>4.9345474671404901</v>
      </c>
      <c r="O627" s="41">
        <v>64.752312497318599</v>
      </c>
      <c r="P627" s="41">
        <v>55.242373202926231</v>
      </c>
      <c r="Q627" s="78">
        <v>168.95436997724389</v>
      </c>
      <c r="R627" s="41">
        <v>3.8950222582285505</v>
      </c>
      <c r="S627" s="41"/>
      <c r="T627" s="88">
        <v>1.4786935067093609</v>
      </c>
      <c r="U627" s="43">
        <v>185.12407559921004</v>
      </c>
      <c r="V627" s="44">
        <v>3.7932438333730425</v>
      </c>
      <c r="W627" s="44">
        <v>8.4262574762713438</v>
      </c>
      <c r="X627" s="43">
        <v>2257.5116989624375</v>
      </c>
      <c r="Y627" s="43">
        <v>3.3652932803757967</v>
      </c>
      <c r="Z627" s="44">
        <v>1.9963797681218764E-2</v>
      </c>
      <c r="AA627" s="43">
        <v>25.836314559544899</v>
      </c>
      <c r="AB627" s="44">
        <v>0.46375284108656473</v>
      </c>
      <c r="AC627" s="45">
        <v>5.9355109447999386</v>
      </c>
      <c r="AD627" s="45">
        <v>8.1764341330173131</v>
      </c>
      <c r="AE627" s="44">
        <v>2.8597849536441018</v>
      </c>
      <c r="AF627" s="43">
        <v>39.466093119350475</v>
      </c>
      <c r="AG627" s="43">
        <v>15.380379110288656</v>
      </c>
      <c r="AH627" s="43">
        <v>137.49794215406808</v>
      </c>
      <c r="AI627" s="43">
        <v>57.03091255578785</v>
      </c>
      <c r="AJ627" s="43">
        <v>260.02165122450367</v>
      </c>
      <c r="AK627" s="43">
        <v>56.360928287654303</v>
      </c>
      <c r="AL627" s="43">
        <v>514.71230376975666</v>
      </c>
      <c r="AM627" s="43">
        <v>154.41138602130985</v>
      </c>
      <c r="AN627" s="43">
        <v>8527.4788734341637</v>
      </c>
      <c r="AO627" s="44">
        <v>1.0148188267788922</v>
      </c>
      <c r="AP627" s="43">
        <v>182.3974718891856</v>
      </c>
      <c r="AQ627" s="43">
        <v>209.36417251772974</v>
      </c>
      <c r="AR627" s="58"/>
    </row>
    <row r="628" spans="1:44" s="59" customFormat="1" ht="15" customHeight="1">
      <c r="A628" s="54" t="s">
        <v>628</v>
      </c>
      <c r="B628" s="40">
        <v>276.71629929475364</v>
      </c>
      <c r="C628" s="40">
        <v>5167.5066883297995</v>
      </c>
      <c r="D628" s="41">
        <v>1.0729503738450237</v>
      </c>
      <c r="E628" s="73">
        <v>20.164583647624021</v>
      </c>
      <c r="F628" s="41">
        <v>2.5228707134493944</v>
      </c>
      <c r="G628" s="42">
        <v>0.18154063812773855</v>
      </c>
      <c r="H628" s="41">
        <v>3.8436355067272201</v>
      </c>
      <c r="I628" s="42">
        <v>2.6561394449062737E-2</v>
      </c>
      <c r="J628" s="41">
        <v>2.8997684858956512</v>
      </c>
      <c r="K628" s="78">
        <v>168.99123407391917</v>
      </c>
      <c r="L628" s="41">
        <v>4.8366822414059243</v>
      </c>
      <c r="M628" s="41">
        <v>169.38540125064347</v>
      </c>
      <c r="N628" s="41">
        <v>5.9965623083450623</v>
      </c>
      <c r="O628" s="41">
        <v>174.87208752639353</v>
      </c>
      <c r="P628" s="41">
        <v>58.873364714559727</v>
      </c>
      <c r="Q628" s="78">
        <v>168.99123407391917</v>
      </c>
      <c r="R628" s="41">
        <v>4.8366822414059243</v>
      </c>
      <c r="S628" s="41"/>
      <c r="T628" s="88">
        <v>1.1930330761996608</v>
      </c>
      <c r="U628" s="43">
        <v>300.72176342553911</v>
      </c>
      <c r="V628" s="44">
        <v>4.0528090141517525</v>
      </c>
      <c r="W628" s="44">
        <v>9.9113383104342248</v>
      </c>
      <c r="X628" s="43">
        <v>1932.26540488265</v>
      </c>
      <c r="Y628" s="43">
        <v>4.5513675123485919</v>
      </c>
      <c r="Z628" s="44">
        <v>1.1880673869548185E-2</v>
      </c>
      <c r="AA628" s="43">
        <v>26.816777469527182</v>
      </c>
      <c r="AB628" s="44">
        <v>0.27243632923243455</v>
      </c>
      <c r="AC628" s="45">
        <v>3.4904946692090331</v>
      </c>
      <c r="AD628" s="45">
        <v>5.5662617392709484</v>
      </c>
      <c r="AE628" s="44">
        <v>2.0116211497316394</v>
      </c>
      <c r="AF628" s="43">
        <v>29.988795915707684</v>
      </c>
      <c r="AG628" s="43">
        <v>11.599452016922372</v>
      </c>
      <c r="AH628" s="43">
        <v>110.20340994717479</v>
      </c>
      <c r="AI628" s="43">
        <v>48.567424357140652</v>
      </c>
      <c r="AJ628" s="43">
        <v>223.60490839936861</v>
      </c>
      <c r="AK628" s="43">
        <v>50.17801990502943</v>
      </c>
      <c r="AL628" s="43">
        <v>467.91774438048208</v>
      </c>
      <c r="AM628" s="43">
        <v>139.93904781972034</v>
      </c>
      <c r="AN628" s="43">
        <v>8529.7662091525872</v>
      </c>
      <c r="AO628" s="44">
        <v>1.1404268238057618</v>
      </c>
      <c r="AP628" s="43">
        <v>150.3241450839331</v>
      </c>
      <c r="AQ628" s="43">
        <v>195.03809983390275</v>
      </c>
      <c r="AR628" s="58"/>
    </row>
    <row r="629" spans="1:44" s="59" customFormat="1" ht="15" customHeight="1">
      <c r="A629" s="54" t="s">
        <v>629</v>
      </c>
      <c r="B629" s="40">
        <v>170.5164793570251</v>
      </c>
      <c r="C629" s="40">
        <v>6356.6457619897328</v>
      </c>
      <c r="D629" s="41">
        <v>1.2162303079915595</v>
      </c>
      <c r="E629" s="73">
        <v>19.772435650003988</v>
      </c>
      <c r="F629" s="41">
        <v>3.4680934767895226</v>
      </c>
      <c r="G629" s="42">
        <v>0.18518639801991868</v>
      </c>
      <c r="H629" s="41">
        <v>5.2573884323284537</v>
      </c>
      <c r="I629" s="42">
        <v>2.6567886650013559E-2</v>
      </c>
      <c r="J629" s="41">
        <v>3.9512606551113532</v>
      </c>
      <c r="K629" s="78">
        <v>169.03200249183422</v>
      </c>
      <c r="L629" s="41">
        <v>6.592093705202231</v>
      </c>
      <c r="M629" s="41">
        <v>172.51364179741103</v>
      </c>
      <c r="N629" s="41">
        <v>8.3412698457304799</v>
      </c>
      <c r="O629" s="41">
        <v>220.49913502726503</v>
      </c>
      <c r="P629" s="41">
        <v>80.262582846293128</v>
      </c>
      <c r="Q629" s="78">
        <v>169.03200249183422</v>
      </c>
      <c r="R629" s="41">
        <v>6.592093705202231</v>
      </c>
      <c r="S629" s="41"/>
      <c r="T629" s="88">
        <v>0.76327557827835602</v>
      </c>
      <c r="U629" s="43">
        <v>207.90029015894774</v>
      </c>
      <c r="V629" s="44">
        <v>3.9063584178231938</v>
      </c>
      <c r="W629" s="44">
        <v>8.5842203528432375</v>
      </c>
      <c r="X629" s="43">
        <v>1578.5176832410882</v>
      </c>
      <c r="Y629" s="43">
        <v>2.4799542683428242</v>
      </c>
      <c r="Z629" s="44">
        <v>8.7748973659405056E-3</v>
      </c>
      <c r="AA629" s="43">
        <v>19.254658764947649</v>
      </c>
      <c r="AB629" s="44">
        <v>0.25033652116359939</v>
      </c>
      <c r="AC629" s="45">
        <v>3.350977831771063</v>
      </c>
      <c r="AD629" s="45">
        <v>6.119233164640284</v>
      </c>
      <c r="AE629" s="44">
        <v>2.0889705664837273</v>
      </c>
      <c r="AF629" s="43">
        <v>29.769783794448728</v>
      </c>
      <c r="AG629" s="43">
        <v>11.188893140123492</v>
      </c>
      <c r="AH629" s="43">
        <v>97.847559365930223</v>
      </c>
      <c r="AI629" s="43">
        <v>38.17167377392321</v>
      </c>
      <c r="AJ629" s="43">
        <v>169.59411613007322</v>
      </c>
      <c r="AK629" s="43">
        <v>37.70134191488058</v>
      </c>
      <c r="AL629" s="43">
        <v>341.88892886195265</v>
      </c>
      <c r="AM629" s="43">
        <v>107.07977480585616</v>
      </c>
      <c r="AN629" s="43">
        <v>8745.9235913444554</v>
      </c>
      <c r="AO629" s="44">
        <v>0.81333116515517745</v>
      </c>
      <c r="AP629" s="43">
        <v>99.610336162950986</v>
      </c>
      <c r="AQ629" s="43">
        <v>127.63488611911606</v>
      </c>
      <c r="AR629" s="58"/>
    </row>
    <row r="630" spans="1:44" s="59" customFormat="1" ht="15" customHeight="1">
      <c r="A630" s="54" t="s">
        <v>630</v>
      </c>
      <c r="B630" s="40">
        <v>276.92043410060217</v>
      </c>
      <c r="C630" s="40">
        <v>14912.284650873196</v>
      </c>
      <c r="D630" s="41">
        <v>1.0476127873351495</v>
      </c>
      <c r="E630" s="73">
        <v>19.41441890397531</v>
      </c>
      <c r="F630" s="41">
        <v>2.1671594055965859</v>
      </c>
      <c r="G630" s="42">
        <v>0.18860215485781359</v>
      </c>
      <c r="H630" s="41">
        <v>3.2682285278676457</v>
      </c>
      <c r="I630" s="42">
        <v>2.6567996231330833E-2</v>
      </c>
      <c r="J630" s="41">
        <v>2.4463723798927606</v>
      </c>
      <c r="K630" s="78">
        <v>169.03269061633949</v>
      </c>
      <c r="L630" s="41">
        <v>4.081425828787161</v>
      </c>
      <c r="M630" s="41">
        <v>175.43580939892689</v>
      </c>
      <c r="N630" s="41">
        <v>5.2657029716455241</v>
      </c>
      <c r="O630" s="41">
        <v>262.62556713464443</v>
      </c>
      <c r="P630" s="41">
        <v>49.744714325602956</v>
      </c>
      <c r="Q630" s="78">
        <v>169.03269061633949</v>
      </c>
      <c r="R630" s="41">
        <v>4.081425828787161</v>
      </c>
      <c r="S630" s="41"/>
      <c r="T630" s="88">
        <v>0.37405734937328367</v>
      </c>
      <c r="U630" s="43">
        <v>198.17758762165525</v>
      </c>
      <c r="V630" s="44">
        <v>3.7933229281016634</v>
      </c>
      <c r="W630" s="44">
        <v>9.1919711345570043</v>
      </c>
      <c r="X630" s="43">
        <v>2340.1581583313405</v>
      </c>
      <c r="Y630" s="43">
        <v>3.3070367447860898</v>
      </c>
      <c r="Z630" s="44">
        <v>2.1692843503216572E-2</v>
      </c>
      <c r="AA630" s="43">
        <v>25.815474771911738</v>
      </c>
      <c r="AB630" s="44">
        <v>0.48505270246341797</v>
      </c>
      <c r="AC630" s="45">
        <v>6.0913690430600029</v>
      </c>
      <c r="AD630" s="45">
        <v>8.6920813202619129</v>
      </c>
      <c r="AE630" s="44">
        <v>2.9477852277842542</v>
      </c>
      <c r="AF630" s="43">
        <v>40.920772627794122</v>
      </c>
      <c r="AG630" s="43">
        <v>16.280514948084043</v>
      </c>
      <c r="AH630" s="43">
        <v>144.3695573500209</v>
      </c>
      <c r="AI630" s="43">
        <v>56.385804382259472</v>
      </c>
      <c r="AJ630" s="43">
        <v>262.79416388050612</v>
      </c>
      <c r="AK630" s="43">
        <v>58.219705681903037</v>
      </c>
      <c r="AL630" s="43">
        <v>517.90463399207408</v>
      </c>
      <c r="AM630" s="43">
        <v>154.65477082345259</v>
      </c>
      <c r="AN630" s="43">
        <v>8597.7436918974618</v>
      </c>
      <c r="AO630" s="44">
        <v>1.0495661487889485</v>
      </c>
      <c r="AP630" s="43">
        <v>176.70814689247308</v>
      </c>
      <c r="AQ630" s="43">
        <v>207.86039438299667</v>
      </c>
      <c r="AR630" s="58"/>
    </row>
    <row r="631" spans="1:44" s="59" customFormat="1" ht="15" customHeight="1">
      <c r="A631" s="54" t="s">
        <v>631</v>
      </c>
      <c r="B631" s="40">
        <v>278.64132338310634</v>
      </c>
      <c r="C631" s="40">
        <v>17750.599454805073</v>
      </c>
      <c r="D631" s="41">
        <v>1.0847112040645648</v>
      </c>
      <c r="E631" s="73">
        <v>17.328803415322373</v>
      </c>
      <c r="F631" s="41">
        <v>3.1812914730939497</v>
      </c>
      <c r="G631" s="42">
        <v>0.21217827227913705</v>
      </c>
      <c r="H631" s="41">
        <v>5.0641199272901316</v>
      </c>
      <c r="I631" s="42">
        <v>2.6678243863937821E-2</v>
      </c>
      <c r="J631" s="41">
        <v>3.940138982472158</v>
      </c>
      <c r="K631" s="78">
        <v>169.72496209278245</v>
      </c>
      <c r="L631" s="41">
        <v>6.6001343722785606</v>
      </c>
      <c r="M631" s="41">
        <v>195.37895737398432</v>
      </c>
      <c r="N631" s="41">
        <v>9.0007703559921737</v>
      </c>
      <c r="O631" s="41">
        <v>517.69311745459629</v>
      </c>
      <c r="P631" s="41">
        <v>69.867786110303342</v>
      </c>
      <c r="Q631" s="78">
        <v>169.72496209278245</v>
      </c>
      <c r="R631" s="41">
        <v>6.6001343722785606</v>
      </c>
      <c r="S631" s="41"/>
      <c r="T631" s="92">
        <v>6.309122942460299E-2</v>
      </c>
      <c r="U631" s="60">
        <v>214.40146087216243</v>
      </c>
      <c r="V631" s="61">
        <v>3.6684151156456721</v>
      </c>
      <c r="W631" s="61">
        <v>8.3620679791995691</v>
      </c>
      <c r="X631" s="60">
        <v>2352.179643654219</v>
      </c>
      <c r="Y631" s="60">
        <v>3.3433773367153958</v>
      </c>
      <c r="Z631" s="61">
        <v>3.3202220553252171E-2</v>
      </c>
      <c r="AA631" s="60">
        <v>26.31603800375548</v>
      </c>
      <c r="AB631" s="61">
        <v>0.52529725454406251</v>
      </c>
      <c r="AC631" s="62">
        <v>4.921349170553734</v>
      </c>
      <c r="AD631" s="62">
        <v>7.4344765856622148</v>
      </c>
      <c r="AE631" s="61">
        <v>2.556257224329348</v>
      </c>
      <c r="AF631" s="60">
        <v>35.763716530037151</v>
      </c>
      <c r="AG631" s="60">
        <v>14.506154542661765</v>
      </c>
      <c r="AH631" s="60">
        <v>134.33519229987527</v>
      </c>
      <c r="AI631" s="60">
        <v>54.039720063379633</v>
      </c>
      <c r="AJ631" s="60">
        <v>257.87281276505297</v>
      </c>
      <c r="AK631" s="60">
        <v>57.506775940947193</v>
      </c>
      <c r="AL631" s="60">
        <v>512.31877400306462</v>
      </c>
      <c r="AM631" s="60">
        <v>145.51631082437612</v>
      </c>
      <c r="AN631" s="60">
        <v>8768.0500655930664</v>
      </c>
      <c r="AO631" s="61">
        <v>0.99524636118337939</v>
      </c>
      <c r="AP631" s="60">
        <v>178.4088550509781</v>
      </c>
      <c r="AQ631" s="60">
        <v>202.08152903407799</v>
      </c>
      <c r="AR631" s="58"/>
    </row>
    <row r="632" spans="1:44" s="59" customFormat="1" ht="15" customHeight="1">
      <c r="A632" s="54" t="s">
        <v>632</v>
      </c>
      <c r="B632" s="40">
        <v>351.29372528447294</v>
      </c>
      <c r="C632" s="40">
        <v>22745.91547099188</v>
      </c>
      <c r="D632" s="41">
        <v>0.9739684331483125</v>
      </c>
      <c r="E632" s="73">
        <v>17.438246918092062</v>
      </c>
      <c r="F632" s="41">
        <v>3.336962962336314</v>
      </c>
      <c r="G632" s="42">
        <v>0.21140813021727561</v>
      </c>
      <c r="H632" s="41">
        <v>4.7416204983338837</v>
      </c>
      <c r="I632" s="42">
        <v>2.6749290198962501E-2</v>
      </c>
      <c r="J632" s="41">
        <v>3.3686262983916335</v>
      </c>
      <c r="K632" s="78">
        <v>170.17103977926058</v>
      </c>
      <c r="L632" s="41">
        <v>5.6574275741317308</v>
      </c>
      <c r="M632" s="41">
        <v>194.73364163551517</v>
      </c>
      <c r="N632" s="41">
        <v>8.402292890371541</v>
      </c>
      <c r="O632" s="41">
        <v>503.86584517297513</v>
      </c>
      <c r="P632" s="41">
        <v>73.462426589719428</v>
      </c>
      <c r="Q632" s="78">
        <v>170.17103977926058</v>
      </c>
      <c r="R632" s="41">
        <v>5.6574275741317308</v>
      </c>
      <c r="S632" s="41"/>
      <c r="T632" s="92">
        <v>0.4378629814643894</v>
      </c>
      <c r="U632" s="60">
        <v>264.6519176269606</v>
      </c>
      <c r="V632" s="61">
        <v>3.5991767461686863</v>
      </c>
      <c r="W632" s="61">
        <v>8.8864210040395619</v>
      </c>
      <c r="X632" s="60">
        <v>2863.2556826132968</v>
      </c>
      <c r="Y632" s="60">
        <v>4.2440827546859294</v>
      </c>
      <c r="Z632" s="61">
        <v>4.0779627907003797E-2</v>
      </c>
      <c r="AA632" s="60">
        <v>31.167860869338618</v>
      </c>
      <c r="AB632" s="61">
        <v>0.56224004006645323</v>
      </c>
      <c r="AC632" s="62">
        <v>5.8774607591760333</v>
      </c>
      <c r="AD632" s="62">
        <v>7.8485289743547897</v>
      </c>
      <c r="AE632" s="61">
        <v>2.9755566211765161</v>
      </c>
      <c r="AF632" s="60">
        <v>39.988283815124348</v>
      </c>
      <c r="AG632" s="60">
        <v>17.082135600846897</v>
      </c>
      <c r="AH632" s="60">
        <v>164.50347806147192</v>
      </c>
      <c r="AI632" s="60">
        <v>64.462507492644846</v>
      </c>
      <c r="AJ632" s="60">
        <v>302.02490802762077</v>
      </c>
      <c r="AK632" s="60">
        <v>64.896379734820016</v>
      </c>
      <c r="AL632" s="60">
        <v>547.87916357805091</v>
      </c>
      <c r="AM632" s="60">
        <v>160.40973835746141</v>
      </c>
      <c r="AN632" s="60">
        <v>6955.1793969114588</v>
      </c>
      <c r="AO632" s="61">
        <v>0.87561648475726428</v>
      </c>
      <c r="AP632" s="60">
        <v>219.81369756803252</v>
      </c>
      <c r="AQ632" s="60">
        <v>248.72695335677275</v>
      </c>
      <c r="AR632" s="58"/>
    </row>
    <row r="633" spans="1:44" s="59" customFormat="1" ht="15" customHeight="1">
      <c r="A633" s="54" t="s">
        <v>633</v>
      </c>
      <c r="B633" s="40">
        <v>196.7585926851321</v>
      </c>
      <c r="C633" s="40">
        <v>10210.986904692609</v>
      </c>
      <c r="D633" s="41">
        <v>1.3829062319655183</v>
      </c>
      <c r="E633" s="73">
        <v>18.816506171561791</v>
      </c>
      <c r="F633" s="41">
        <v>4.73568147237365</v>
      </c>
      <c r="G633" s="42">
        <v>0.19616642065121598</v>
      </c>
      <c r="H633" s="41">
        <v>7.2672062979237158</v>
      </c>
      <c r="I633" s="42">
        <v>2.6782518247255784E-2</v>
      </c>
      <c r="J633" s="41">
        <v>5.5123142480086402</v>
      </c>
      <c r="K633" s="78">
        <v>170.37965769391818</v>
      </c>
      <c r="L633" s="41">
        <v>9.268840662241729</v>
      </c>
      <c r="M633" s="41">
        <v>181.87723363962235</v>
      </c>
      <c r="N633" s="41">
        <v>12.101829338067503</v>
      </c>
      <c r="O633" s="41">
        <v>334.02064104549419</v>
      </c>
      <c r="P633" s="41">
        <v>107.4004938625483</v>
      </c>
      <c r="Q633" s="78">
        <v>170.37965769391818</v>
      </c>
      <c r="R633" s="41">
        <v>9.268840662241729</v>
      </c>
      <c r="S633" s="41"/>
      <c r="T633" s="92">
        <v>0.73630837348327571</v>
      </c>
      <c r="U633" s="60">
        <v>298.44856940914445</v>
      </c>
      <c r="V633" s="61">
        <v>4.1972098117162036</v>
      </c>
      <c r="W633" s="61">
        <v>10.271750314810419</v>
      </c>
      <c r="X633" s="60">
        <v>1671.687973018433</v>
      </c>
      <c r="Y633" s="60">
        <v>7.4733540775853777</v>
      </c>
      <c r="Z633" s="61">
        <v>5.2461685544227055E-3</v>
      </c>
      <c r="AA633" s="60">
        <v>28.674939045380405</v>
      </c>
      <c r="AB633" s="61">
        <v>0.13063445511985727</v>
      </c>
      <c r="AC633" s="62">
        <v>1.2783912040904277</v>
      </c>
      <c r="AD633" s="62">
        <v>2.4766497567563923</v>
      </c>
      <c r="AE633" s="61">
        <v>1.056955071868952</v>
      </c>
      <c r="AF633" s="60">
        <v>15.944719587988315</v>
      </c>
      <c r="AG633" s="60">
        <v>7.7157913665006665</v>
      </c>
      <c r="AH633" s="60">
        <v>80.156189634803482</v>
      </c>
      <c r="AI633" s="60">
        <v>36.247247761773629</v>
      </c>
      <c r="AJ633" s="60">
        <v>193.57737925383125</v>
      </c>
      <c r="AK633" s="60">
        <v>43.898054328810616</v>
      </c>
      <c r="AL633" s="60">
        <v>387.77690447654641</v>
      </c>
      <c r="AM633" s="60">
        <v>126.84928611079093</v>
      </c>
      <c r="AN633" s="60">
        <v>8210.3619429480677</v>
      </c>
      <c r="AO633" s="61">
        <v>1.4028604855041109</v>
      </c>
      <c r="AP633" s="60">
        <v>100.804865236175</v>
      </c>
      <c r="AQ633" s="60">
        <v>175.05517311274937</v>
      </c>
      <c r="AR633" s="58"/>
    </row>
    <row r="634" spans="1:44" s="59" customFormat="1" ht="15" customHeight="1">
      <c r="A634" s="54" t="s">
        <v>634</v>
      </c>
      <c r="B634" s="40">
        <v>258.57121473246491</v>
      </c>
      <c r="C634" s="40">
        <v>2615.6851911348963</v>
      </c>
      <c r="D634" s="41">
        <v>0.92427789450005682</v>
      </c>
      <c r="E634" s="73">
        <v>22.542258646775132</v>
      </c>
      <c r="F634" s="41">
        <v>3.3053556547609517</v>
      </c>
      <c r="G634" s="42">
        <v>0.1645602588918447</v>
      </c>
      <c r="H634" s="41">
        <v>4.2886114010584642</v>
      </c>
      <c r="I634" s="42">
        <v>2.691597677347439E-2</v>
      </c>
      <c r="J634" s="41">
        <v>2.7325467507123178</v>
      </c>
      <c r="K634" s="78">
        <v>171.21749142602198</v>
      </c>
      <c r="L634" s="41">
        <v>4.6170131863160435</v>
      </c>
      <c r="M634" s="41">
        <v>154.68706461183442</v>
      </c>
      <c r="N634" s="41">
        <v>6.1533967737437081</v>
      </c>
      <c r="O634" s="41" t="s">
        <v>194</v>
      </c>
      <c r="P634" s="41" t="s">
        <v>194</v>
      </c>
      <c r="Q634" s="78">
        <v>171.21749142602198</v>
      </c>
      <c r="R634" s="41">
        <v>4.6170131863160435</v>
      </c>
      <c r="S634" s="41"/>
      <c r="T634" s="88">
        <v>0.3216803781108904</v>
      </c>
      <c r="U634" s="43">
        <v>245.26137001599199</v>
      </c>
      <c r="V634" s="44">
        <v>4.0703349562729487</v>
      </c>
      <c r="W634" s="44">
        <v>10.555939252294724</v>
      </c>
      <c r="X634" s="43">
        <v>2785.7350326687597</v>
      </c>
      <c r="Y634" s="43">
        <v>3.8433248378829221</v>
      </c>
      <c r="Z634" s="44">
        <v>3.1285022931853979E-2</v>
      </c>
      <c r="AA634" s="43">
        <v>32.123051999091494</v>
      </c>
      <c r="AB634" s="44">
        <v>0.60299755204158412</v>
      </c>
      <c r="AC634" s="45">
        <v>7.3742987065159538</v>
      </c>
      <c r="AD634" s="45">
        <v>10.959623017070566</v>
      </c>
      <c r="AE634" s="44">
        <v>3.8870598989766632</v>
      </c>
      <c r="AF634" s="43">
        <v>54.857730514170534</v>
      </c>
      <c r="AG634" s="43">
        <v>20.515709510831698</v>
      </c>
      <c r="AH634" s="43">
        <v>180.76410576611798</v>
      </c>
      <c r="AI634" s="43">
        <v>74.35855819778358</v>
      </c>
      <c r="AJ634" s="43">
        <v>319.19444036241873</v>
      </c>
      <c r="AK634" s="43">
        <v>67.243676502478067</v>
      </c>
      <c r="AL634" s="43">
        <v>621.05430173310128</v>
      </c>
      <c r="AM634" s="43">
        <v>178.05472731735642</v>
      </c>
      <c r="AN634" s="43">
        <v>8367.8934242707055</v>
      </c>
      <c r="AO634" s="44">
        <v>0.99389083252057597</v>
      </c>
      <c r="AP634" s="43">
        <v>232.70462123394532</v>
      </c>
      <c r="AQ634" s="43">
        <v>218.81094092928555</v>
      </c>
      <c r="AR634" s="58"/>
    </row>
    <row r="635" spans="1:44" s="59" customFormat="1" ht="15" customHeight="1">
      <c r="A635" s="54" t="s">
        <v>635</v>
      </c>
      <c r="B635" s="40">
        <v>357.11506844901129</v>
      </c>
      <c r="C635" s="40">
        <v>34639.814829603922</v>
      </c>
      <c r="D635" s="41">
        <v>1.0015236247667403</v>
      </c>
      <c r="E635" s="73">
        <v>18.53711995308122</v>
      </c>
      <c r="F635" s="41">
        <v>3.016467369225297</v>
      </c>
      <c r="G635" s="42">
        <v>0.20032716466799591</v>
      </c>
      <c r="H635" s="41">
        <v>4.8592141580639137</v>
      </c>
      <c r="I635" s="42">
        <v>2.6944483248521944E-2</v>
      </c>
      <c r="J635" s="41">
        <v>3.8095783026901811</v>
      </c>
      <c r="K635" s="78">
        <v>171.39643692754709</v>
      </c>
      <c r="L635" s="41">
        <v>6.4434453204778492</v>
      </c>
      <c r="M635" s="41">
        <v>185.40301249785293</v>
      </c>
      <c r="N635" s="41">
        <v>8.2346601710500522</v>
      </c>
      <c r="O635" s="41">
        <v>367.78577432007614</v>
      </c>
      <c r="P635" s="41">
        <v>67.962814943429663</v>
      </c>
      <c r="Q635" s="78">
        <v>171.39643692754709</v>
      </c>
      <c r="R635" s="41">
        <v>6.4434453204778492</v>
      </c>
      <c r="S635" s="41"/>
      <c r="T635" s="92">
        <v>0.12567884464174178</v>
      </c>
      <c r="U635" s="60">
        <v>347.91621004716347</v>
      </c>
      <c r="V635" s="61">
        <v>4.0295904918941785</v>
      </c>
      <c r="W635" s="61">
        <v>10.911542918285605</v>
      </c>
      <c r="X635" s="60">
        <v>3046.5088439587425</v>
      </c>
      <c r="Y635" s="60">
        <v>7.6679728112568082</v>
      </c>
      <c r="Z635" s="61">
        <v>2.893242341398302E-2</v>
      </c>
      <c r="AA635" s="60">
        <v>43.007443470255623</v>
      </c>
      <c r="AB635" s="61">
        <v>0.43934095116665456</v>
      </c>
      <c r="AC635" s="62">
        <v>4.3849343836580639</v>
      </c>
      <c r="AD635" s="62">
        <v>7.6905381368543404</v>
      </c>
      <c r="AE635" s="61">
        <v>2.8663789781131097</v>
      </c>
      <c r="AF635" s="60">
        <v>39.952434058772404</v>
      </c>
      <c r="AG635" s="60">
        <v>16.637927991269141</v>
      </c>
      <c r="AH635" s="60">
        <v>155.21560623360051</v>
      </c>
      <c r="AI635" s="60">
        <v>64.740488661447742</v>
      </c>
      <c r="AJ635" s="60">
        <v>309.83887518338173</v>
      </c>
      <c r="AK635" s="60">
        <v>66.296853983455946</v>
      </c>
      <c r="AL635" s="60">
        <v>566.09494784502328</v>
      </c>
      <c r="AM635" s="60">
        <v>176.1434656644704</v>
      </c>
      <c r="AN635" s="60">
        <v>7255.2178578742505</v>
      </c>
      <c r="AO635" s="61">
        <v>1.208459930564779</v>
      </c>
      <c r="AP635" s="60">
        <v>251.44579252118973</v>
      </c>
      <c r="AQ635" s="60">
        <v>281.61610707418237</v>
      </c>
      <c r="AR635" s="58"/>
    </row>
    <row r="636" spans="1:44" s="59" customFormat="1" ht="15" customHeight="1">
      <c r="A636" s="54" t="s">
        <v>636</v>
      </c>
      <c r="B636" s="40">
        <v>388.09322771063393</v>
      </c>
      <c r="C636" s="40">
        <v>4052.5075154885435</v>
      </c>
      <c r="D636" s="41">
        <v>1.3950218322799566</v>
      </c>
      <c r="E636" s="73">
        <v>20.994336279942811</v>
      </c>
      <c r="F636" s="41">
        <v>2.7452309313186993</v>
      </c>
      <c r="G636" s="42">
        <v>0.17712058270261594</v>
      </c>
      <c r="H636" s="41">
        <v>5.3788440472991299</v>
      </c>
      <c r="I636" s="42">
        <v>2.6981055546061099E-2</v>
      </c>
      <c r="J636" s="41">
        <v>4.6255454185313489</v>
      </c>
      <c r="K636" s="78">
        <v>171.62600725334525</v>
      </c>
      <c r="L636" s="41">
        <v>7.8338972793054324</v>
      </c>
      <c r="M636" s="41">
        <v>165.57980629097324</v>
      </c>
      <c r="N636" s="41">
        <v>8.2181946819294467</v>
      </c>
      <c r="O636" s="41">
        <v>79.968206218558819</v>
      </c>
      <c r="P636" s="41">
        <v>65.204306938164251</v>
      </c>
      <c r="Q636" s="78">
        <v>171.62600725334525</v>
      </c>
      <c r="R636" s="41">
        <v>7.8338972793054324</v>
      </c>
      <c r="S636" s="41"/>
      <c r="T636" s="92">
        <v>0.37605328237730867</v>
      </c>
      <c r="U636" s="60">
        <v>326.48772197322342</v>
      </c>
      <c r="V636" s="61">
        <v>4.3948827418468932</v>
      </c>
      <c r="W636" s="61">
        <v>10.883779427788101</v>
      </c>
      <c r="X636" s="60">
        <v>2439.4271284928086</v>
      </c>
      <c r="Y636" s="60">
        <v>10.864923454783318</v>
      </c>
      <c r="Z636" s="61">
        <v>1.3568566554869724E-2</v>
      </c>
      <c r="AA636" s="60">
        <v>45.190345491633956</v>
      </c>
      <c r="AB636" s="61">
        <v>0.20487250308436022</v>
      </c>
      <c r="AC636" s="62">
        <v>2.6907062893696851</v>
      </c>
      <c r="AD636" s="62">
        <v>4.4167008612972198</v>
      </c>
      <c r="AE636" s="61">
        <v>1.7657889003477036</v>
      </c>
      <c r="AF636" s="60">
        <v>26.914985528809016</v>
      </c>
      <c r="AG636" s="60">
        <v>11.952676908538168</v>
      </c>
      <c r="AH636" s="60">
        <v>125.68092767183543</v>
      </c>
      <c r="AI636" s="60">
        <v>56.430579053874567</v>
      </c>
      <c r="AJ636" s="60">
        <v>285.20686359698578</v>
      </c>
      <c r="AK636" s="60">
        <v>66.644483921423571</v>
      </c>
      <c r="AL636" s="60">
        <v>664.43490626532866</v>
      </c>
      <c r="AM636" s="60">
        <v>199.39657366743484</v>
      </c>
      <c r="AN636" s="60">
        <v>8847.8323089745754</v>
      </c>
      <c r="AO636" s="61">
        <v>1.7562891345667542</v>
      </c>
      <c r="AP636" s="60">
        <v>204.31640468602299</v>
      </c>
      <c r="AQ636" s="60">
        <v>305.41514585538459</v>
      </c>
      <c r="AR636" s="58"/>
    </row>
    <row r="637" spans="1:44" s="59" customFormat="1" ht="15" customHeight="1">
      <c r="A637" s="54" t="s">
        <v>637</v>
      </c>
      <c r="B637" s="40">
        <v>223.33689077240868</v>
      </c>
      <c r="C637" s="40">
        <v>2754.2598259353695</v>
      </c>
      <c r="D637" s="41">
        <v>1.1281164606138385</v>
      </c>
      <c r="E637" s="73">
        <v>14.476834570008343</v>
      </c>
      <c r="F637" s="41">
        <v>7.0302470970946391</v>
      </c>
      <c r="G637" s="42">
        <v>0.25892484411933742</v>
      </c>
      <c r="H637" s="41">
        <v>8.1385415276342705</v>
      </c>
      <c r="I637" s="42">
        <v>2.719788226948807E-2</v>
      </c>
      <c r="J637" s="41">
        <v>4.1001809656184633</v>
      </c>
      <c r="K637" s="78">
        <v>172.98689636034612</v>
      </c>
      <c r="L637" s="41">
        <v>6.9984582392664549</v>
      </c>
      <c r="M637" s="41">
        <v>233.80013035402092</v>
      </c>
      <c r="N637" s="41">
        <v>16.997732073361007</v>
      </c>
      <c r="O637" s="41">
        <v>900.09055011024998</v>
      </c>
      <c r="P637" s="41">
        <v>145.1783948823641</v>
      </c>
      <c r="Q637" s="78">
        <v>172.98689636034612</v>
      </c>
      <c r="R637" s="41">
        <v>6.9984582392664549</v>
      </c>
      <c r="S637" s="41"/>
      <c r="T637" s="92">
        <v>487.88913336879642</v>
      </c>
      <c r="U637" s="60">
        <v>228.64977219267985</v>
      </c>
      <c r="V637" s="61">
        <v>3.5530471570094586</v>
      </c>
      <c r="W637" s="61">
        <v>76.807861411227961</v>
      </c>
      <c r="X637" s="60">
        <v>2289.1333032084149</v>
      </c>
      <c r="Y637" s="60">
        <v>3.9102852451935179</v>
      </c>
      <c r="Z637" s="61">
        <v>6.045998281159698E-2</v>
      </c>
      <c r="AA637" s="60">
        <v>27.385004157872604</v>
      </c>
      <c r="AB637" s="61">
        <v>0.51687465833054846</v>
      </c>
      <c r="AC637" s="62">
        <v>4.9168478076810338</v>
      </c>
      <c r="AD637" s="62">
        <v>7.1579205732455708</v>
      </c>
      <c r="AE637" s="61">
        <v>2.6798171770517891</v>
      </c>
      <c r="AF637" s="60">
        <v>39.72452120640984</v>
      </c>
      <c r="AG637" s="60">
        <v>14.852710816900847</v>
      </c>
      <c r="AH637" s="60">
        <v>132.49127389011585</v>
      </c>
      <c r="AI637" s="60">
        <v>52.250216289211131</v>
      </c>
      <c r="AJ637" s="60">
        <v>237.16330808969744</v>
      </c>
      <c r="AK637" s="60">
        <v>51.403702865715665</v>
      </c>
      <c r="AL637" s="60">
        <v>470.32248727513439</v>
      </c>
      <c r="AM637" s="60">
        <v>133.03440650793308</v>
      </c>
      <c r="AN637" s="60">
        <v>6942.8766730907437</v>
      </c>
      <c r="AO637" s="61">
        <v>0.86438965079766472</v>
      </c>
      <c r="AP637" s="60">
        <v>175.09182751653788</v>
      </c>
      <c r="AQ637" s="60">
        <v>198.83807952586363</v>
      </c>
      <c r="AR637" s="58"/>
    </row>
    <row r="638" spans="1:44" s="59" customFormat="1" ht="15" customHeight="1">
      <c r="A638" s="54" t="s">
        <v>638</v>
      </c>
      <c r="B638" s="40">
        <v>205.74337747182901</v>
      </c>
      <c r="C638" s="40">
        <v>29016.552632925333</v>
      </c>
      <c r="D638" s="41">
        <v>2.1586033013884891</v>
      </c>
      <c r="E638" s="73">
        <v>19.639835777415055</v>
      </c>
      <c r="F638" s="41">
        <v>3.8358049033040511</v>
      </c>
      <c r="G638" s="42">
        <v>0.19249369667987973</v>
      </c>
      <c r="H638" s="41">
        <v>6.6765572750867621</v>
      </c>
      <c r="I638" s="42">
        <v>2.7431030263970275E-2</v>
      </c>
      <c r="J638" s="41">
        <v>5.464706560402175</v>
      </c>
      <c r="K638" s="78">
        <v>174.44990365615823</v>
      </c>
      <c r="L638" s="41">
        <v>9.4053465318457228</v>
      </c>
      <c r="M638" s="41">
        <v>178.7547930784927</v>
      </c>
      <c r="N638" s="41">
        <v>10.943587784991024</v>
      </c>
      <c r="O638" s="41">
        <v>236.07581482170465</v>
      </c>
      <c r="P638" s="41">
        <v>88.540737562741668</v>
      </c>
      <c r="Q638" s="78">
        <v>174.44990365615823</v>
      </c>
      <c r="R638" s="41">
        <v>9.4053465318457228</v>
      </c>
      <c r="S638" s="41"/>
      <c r="T638" s="92">
        <v>0.80434140161080547</v>
      </c>
      <c r="U638" s="60">
        <v>247.80695530570469</v>
      </c>
      <c r="V638" s="61">
        <v>3.9551018487627405</v>
      </c>
      <c r="W638" s="61">
        <v>8.5315122586719561</v>
      </c>
      <c r="X638" s="60">
        <v>1361.9042565253881</v>
      </c>
      <c r="Y638" s="60">
        <v>6.161562080299702</v>
      </c>
      <c r="Z638" s="61">
        <v>2.3640554854160254E-3</v>
      </c>
      <c r="AA638" s="60">
        <v>24.923736785541614</v>
      </c>
      <c r="AB638" s="61">
        <v>8.4492021992749106E-2</v>
      </c>
      <c r="AC638" s="62">
        <v>1.2254627384264176</v>
      </c>
      <c r="AD638" s="62">
        <v>2.7347120317807541</v>
      </c>
      <c r="AE638" s="61">
        <v>0.91131577644644202</v>
      </c>
      <c r="AF638" s="60">
        <v>13.742215539948527</v>
      </c>
      <c r="AG638" s="60">
        <v>6.6068591287680176</v>
      </c>
      <c r="AH638" s="60">
        <v>64.147526804372163</v>
      </c>
      <c r="AI638" s="60">
        <v>30.591620158195663</v>
      </c>
      <c r="AJ638" s="60">
        <v>157.74767657748566</v>
      </c>
      <c r="AK638" s="60">
        <v>37.00094860578043</v>
      </c>
      <c r="AL638" s="60">
        <v>361.54285573822943</v>
      </c>
      <c r="AM638" s="60">
        <v>117.56637318675081</v>
      </c>
      <c r="AN638" s="60">
        <v>8899.6751734399259</v>
      </c>
      <c r="AO638" s="61">
        <v>1.6889281308091506</v>
      </c>
      <c r="AP638" s="60">
        <v>76.466383675788762</v>
      </c>
      <c r="AQ638" s="60">
        <v>169.36002541640727</v>
      </c>
      <c r="AR638" s="58"/>
    </row>
    <row r="639" spans="1:44" s="59" customFormat="1" ht="15" customHeight="1">
      <c r="A639" s="54" t="s">
        <v>639</v>
      </c>
      <c r="B639" s="40">
        <v>215.17536519499575</v>
      </c>
      <c r="C639" s="40">
        <v>9805.6516982049707</v>
      </c>
      <c r="D639" s="41">
        <v>1.8939397798168072</v>
      </c>
      <c r="E639" s="73">
        <v>20.456384258460805</v>
      </c>
      <c r="F639" s="41">
        <v>4.641863524663151</v>
      </c>
      <c r="G639" s="42">
        <v>0.184993551418597</v>
      </c>
      <c r="H639" s="41">
        <v>6.9743714405948554</v>
      </c>
      <c r="I639" s="42">
        <v>2.7458272915078706E-2</v>
      </c>
      <c r="J639" s="41">
        <v>5.2052819337464271</v>
      </c>
      <c r="K639" s="78">
        <v>174.62083005321816</v>
      </c>
      <c r="L639" s="41">
        <v>8.9675078748843617</v>
      </c>
      <c r="M639" s="41">
        <v>172.34841116052314</v>
      </c>
      <c r="N639" s="41">
        <v>11.055865566167157</v>
      </c>
      <c r="O639" s="41">
        <v>141.25043959024498</v>
      </c>
      <c r="P639" s="41">
        <v>109.0385467728771</v>
      </c>
      <c r="Q639" s="78">
        <v>174.62083005321816</v>
      </c>
      <c r="R639" s="41">
        <v>8.9675078748843617</v>
      </c>
      <c r="S639" s="41"/>
      <c r="T639" s="92">
        <v>0.85640850039783445</v>
      </c>
      <c r="U639" s="60">
        <v>245.29669888408566</v>
      </c>
      <c r="V639" s="61">
        <v>3.6530116929202383</v>
      </c>
      <c r="W639" s="61">
        <v>7.9755719205570506</v>
      </c>
      <c r="X639" s="60">
        <v>1502.5186483370944</v>
      </c>
      <c r="Y639" s="60">
        <v>6.3519027133349235</v>
      </c>
      <c r="Z639" s="61">
        <v>8.8074575005533625E-4</v>
      </c>
      <c r="AA639" s="60">
        <v>28.045692830286292</v>
      </c>
      <c r="AB639" s="61">
        <v>8.1210782303710344E-2</v>
      </c>
      <c r="AC639" s="62">
        <v>1.1423694345576405</v>
      </c>
      <c r="AD639" s="62">
        <v>2.3958433201124274</v>
      </c>
      <c r="AE639" s="61">
        <v>0.93853154396184846</v>
      </c>
      <c r="AF639" s="60">
        <v>15.61785262472106</v>
      </c>
      <c r="AG639" s="60">
        <v>6.7343424386313986</v>
      </c>
      <c r="AH639" s="60">
        <v>74.148343372584677</v>
      </c>
      <c r="AI639" s="60">
        <v>31.294064169824566</v>
      </c>
      <c r="AJ639" s="60">
        <v>159.16797088795434</v>
      </c>
      <c r="AK639" s="60">
        <v>38.567515865487131</v>
      </c>
      <c r="AL639" s="60">
        <v>380.53118882035977</v>
      </c>
      <c r="AM639" s="60">
        <v>119.29738431184576</v>
      </c>
      <c r="AN639" s="60">
        <v>8203.0991188830503</v>
      </c>
      <c r="AO639" s="61">
        <v>1.4524550289778615</v>
      </c>
      <c r="AP639" s="60">
        <v>96.601295580977506</v>
      </c>
      <c r="AQ639" s="60">
        <v>180.66354343042175</v>
      </c>
      <c r="AR639" s="58"/>
    </row>
    <row r="640" spans="1:44" s="59" customFormat="1" ht="15" customHeight="1">
      <c r="A640" s="54" t="s">
        <v>640</v>
      </c>
      <c r="B640" s="40">
        <v>327.70476563908915</v>
      </c>
      <c r="C640" s="40">
        <v>25410.8452734897</v>
      </c>
      <c r="D640" s="41">
        <v>0.97456549126638004</v>
      </c>
      <c r="E640" s="73">
        <v>20.286463911882318</v>
      </c>
      <c r="F640" s="41">
        <v>3.041471644051764</v>
      </c>
      <c r="G640" s="42">
        <v>0.1867229840688619</v>
      </c>
      <c r="H640" s="41">
        <v>4.744050046505965</v>
      </c>
      <c r="I640" s="42">
        <v>2.7484756042896127E-2</v>
      </c>
      <c r="J640" s="41">
        <v>3.6408050046909008</v>
      </c>
      <c r="K640" s="78">
        <v>174.78698668953592</v>
      </c>
      <c r="L640" s="41">
        <v>6.2781582923229138</v>
      </c>
      <c r="M640" s="41">
        <v>173.82922633366218</v>
      </c>
      <c r="N640" s="41">
        <v>7.5794146084555507</v>
      </c>
      <c r="O640" s="41">
        <v>160.8194745623347</v>
      </c>
      <c r="P640" s="41">
        <v>71.132722874465728</v>
      </c>
      <c r="Q640" s="78">
        <v>174.78698668953592</v>
      </c>
      <c r="R640" s="41">
        <v>6.2781582923229138</v>
      </c>
      <c r="S640" s="41"/>
      <c r="T640" s="92">
        <v>0.3434367509380129</v>
      </c>
      <c r="U640" s="60">
        <v>279.33057222971325</v>
      </c>
      <c r="V640" s="61">
        <v>4.0276294143221847</v>
      </c>
      <c r="W640" s="61">
        <v>9.142127825788803</v>
      </c>
      <c r="X640" s="60">
        <v>2978.6377672284316</v>
      </c>
      <c r="Y640" s="60">
        <v>4.8001032005360216</v>
      </c>
      <c r="Z640" s="61">
        <v>5.0165768771140269E-2</v>
      </c>
      <c r="AA640" s="60">
        <v>38.765578702755093</v>
      </c>
      <c r="AB640" s="61">
        <v>0.60246406527788332</v>
      </c>
      <c r="AC640" s="62">
        <v>7.1547492256685246</v>
      </c>
      <c r="AD640" s="62">
        <v>10.546752820155026</v>
      </c>
      <c r="AE640" s="61">
        <v>3.7682109473664624</v>
      </c>
      <c r="AF640" s="60">
        <v>54.37446113984111</v>
      </c>
      <c r="AG640" s="60">
        <v>21.09246016193741</v>
      </c>
      <c r="AH640" s="60">
        <v>181.63407098251903</v>
      </c>
      <c r="AI640" s="60">
        <v>73.748497895010203</v>
      </c>
      <c r="AJ640" s="60">
        <v>346.4994026090194</v>
      </c>
      <c r="AK640" s="60">
        <v>70.922837329669306</v>
      </c>
      <c r="AL640" s="60">
        <v>613.66791095562962</v>
      </c>
      <c r="AM640" s="60">
        <v>193.19751881196092</v>
      </c>
      <c r="AN640" s="60">
        <v>8844.9173462153158</v>
      </c>
      <c r="AO640" s="61">
        <v>1.2074936062824064</v>
      </c>
      <c r="AP640" s="60">
        <v>254.75974440864954</v>
      </c>
      <c r="AQ640" s="60">
        <v>255.30611264821491</v>
      </c>
      <c r="AR640" s="58"/>
    </row>
    <row r="641" spans="1:44" s="59" customFormat="1" ht="15" customHeight="1">
      <c r="A641" s="54" t="s">
        <v>641</v>
      </c>
      <c r="B641" s="40">
        <v>368.2785678713181</v>
      </c>
      <c r="C641" s="40">
        <v>17044.877918964154</v>
      </c>
      <c r="D641" s="41">
        <v>0.88865480988039625</v>
      </c>
      <c r="E641" s="73">
        <v>18.338602513553422</v>
      </c>
      <c r="F641" s="41">
        <v>3.5004981163283095</v>
      </c>
      <c r="G641" s="42">
        <v>0.20705245673571313</v>
      </c>
      <c r="H641" s="41">
        <v>5.6814171320885594</v>
      </c>
      <c r="I641" s="42">
        <v>2.7550810503054416E-2</v>
      </c>
      <c r="J641" s="41">
        <v>4.4749316828719685</v>
      </c>
      <c r="K641" s="78">
        <v>175.20139743340289</v>
      </c>
      <c r="L641" s="41">
        <v>7.7345650596774647</v>
      </c>
      <c r="M641" s="41">
        <v>191.07620612101937</v>
      </c>
      <c r="N641" s="41">
        <v>9.8958836592329646</v>
      </c>
      <c r="O641" s="41">
        <v>391.99612272078656</v>
      </c>
      <c r="P641" s="41">
        <v>78.575861945666929</v>
      </c>
      <c r="Q641" s="78">
        <v>175.20139743340289</v>
      </c>
      <c r="R641" s="41">
        <v>7.7345650596774647</v>
      </c>
      <c r="S641" s="41"/>
      <c r="T641" s="92">
        <v>8.6929563437415355E-2</v>
      </c>
      <c r="U641" s="60">
        <v>331.39486386847051</v>
      </c>
      <c r="V641" s="61">
        <v>3.8796040084705328</v>
      </c>
      <c r="W641" s="61">
        <v>9.9098825744355956</v>
      </c>
      <c r="X641" s="60">
        <v>3680.1852355445776</v>
      </c>
      <c r="Y641" s="60">
        <v>5.4608505608041531</v>
      </c>
      <c r="Z641" s="61">
        <v>6.1575615571076131E-2</v>
      </c>
      <c r="AA641" s="60">
        <v>45.858504439652236</v>
      </c>
      <c r="AB641" s="61">
        <v>0.70812222629987642</v>
      </c>
      <c r="AC641" s="62">
        <v>8.2149414550399218</v>
      </c>
      <c r="AD641" s="62">
        <v>12.256461522870463</v>
      </c>
      <c r="AE641" s="61">
        <v>4.4452648982632565</v>
      </c>
      <c r="AF641" s="60">
        <v>60.433948300648957</v>
      </c>
      <c r="AG641" s="60">
        <v>24.050607654409347</v>
      </c>
      <c r="AH641" s="60">
        <v>209.79849806324233</v>
      </c>
      <c r="AI641" s="60">
        <v>83.872612531060668</v>
      </c>
      <c r="AJ641" s="60">
        <v>378.36249469880454</v>
      </c>
      <c r="AK641" s="60">
        <v>82.484194741359488</v>
      </c>
      <c r="AL641" s="60">
        <v>704.62249204100738</v>
      </c>
      <c r="AM641" s="60">
        <v>218.71371103175019</v>
      </c>
      <c r="AN641" s="60">
        <v>7810.6548733947666</v>
      </c>
      <c r="AO641" s="61">
        <v>1.5524499804560516</v>
      </c>
      <c r="AP641" s="60">
        <v>326.7860431758408</v>
      </c>
      <c r="AQ641" s="60">
        <v>290.67195390824162</v>
      </c>
      <c r="AR641" s="58"/>
    </row>
    <row r="642" spans="1:44" s="59" customFormat="1" ht="15" customHeight="1">
      <c r="A642" s="54" t="s">
        <v>642</v>
      </c>
      <c r="B642" s="40">
        <v>208.72450282329297</v>
      </c>
      <c r="C642" s="40">
        <v>3167.3184756169476</v>
      </c>
      <c r="D642" s="41">
        <v>1.4422574519676847</v>
      </c>
      <c r="E642" s="73">
        <v>15.652854505788493</v>
      </c>
      <c r="F642" s="41">
        <v>4.8588927872541428</v>
      </c>
      <c r="G642" s="42">
        <v>0.24416966027727921</v>
      </c>
      <c r="H642" s="41">
        <v>7.230348143989545</v>
      </c>
      <c r="I642" s="42">
        <v>2.7731477050123753E-2</v>
      </c>
      <c r="J642" s="41">
        <v>5.3543529175113891</v>
      </c>
      <c r="K642" s="78">
        <v>176.33472242852793</v>
      </c>
      <c r="L642" s="41">
        <v>9.3136270753472132</v>
      </c>
      <c r="M642" s="41">
        <v>221.82907841523092</v>
      </c>
      <c r="N642" s="41">
        <v>14.408884583768781</v>
      </c>
      <c r="O642" s="41">
        <v>736.92137980676023</v>
      </c>
      <c r="P642" s="41">
        <v>102.90106360117744</v>
      </c>
      <c r="Q642" s="78">
        <v>176.33472242852793</v>
      </c>
      <c r="R642" s="41">
        <v>9.3136270753472132</v>
      </c>
      <c r="S642" s="41"/>
      <c r="T642" s="92">
        <v>0.47310897598712892</v>
      </c>
      <c r="U642" s="60">
        <v>149.00595417063133</v>
      </c>
      <c r="V642" s="61">
        <v>3.3601002354112457</v>
      </c>
      <c r="W642" s="61">
        <v>4.5521631918158025</v>
      </c>
      <c r="X642" s="60">
        <v>1418.0378008972937</v>
      </c>
      <c r="Y642" s="60">
        <v>2.6527642029570138</v>
      </c>
      <c r="Z642" s="61">
        <v>8.4655659460626306E-3</v>
      </c>
      <c r="AA642" s="60">
        <v>23.80275799628021</v>
      </c>
      <c r="AB642" s="61">
        <v>0.15503867530708337</v>
      </c>
      <c r="AC642" s="62">
        <v>2.0393034388527203</v>
      </c>
      <c r="AD642" s="62">
        <v>5.0452412112503078</v>
      </c>
      <c r="AE642" s="61">
        <v>1.3790618168885058</v>
      </c>
      <c r="AF642" s="60">
        <v>19.199163292844901</v>
      </c>
      <c r="AG642" s="60">
        <v>8.5354816148454233</v>
      </c>
      <c r="AH642" s="60">
        <v>81.093756224701437</v>
      </c>
      <c r="AI642" s="60">
        <v>34.801407952649292</v>
      </c>
      <c r="AJ642" s="60">
        <v>154.65960322800242</v>
      </c>
      <c r="AK642" s="60">
        <v>34.265684028062907</v>
      </c>
      <c r="AL642" s="60">
        <v>311.65541011957106</v>
      </c>
      <c r="AM642" s="60">
        <v>98.927780956343611</v>
      </c>
      <c r="AN642" s="60">
        <v>10559.157145366244</v>
      </c>
      <c r="AO642" s="61">
        <v>0.79989552793684249</v>
      </c>
      <c r="AP642" s="60">
        <v>113.3047354424956</v>
      </c>
      <c r="AQ642" s="60">
        <v>176.60103356071693</v>
      </c>
      <c r="AR642" s="58"/>
    </row>
    <row r="643" spans="1:44" s="59" customFormat="1" ht="15" customHeight="1">
      <c r="A643" s="54" t="s">
        <v>643</v>
      </c>
      <c r="B643" s="40">
        <v>128.20461533945675</v>
      </c>
      <c r="C643" s="40">
        <v>1990.5327233097187</v>
      </c>
      <c r="D643" s="41">
        <v>1.2125374108109717</v>
      </c>
      <c r="E643" s="73">
        <v>23.637188225875402</v>
      </c>
      <c r="F643" s="41">
        <v>8.6043507729827855</v>
      </c>
      <c r="G643" s="42">
        <v>0.16193403965376646</v>
      </c>
      <c r="H643" s="41">
        <v>9.2996397098428112</v>
      </c>
      <c r="I643" s="42">
        <v>2.7772931181776588E-2</v>
      </c>
      <c r="J643" s="41">
        <v>3.5282356083963298</v>
      </c>
      <c r="K643" s="78">
        <v>176.59473695455765</v>
      </c>
      <c r="L643" s="41">
        <v>6.1461118359589051</v>
      </c>
      <c r="M643" s="41">
        <v>152.39467159560871</v>
      </c>
      <c r="N643" s="41">
        <v>13.1606405594911</v>
      </c>
      <c r="O643" s="41" t="s">
        <v>194</v>
      </c>
      <c r="P643" s="41" t="s">
        <v>194</v>
      </c>
      <c r="Q643" s="78">
        <v>176.59473695455765</v>
      </c>
      <c r="R643" s="41">
        <v>6.1461118359589051</v>
      </c>
      <c r="S643" s="41"/>
      <c r="T643" s="88">
        <v>72.4211886793003</v>
      </c>
      <c r="U643" s="43">
        <v>133.411701832706</v>
      </c>
      <c r="V643" s="44">
        <v>3.5579589590876584</v>
      </c>
      <c r="W643" s="44">
        <v>8.2694574146702777</v>
      </c>
      <c r="X643" s="43">
        <v>1185.7087469199196</v>
      </c>
      <c r="Y643" s="43">
        <v>2.2462261332907221</v>
      </c>
      <c r="Z643" s="44">
        <v>1.6376211651236436E-3</v>
      </c>
      <c r="AA643" s="43">
        <v>17.35508769019031</v>
      </c>
      <c r="AB643" s="44">
        <v>8.3528720889676736E-2</v>
      </c>
      <c r="AC643" s="45">
        <v>1.5205936146012276</v>
      </c>
      <c r="AD643" s="45">
        <v>3.4617170346055968</v>
      </c>
      <c r="AE643" s="44">
        <v>1.2820819567817625</v>
      </c>
      <c r="AF643" s="43">
        <v>18.69836585001433</v>
      </c>
      <c r="AG643" s="43">
        <v>7.5778872393701802</v>
      </c>
      <c r="AH643" s="43">
        <v>68.630722267705806</v>
      </c>
      <c r="AI643" s="43">
        <v>26.824991855086655</v>
      </c>
      <c r="AJ643" s="43">
        <v>122.76291690958305</v>
      </c>
      <c r="AK643" s="43">
        <v>28.679117470610919</v>
      </c>
      <c r="AL643" s="43">
        <v>263.93602824785535</v>
      </c>
      <c r="AM643" s="43">
        <v>77.514536378599018</v>
      </c>
      <c r="AN643" s="43">
        <v>9476.6147111819046</v>
      </c>
      <c r="AO643" s="44">
        <v>0.61422922559166193</v>
      </c>
      <c r="AP643" s="43">
        <v>70.656451167871936</v>
      </c>
      <c r="AQ643" s="43">
        <v>99.156229276151876</v>
      </c>
      <c r="AR643" s="58"/>
    </row>
    <row r="644" spans="1:44" s="59" customFormat="1" ht="15" customHeight="1">
      <c r="A644" s="54" t="s">
        <v>644</v>
      </c>
      <c r="B644" s="40">
        <v>235.05450982641341</v>
      </c>
      <c r="C644" s="40">
        <v>12316.278676541893</v>
      </c>
      <c r="D644" s="41">
        <v>1.035203004115502</v>
      </c>
      <c r="E644" s="73">
        <v>20.664749834458739</v>
      </c>
      <c r="F644" s="41">
        <v>3.520814572373316</v>
      </c>
      <c r="G644" s="42">
        <v>0.18549212543808249</v>
      </c>
      <c r="H644" s="41">
        <v>4.7359634906938828</v>
      </c>
      <c r="I644" s="42">
        <v>2.7812714906689996E-2</v>
      </c>
      <c r="J644" s="41">
        <v>3.1675250483854254</v>
      </c>
      <c r="K644" s="78">
        <v>176.84426425498404</v>
      </c>
      <c r="L644" s="41">
        <v>5.5254514577003135</v>
      </c>
      <c r="M644" s="41">
        <v>172.77553343558029</v>
      </c>
      <c r="N644" s="41">
        <v>7.5244196706462958</v>
      </c>
      <c r="O644" s="41">
        <v>117.44930162061192</v>
      </c>
      <c r="P644" s="41">
        <v>83.059854168524751</v>
      </c>
      <c r="Q644" s="78">
        <v>176.84426425498404</v>
      </c>
      <c r="R644" s="41">
        <v>5.5254514577003135</v>
      </c>
      <c r="S644" s="41"/>
      <c r="T644" s="92">
        <v>1.1073184214969012</v>
      </c>
      <c r="U644" s="60">
        <v>200.44512612402562</v>
      </c>
      <c r="V644" s="61">
        <v>3.7625900658958638</v>
      </c>
      <c r="W644" s="61">
        <v>8.2167264688927784</v>
      </c>
      <c r="X644" s="60">
        <v>2270.0461870427544</v>
      </c>
      <c r="Y644" s="60">
        <v>3.192056668337329</v>
      </c>
      <c r="Z644" s="61">
        <v>2.2324615827273776E-2</v>
      </c>
      <c r="AA644" s="60">
        <v>26.896983166584548</v>
      </c>
      <c r="AB644" s="61">
        <v>0.43440467212274403</v>
      </c>
      <c r="AC644" s="62">
        <v>5.0776520409535317</v>
      </c>
      <c r="AD644" s="62">
        <v>7.9953551508846781</v>
      </c>
      <c r="AE644" s="61">
        <v>2.6731543127596145</v>
      </c>
      <c r="AF644" s="60">
        <v>39.191475011482204</v>
      </c>
      <c r="AG644" s="60">
        <v>15.33821719540833</v>
      </c>
      <c r="AH644" s="60">
        <v>132.66506040163523</v>
      </c>
      <c r="AI644" s="60">
        <v>54.245427467316716</v>
      </c>
      <c r="AJ644" s="60">
        <v>247.40110952135993</v>
      </c>
      <c r="AK644" s="60">
        <v>53.489372179836892</v>
      </c>
      <c r="AL644" s="60">
        <v>453.02905304955584</v>
      </c>
      <c r="AM644" s="60">
        <v>145.07751351597511</v>
      </c>
      <c r="AN644" s="60">
        <v>8898.4716094982268</v>
      </c>
      <c r="AO644" s="61">
        <v>0.97185846093214145</v>
      </c>
      <c r="AP644" s="60">
        <v>166.50732939596574</v>
      </c>
      <c r="AQ644" s="60">
        <v>186.65434576806405</v>
      </c>
      <c r="AR644" s="58"/>
    </row>
    <row r="645" spans="1:44" s="59" customFormat="1" ht="15" customHeight="1">
      <c r="A645" s="54" t="s">
        <v>645</v>
      </c>
      <c r="B645" s="40">
        <v>248.61049605932757</v>
      </c>
      <c r="C645" s="40">
        <v>10445.401813564949</v>
      </c>
      <c r="D645" s="41">
        <v>0.96282818076960885</v>
      </c>
      <c r="E645" s="73">
        <v>18.949850283124757</v>
      </c>
      <c r="F645" s="41">
        <v>2.0400559811108239</v>
      </c>
      <c r="G645" s="42">
        <v>0.20330906347210798</v>
      </c>
      <c r="H645" s="41">
        <v>3.6678153255758192</v>
      </c>
      <c r="I645" s="42">
        <v>2.7954406573782866E-2</v>
      </c>
      <c r="J645" s="41">
        <v>3.0481208730073033</v>
      </c>
      <c r="K645" s="78">
        <v>177.73288939558179</v>
      </c>
      <c r="L645" s="41">
        <v>5.3435135454210752</v>
      </c>
      <c r="M645" s="41">
        <v>187.92233803476833</v>
      </c>
      <c r="N645" s="41">
        <v>6.2924892624930635</v>
      </c>
      <c r="O645" s="41">
        <v>317.94644349934231</v>
      </c>
      <c r="P645" s="41">
        <v>46.381293412636097</v>
      </c>
      <c r="Q645" s="78">
        <v>177.73288939558179</v>
      </c>
      <c r="R645" s="41">
        <v>5.3435135454210752</v>
      </c>
      <c r="S645" s="41"/>
      <c r="T645" s="88">
        <v>2.0237993665873026</v>
      </c>
      <c r="U645" s="43">
        <v>230.61757663273599</v>
      </c>
      <c r="V645" s="44">
        <v>3.9632666805787955</v>
      </c>
      <c r="W645" s="44">
        <v>9.9524936545800688</v>
      </c>
      <c r="X645" s="43">
        <v>2302.6181593815481</v>
      </c>
      <c r="Y645" s="43">
        <v>3.5446767728749973</v>
      </c>
      <c r="Z645" s="44">
        <v>2.5290703360183003E-2</v>
      </c>
      <c r="AA645" s="43">
        <v>31.237570999318976</v>
      </c>
      <c r="AB645" s="44">
        <v>0.56848596024991283</v>
      </c>
      <c r="AC645" s="45">
        <v>6.6426813840336312</v>
      </c>
      <c r="AD645" s="45">
        <v>11.016695799152588</v>
      </c>
      <c r="AE645" s="44">
        <v>3.6389954031921032</v>
      </c>
      <c r="AF645" s="43">
        <v>48.364104372309555</v>
      </c>
      <c r="AG645" s="43">
        <v>17.544137032273809</v>
      </c>
      <c r="AH645" s="43">
        <v>150.80991331072843</v>
      </c>
      <c r="AI645" s="43">
        <v>57.981671688880525</v>
      </c>
      <c r="AJ645" s="43">
        <v>269.48994479644574</v>
      </c>
      <c r="AK645" s="43">
        <v>56.128179873315879</v>
      </c>
      <c r="AL645" s="43">
        <v>511.59920768629701</v>
      </c>
      <c r="AM645" s="43">
        <v>156.20973883361805</v>
      </c>
      <c r="AN645" s="43">
        <v>8478.3138563204866</v>
      </c>
      <c r="AO645" s="44">
        <v>0.91097332633794703</v>
      </c>
      <c r="AP645" s="43">
        <v>172.56325346741988</v>
      </c>
      <c r="AQ645" s="43">
        <v>182.20169840841814</v>
      </c>
      <c r="AR645" s="58"/>
    </row>
    <row r="646" spans="1:44" s="59" customFormat="1" ht="15" customHeight="1">
      <c r="A646" s="54" t="s">
        <v>646</v>
      </c>
      <c r="B646" s="40">
        <v>387.46524487488438</v>
      </c>
      <c r="C646" s="40">
        <v>25563.354537016887</v>
      </c>
      <c r="D646" s="41">
        <v>0.92336871625024231</v>
      </c>
      <c r="E646" s="73">
        <v>19.602649507842226</v>
      </c>
      <c r="F646" s="41">
        <v>3.0410085274916376</v>
      </c>
      <c r="G646" s="42">
        <v>0.19758343667898559</v>
      </c>
      <c r="H646" s="41">
        <v>5.029203933016003</v>
      </c>
      <c r="I646" s="42">
        <v>2.8103024653701153E-2</v>
      </c>
      <c r="J646" s="41">
        <v>4.0056409394236487</v>
      </c>
      <c r="K646" s="78">
        <v>178.66482221537586</v>
      </c>
      <c r="L646" s="41">
        <v>7.0584090603274348</v>
      </c>
      <c r="M646" s="41">
        <v>183.07937614791251</v>
      </c>
      <c r="N646" s="41">
        <v>8.4252709926738305</v>
      </c>
      <c r="O646" s="41">
        <v>240.42567140939917</v>
      </c>
      <c r="P646" s="41">
        <v>70.137557773710725</v>
      </c>
      <c r="Q646" s="78">
        <v>178.66482221537586</v>
      </c>
      <c r="R646" s="41">
        <v>7.0584090603274348</v>
      </c>
      <c r="S646" s="41"/>
      <c r="T646" s="92">
        <v>2.0376688156950862</v>
      </c>
      <c r="U646" s="60">
        <v>365.47960622194296</v>
      </c>
      <c r="V646" s="61">
        <v>4.3025186643074651</v>
      </c>
      <c r="W646" s="61">
        <v>10.098101642521174</v>
      </c>
      <c r="X646" s="60">
        <v>3844.9782181793225</v>
      </c>
      <c r="Y646" s="60">
        <v>5.804831883161512</v>
      </c>
      <c r="Z646" s="61">
        <v>6.257190157023898E-2</v>
      </c>
      <c r="AA646" s="60">
        <v>51.25622947250303</v>
      </c>
      <c r="AB646" s="61">
        <v>0.77278652047441276</v>
      </c>
      <c r="AC646" s="62">
        <v>8.1323760447568496</v>
      </c>
      <c r="AD646" s="62">
        <v>13.691355775883329</v>
      </c>
      <c r="AE646" s="61">
        <v>4.8962241066611698</v>
      </c>
      <c r="AF646" s="60">
        <v>67.670078106243011</v>
      </c>
      <c r="AG646" s="60">
        <v>25.891334784146103</v>
      </c>
      <c r="AH646" s="60">
        <v>225.09355319372264</v>
      </c>
      <c r="AI646" s="60">
        <v>94.539507567467879</v>
      </c>
      <c r="AJ646" s="60">
        <v>417.4173149170287</v>
      </c>
      <c r="AK646" s="60">
        <v>85.407470608645895</v>
      </c>
      <c r="AL646" s="60">
        <v>721.17887832410076</v>
      </c>
      <c r="AM646" s="60">
        <v>214.32940665524714</v>
      </c>
      <c r="AN646" s="60">
        <v>8003.4130567537813</v>
      </c>
      <c r="AO646" s="61">
        <v>1.3121597194207755</v>
      </c>
      <c r="AP646" s="60">
        <v>315.97502857154257</v>
      </c>
      <c r="AQ646" s="60">
        <v>303.48021064764629</v>
      </c>
      <c r="AR646" s="58"/>
    </row>
    <row r="647" spans="1:44" s="59" customFormat="1" ht="15" customHeight="1">
      <c r="A647" s="54" t="s">
        <v>647</v>
      </c>
      <c r="B647" s="40">
        <v>147.11343051545319</v>
      </c>
      <c r="C647" s="40">
        <v>4160.4577851447848</v>
      </c>
      <c r="D647" s="41">
        <v>2.1500846686052557</v>
      </c>
      <c r="E647" s="73">
        <v>15.242971587965103</v>
      </c>
      <c r="F647" s="41">
        <v>6.1703149079059942</v>
      </c>
      <c r="G647" s="42">
        <v>0.25567581410722467</v>
      </c>
      <c r="H647" s="41">
        <v>7.7405520513773176</v>
      </c>
      <c r="I647" s="42">
        <v>2.8277892687318774E-2</v>
      </c>
      <c r="J647" s="41">
        <v>4.67368805092452</v>
      </c>
      <c r="K647" s="78">
        <v>179.76118696484679</v>
      </c>
      <c r="L647" s="41">
        <v>8.285423456265292</v>
      </c>
      <c r="M647" s="41">
        <v>231.17624505528897</v>
      </c>
      <c r="N647" s="41">
        <v>16.004788123091743</v>
      </c>
      <c r="O647" s="41">
        <v>792.83360257237905</v>
      </c>
      <c r="P647" s="41">
        <v>129.53675549746066</v>
      </c>
      <c r="Q647" s="78">
        <v>179.76118696484679</v>
      </c>
      <c r="R647" s="41">
        <v>8.285423456265292</v>
      </c>
      <c r="S647" s="41"/>
      <c r="T647" s="92">
        <v>0.89770732179553137</v>
      </c>
      <c r="U647" s="60">
        <v>179.92054697509067</v>
      </c>
      <c r="V647" s="61">
        <v>3.9018624088500737</v>
      </c>
      <c r="W647" s="61">
        <v>6.2696576575010159</v>
      </c>
      <c r="X647" s="60">
        <v>903.46818650961632</v>
      </c>
      <c r="Y647" s="60">
        <v>3.9371992866105532</v>
      </c>
      <c r="Z647" s="61">
        <v>7.4879715790431066E-4</v>
      </c>
      <c r="AA647" s="60">
        <v>17.256503326639749</v>
      </c>
      <c r="AB647" s="61">
        <v>3.4248039254342499E-2</v>
      </c>
      <c r="AC647" s="62">
        <v>0.86928437571486394</v>
      </c>
      <c r="AD647" s="62">
        <v>1.6930481265825938</v>
      </c>
      <c r="AE647" s="61">
        <v>0.58912818696586999</v>
      </c>
      <c r="AF647" s="60">
        <v>8.2037654023692799</v>
      </c>
      <c r="AG647" s="60">
        <v>4.4103424402596794</v>
      </c>
      <c r="AH647" s="60">
        <v>44.567530919176953</v>
      </c>
      <c r="AI647" s="60">
        <v>19.355141944959875</v>
      </c>
      <c r="AJ647" s="60">
        <v>103.43434473442569</v>
      </c>
      <c r="AK647" s="60">
        <v>25.06885579225829</v>
      </c>
      <c r="AL647" s="60">
        <v>250.04457982844525</v>
      </c>
      <c r="AM647" s="60">
        <v>79.032341470614938</v>
      </c>
      <c r="AN647" s="60">
        <v>9206.0323340375617</v>
      </c>
      <c r="AO647" s="61">
        <v>1.3000628370298133</v>
      </c>
      <c r="AP647" s="60">
        <v>51.861155346651671</v>
      </c>
      <c r="AQ647" s="60">
        <v>117.06310568749086</v>
      </c>
      <c r="AR647" s="58"/>
    </row>
    <row r="648" spans="1:44" s="59" customFormat="1" ht="15" customHeight="1">
      <c r="A648" s="54" t="s">
        <v>648</v>
      </c>
      <c r="B648" s="40">
        <v>240.08568795091477</v>
      </c>
      <c r="C648" s="40">
        <v>2911.6306421183713</v>
      </c>
      <c r="D648" s="41">
        <v>1.0679043458234836</v>
      </c>
      <c r="E648" s="73">
        <v>12.50401523991461</v>
      </c>
      <c r="F648" s="41">
        <v>8.4705127488706182</v>
      </c>
      <c r="G648" s="42">
        <v>0.31271867413892057</v>
      </c>
      <c r="H648" s="41">
        <v>9.660871478205566</v>
      </c>
      <c r="I648" s="42">
        <v>2.8372072756051036E-2</v>
      </c>
      <c r="J648" s="41">
        <v>4.6457347631592256</v>
      </c>
      <c r="K648" s="78">
        <v>180.35158760800226</v>
      </c>
      <c r="L648" s="41">
        <v>8.2625413373715588</v>
      </c>
      <c r="M648" s="41">
        <v>276.2860440408943</v>
      </c>
      <c r="N648" s="41">
        <v>23.372494259325734</v>
      </c>
      <c r="O648" s="41">
        <v>1195.5000360833458</v>
      </c>
      <c r="P648" s="41">
        <v>167.38546892435249</v>
      </c>
      <c r="Q648" s="78">
        <v>180.35158760800226</v>
      </c>
      <c r="R648" s="41">
        <v>8.2625413373715588</v>
      </c>
      <c r="S648" s="41"/>
      <c r="T648" s="92">
        <v>1.2296617175262081</v>
      </c>
      <c r="U648" s="60">
        <v>217.84210116816271</v>
      </c>
      <c r="V648" s="61">
        <v>3.8165027218847181</v>
      </c>
      <c r="W648" s="61">
        <v>8.3361529717508489</v>
      </c>
      <c r="X648" s="60">
        <v>2243.1523540295866</v>
      </c>
      <c r="Y648" s="60">
        <v>3.347444117614446</v>
      </c>
      <c r="Z648" s="61">
        <v>2.3718230171340789E-2</v>
      </c>
      <c r="AA648" s="60">
        <v>25.624499112088245</v>
      </c>
      <c r="AB648" s="61">
        <v>0.43378943968104938</v>
      </c>
      <c r="AC648" s="62">
        <v>4.9295671896176785</v>
      </c>
      <c r="AD648" s="62">
        <v>7.2074493728603901</v>
      </c>
      <c r="AE648" s="61">
        <v>2.5484033050075285</v>
      </c>
      <c r="AF648" s="60">
        <v>34.655432579184335</v>
      </c>
      <c r="AG648" s="60">
        <v>14.112282114807767</v>
      </c>
      <c r="AH648" s="60">
        <v>130.51631215102381</v>
      </c>
      <c r="AI648" s="60">
        <v>51.150904466485891</v>
      </c>
      <c r="AJ648" s="60">
        <v>238.72220617977175</v>
      </c>
      <c r="AK648" s="60">
        <v>51.827848476446277</v>
      </c>
      <c r="AL648" s="60">
        <v>442.42291198123468</v>
      </c>
      <c r="AM648" s="60">
        <v>133.99450284234373</v>
      </c>
      <c r="AN648" s="60">
        <v>8681.373863297611</v>
      </c>
      <c r="AO648" s="61">
        <v>0.97664194441850127</v>
      </c>
      <c r="AP648" s="60">
        <v>169.80596603105536</v>
      </c>
      <c r="AQ648" s="60">
        <v>185.68640368278045</v>
      </c>
      <c r="AR648" s="58"/>
    </row>
    <row r="649" spans="1:44" s="59" customFormat="1" ht="15" customHeight="1">
      <c r="A649" s="54" t="s">
        <v>649</v>
      </c>
      <c r="B649" s="40">
        <v>185.4103521913672</v>
      </c>
      <c r="C649" s="40">
        <v>2673.7971030508115</v>
      </c>
      <c r="D649" s="41">
        <v>1.2277714783148359</v>
      </c>
      <c r="E649" s="73">
        <v>15.696359143353256</v>
      </c>
      <c r="F649" s="41">
        <v>6.0067708517311278</v>
      </c>
      <c r="G649" s="42">
        <v>0.25195378544735636</v>
      </c>
      <c r="H649" s="41">
        <v>7.577377708342877</v>
      </c>
      <c r="I649" s="42">
        <v>2.8695088549623254E-2</v>
      </c>
      <c r="J649" s="41">
        <v>4.6190212025584865</v>
      </c>
      <c r="K649" s="78">
        <v>182.37611422435592</v>
      </c>
      <c r="L649" s="41">
        <v>8.3059498493041843</v>
      </c>
      <c r="M649" s="41">
        <v>228.16201392560993</v>
      </c>
      <c r="N649" s="41">
        <v>15.485138863800529</v>
      </c>
      <c r="O649" s="41">
        <v>731.08262054960437</v>
      </c>
      <c r="P649" s="41">
        <v>127.39160224479144</v>
      </c>
      <c r="Q649" s="78">
        <v>182.37611422435592</v>
      </c>
      <c r="R649" s="41">
        <v>8.3059498493041843</v>
      </c>
      <c r="S649" s="41"/>
      <c r="T649" s="92">
        <v>0.52455267623158042</v>
      </c>
      <c r="U649" s="60">
        <v>166.25072332683061</v>
      </c>
      <c r="V649" s="61">
        <v>3.0526299605432601</v>
      </c>
      <c r="W649" s="61">
        <v>6.4304394379800547</v>
      </c>
      <c r="X649" s="60">
        <v>1788.0961217375964</v>
      </c>
      <c r="Y649" s="60">
        <v>2.5082911932956429</v>
      </c>
      <c r="Z649" s="61">
        <v>1.3340251013394918E-2</v>
      </c>
      <c r="AA649" s="60">
        <v>19.539456566284553</v>
      </c>
      <c r="AB649" s="61">
        <v>0.31521139738346593</v>
      </c>
      <c r="AC649" s="62">
        <v>4.0284350045768242</v>
      </c>
      <c r="AD649" s="62">
        <v>6.0692946001468941</v>
      </c>
      <c r="AE649" s="61">
        <v>1.9433833697577441</v>
      </c>
      <c r="AF649" s="60">
        <v>24.900581602401179</v>
      </c>
      <c r="AG649" s="60">
        <v>10.80779392265034</v>
      </c>
      <c r="AH649" s="60">
        <v>95.439878297465768</v>
      </c>
      <c r="AI649" s="60">
        <v>39.644687514736056</v>
      </c>
      <c r="AJ649" s="60">
        <v>183.53419979818955</v>
      </c>
      <c r="AK649" s="60">
        <v>39.659876113843211</v>
      </c>
      <c r="AL649" s="60">
        <v>357.04956633797167</v>
      </c>
      <c r="AM649" s="60">
        <v>105.5609588332445</v>
      </c>
      <c r="AN649" s="60">
        <v>7575.7715607045811</v>
      </c>
      <c r="AO649" s="61">
        <v>0.78676813736283302</v>
      </c>
      <c r="AP649" s="60">
        <v>119.21992888504175</v>
      </c>
      <c r="AQ649" s="60">
        <v>153.78986508420101</v>
      </c>
      <c r="AR649" s="58"/>
    </row>
    <row r="650" spans="1:44" s="59" customFormat="1" ht="15" customHeight="1">
      <c r="A650" s="54" t="s">
        <v>650</v>
      </c>
      <c r="B650" s="40">
        <v>131.01435968744318</v>
      </c>
      <c r="C650" s="40">
        <v>5439.5468348261857</v>
      </c>
      <c r="D650" s="41">
        <v>2.0615932277864992</v>
      </c>
      <c r="E650" s="73">
        <v>15.534268892638432</v>
      </c>
      <c r="F650" s="41">
        <v>6.1811757277657131</v>
      </c>
      <c r="G650" s="42">
        <v>0.25620661510936321</v>
      </c>
      <c r="H650" s="41">
        <v>8.4383443307342869</v>
      </c>
      <c r="I650" s="42">
        <v>2.887811965739057E-2</v>
      </c>
      <c r="J650" s="41">
        <v>5.7444513808122268</v>
      </c>
      <c r="K650" s="78">
        <v>183.52299378838262</v>
      </c>
      <c r="L650" s="41">
        <v>10.393746490986288</v>
      </c>
      <c r="M650" s="41">
        <v>231.60537847648473</v>
      </c>
      <c r="N650" s="41">
        <v>17.476694721834036</v>
      </c>
      <c r="O650" s="41">
        <v>752.99670276546078</v>
      </c>
      <c r="P650" s="41">
        <v>130.62572812275334</v>
      </c>
      <c r="Q650" s="78">
        <v>183.52299378838262</v>
      </c>
      <c r="R650" s="41">
        <v>10.393746490986288</v>
      </c>
      <c r="S650" s="41"/>
      <c r="T650" s="92">
        <v>0.37058922079256618</v>
      </c>
      <c r="U650" s="60">
        <v>177.33080302790651</v>
      </c>
      <c r="V650" s="61">
        <v>3.1979490720860944</v>
      </c>
      <c r="W650" s="61">
        <v>4.7125462798725515</v>
      </c>
      <c r="X650" s="60">
        <v>711.20747622451483</v>
      </c>
      <c r="Y650" s="60">
        <v>3.4859597091539367</v>
      </c>
      <c r="Z650" s="61">
        <v>3.1231305323972092E-3</v>
      </c>
      <c r="AA650" s="60">
        <v>15.560755811879122</v>
      </c>
      <c r="AB650" s="61">
        <v>2.9121102240219372E-2</v>
      </c>
      <c r="AC650" s="62">
        <v>0.60630776566862399</v>
      </c>
      <c r="AD650" s="62">
        <v>1.3415344256367394</v>
      </c>
      <c r="AE650" s="61">
        <v>0.47657668842534573</v>
      </c>
      <c r="AF650" s="60">
        <v>7.0334279648398956</v>
      </c>
      <c r="AG650" s="60">
        <v>3.6315769045416082</v>
      </c>
      <c r="AH650" s="60">
        <v>37.420482191158477</v>
      </c>
      <c r="AI650" s="60">
        <v>16.32810198236481</v>
      </c>
      <c r="AJ650" s="60">
        <v>82.072551775853611</v>
      </c>
      <c r="AK650" s="60">
        <v>18.457847296648737</v>
      </c>
      <c r="AL650" s="60">
        <v>218.65485768801827</v>
      </c>
      <c r="AM650" s="60">
        <v>68.423737773880873</v>
      </c>
      <c r="AN650" s="60">
        <v>8200.0984651713115</v>
      </c>
      <c r="AO650" s="61">
        <v>1.3402027353570243</v>
      </c>
      <c r="AP650" s="60">
        <v>49.508379880396497</v>
      </c>
      <c r="AQ650" s="60">
        <v>97.738426643653185</v>
      </c>
      <c r="AR650" s="58"/>
    </row>
    <row r="651" spans="1:44" s="59" customFormat="1" ht="15" customHeight="1">
      <c r="A651" s="54" t="s">
        <v>651</v>
      </c>
      <c r="B651" s="40">
        <v>247.42794670495405</v>
      </c>
      <c r="C651" s="40">
        <v>10410.651659381665</v>
      </c>
      <c r="D651" s="41">
        <v>1.0542316343401026</v>
      </c>
      <c r="E651" s="73">
        <v>3.4650606365951493</v>
      </c>
      <c r="F651" s="41">
        <v>14.985237184693498</v>
      </c>
      <c r="G651" s="42">
        <v>1.5219867676891305</v>
      </c>
      <c r="H651" s="41">
        <v>15.16030336032132</v>
      </c>
      <c r="I651" s="42">
        <v>3.8265683051358967E-2</v>
      </c>
      <c r="J651" s="41">
        <v>2.2972732740031607</v>
      </c>
      <c r="K651" s="78">
        <v>242.07386745687495</v>
      </c>
      <c r="L651" s="41">
        <v>5.4579799947770198</v>
      </c>
      <c r="M651" s="41">
        <v>939.27703790022997</v>
      </c>
      <c r="N651" s="41">
        <v>93.158406017804793</v>
      </c>
      <c r="O651" s="41">
        <v>3409.3666098918038</v>
      </c>
      <c r="P651" s="41">
        <v>234.69905448497343</v>
      </c>
      <c r="Q651" s="78">
        <v>242.07386745687495</v>
      </c>
      <c r="R651" s="41">
        <v>5.4579799947770198</v>
      </c>
      <c r="S651" s="41" t="s">
        <v>72</v>
      </c>
      <c r="T651" s="88">
        <v>0.62782845954637612</v>
      </c>
      <c r="U651" s="43">
        <v>187.11146975721826</v>
      </c>
      <c r="V651" s="44">
        <v>3.8205346706467869</v>
      </c>
      <c r="W651" s="44">
        <v>8.7431107127847163</v>
      </c>
      <c r="X651" s="43">
        <v>2179.916401782265</v>
      </c>
      <c r="Y651" s="43">
        <v>3.1076608547005491</v>
      </c>
      <c r="Z651" s="44">
        <v>1.6491370835892784E-2</v>
      </c>
      <c r="AA651" s="43">
        <v>23.53647874652567</v>
      </c>
      <c r="AB651" s="44">
        <v>0.41327738700972899</v>
      </c>
      <c r="AC651" s="45">
        <v>5.8239533623108688</v>
      </c>
      <c r="AD651" s="45">
        <v>8.2017433986816783</v>
      </c>
      <c r="AE651" s="44">
        <v>2.7995069615464137</v>
      </c>
      <c r="AF651" s="43">
        <v>38.580981106843353</v>
      </c>
      <c r="AG651" s="43">
        <v>14.095464836724181</v>
      </c>
      <c r="AH651" s="43">
        <v>129.66366495137464</v>
      </c>
      <c r="AI651" s="43">
        <v>53.9494830380998</v>
      </c>
      <c r="AJ651" s="43">
        <v>235.69813175744494</v>
      </c>
      <c r="AK651" s="43">
        <v>52.672559083633544</v>
      </c>
      <c r="AL651" s="43">
        <v>488.59597701037706</v>
      </c>
      <c r="AM651" s="43">
        <v>140.24607810363182</v>
      </c>
      <c r="AN651" s="43">
        <v>8643.3189723728374</v>
      </c>
      <c r="AO651" s="44">
        <v>0.7478843193256195</v>
      </c>
      <c r="AP651" s="43">
        <v>159.38653826361221</v>
      </c>
      <c r="AQ651" s="43">
        <v>178.91475898805695</v>
      </c>
      <c r="AR651" s="58"/>
    </row>
    <row r="652" spans="1:44" s="59" customFormat="1" ht="15" customHeight="1">
      <c r="A652" s="54" t="s">
        <v>652</v>
      </c>
      <c r="B652" s="40">
        <v>298.15668780943031</v>
      </c>
      <c r="C652" s="40">
        <v>5849.6363273229026</v>
      </c>
      <c r="D652" s="41">
        <v>2.4666670000000002</v>
      </c>
      <c r="E652" s="73">
        <v>22.129339586640668</v>
      </c>
      <c r="F652" s="41">
        <v>2.3601450648789313</v>
      </c>
      <c r="G652" s="42">
        <v>0.25391968989865088</v>
      </c>
      <c r="H652" s="41">
        <v>3.6644048696738278</v>
      </c>
      <c r="I652" s="42">
        <v>4.0771114827323596E-2</v>
      </c>
      <c r="J652" s="41">
        <v>2.8031372284668636</v>
      </c>
      <c r="K652" s="78">
        <v>257.61092651020221</v>
      </c>
      <c r="L652" s="41">
        <v>7.0788073908333899</v>
      </c>
      <c r="M652" s="41">
        <v>229.75518811682761</v>
      </c>
      <c r="N652" s="41">
        <v>7.5347351416190662</v>
      </c>
      <c r="O652" s="41" t="s">
        <v>194</v>
      </c>
      <c r="P652" s="41" t="s">
        <v>194</v>
      </c>
      <c r="Q652" s="78">
        <v>257.61092651020221</v>
      </c>
      <c r="R652" s="41">
        <v>7.0788073908333899</v>
      </c>
      <c r="S652" s="41" t="s">
        <v>72</v>
      </c>
      <c r="T652" s="88">
        <v>3.0074580967851799E-2</v>
      </c>
      <c r="U652" s="43">
        <v>355.53241123577624</v>
      </c>
      <c r="V652" s="44">
        <v>4.4526102336164479</v>
      </c>
      <c r="W652" s="44">
        <v>15.484710465579502</v>
      </c>
      <c r="X652" s="43">
        <v>3075.9256218176106</v>
      </c>
      <c r="Y652" s="43">
        <v>9.3217245349225273</v>
      </c>
      <c r="Z652" s="44">
        <v>1.5040758732041956E-2</v>
      </c>
      <c r="AA652" s="43">
        <v>63.412730940758664</v>
      </c>
      <c r="AB652" s="44">
        <v>0.31272645220204898</v>
      </c>
      <c r="AC652" s="45">
        <v>3.9984903465951174</v>
      </c>
      <c r="AD652" s="45">
        <v>8.3123348014037894</v>
      </c>
      <c r="AE652" s="44">
        <v>3.1478842358301642</v>
      </c>
      <c r="AF652" s="43">
        <v>48.610051765349318</v>
      </c>
      <c r="AG652" s="43">
        <v>19.861449562748142</v>
      </c>
      <c r="AH652" s="43">
        <v>187.67739230236199</v>
      </c>
      <c r="AI652" s="43">
        <v>75.52223126253503</v>
      </c>
      <c r="AJ652" s="43">
        <v>343.15647161490983</v>
      </c>
      <c r="AK652" s="43">
        <v>76.121122310570016</v>
      </c>
      <c r="AL652" s="43">
        <v>662.41019634612587</v>
      </c>
      <c r="AM652" s="43">
        <v>190.67304690763976</v>
      </c>
      <c r="AN652" s="43">
        <v>8103.4263252959781</v>
      </c>
      <c r="AO652" s="44">
        <v>1.9349061426403984</v>
      </c>
      <c r="AP652" s="43">
        <v>408.51205714264307</v>
      </c>
      <c r="AQ652" s="43">
        <v>233.08552745603583</v>
      </c>
      <c r="AR652" s="58"/>
    </row>
    <row r="653" spans="1:44" ht="15" customHeight="1">
      <c r="E653" s="75"/>
    </row>
    <row r="654" spans="1:44" s="12" customFormat="1" ht="15" customHeight="1">
      <c r="A654" s="295" t="s">
        <v>653</v>
      </c>
      <c r="B654" s="295"/>
      <c r="C654" s="295"/>
      <c r="D654" s="28"/>
      <c r="E654" s="296" t="s">
        <v>55</v>
      </c>
      <c r="F654" s="296"/>
      <c r="G654" s="296"/>
      <c r="H654" s="296"/>
      <c r="I654" s="296"/>
      <c r="J654" s="296"/>
      <c r="K654" s="296" t="s">
        <v>56</v>
      </c>
      <c r="L654" s="296"/>
      <c r="M654" s="296"/>
      <c r="N654" s="296"/>
      <c r="O654" s="296"/>
      <c r="P654" s="296"/>
      <c r="Q654" s="81"/>
      <c r="R654" s="46"/>
      <c r="S654" s="46"/>
      <c r="T654" s="85"/>
      <c r="U654" s="29"/>
      <c r="V654" s="30"/>
      <c r="W654" s="30"/>
      <c r="X654" s="29"/>
      <c r="Y654" s="29"/>
      <c r="Z654" s="30"/>
      <c r="AA654" s="29"/>
      <c r="AB654" s="30"/>
      <c r="AC654" s="31"/>
      <c r="AD654" s="31"/>
      <c r="AE654" s="30"/>
      <c r="AF654" s="29"/>
      <c r="AG654" s="29"/>
      <c r="AH654" s="29"/>
      <c r="AI654" s="29"/>
      <c r="AJ654" s="29"/>
      <c r="AK654" s="29"/>
      <c r="AL654" s="29"/>
      <c r="AM654" s="29"/>
      <c r="AN654" s="29"/>
      <c r="AO654" s="30"/>
      <c r="AP654" s="29"/>
      <c r="AQ654" s="29"/>
      <c r="AR654" s="50"/>
    </row>
    <row r="655" spans="1:44" s="10" customFormat="1" ht="15" customHeight="1">
      <c r="A655" s="10" t="s">
        <v>59</v>
      </c>
      <c r="B655" s="33" t="s">
        <v>60</v>
      </c>
      <c r="C655" s="33" t="s">
        <v>61</v>
      </c>
      <c r="D655" s="33" t="s">
        <v>62</v>
      </c>
      <c r="E655" s="72" t="s">
        <v>63</v>
      </c>
      <c r="F655" s="33" t="s">
        <v>64</v>
      </c>
      <c r="G655" s="33" t="s">
        <v>65</v>
      </c>
      <c r="H655" s="33" t="s">
        <v>64</v>
      </c>
      <c r="I655" s="33" t="s">
        <v>66</v>
      </c>
      <c r="J655" s="33" t="s">
        <v>64</v>
      </c>
      <c r="K655" s="72" t="s">
        <v>66</v>
      </c>
      <c r="L655" s="34" t="s">
        <v>67</v>
      </c>
      <c r="M655" s="33" t="s">
        <v>65</v>
      </c>
      <c r="N655" s="34" t="s">
        <v>67</v>
      </c>
      <c r="O655" s="33" t="s">
        <v>63</v>
      </c>
      <c r="P655" s="34" t="s">
        <v>67</v>
      </c>
      <c r="Q655" s="80" t="s">
        <v>68</v>
      </c>
      <c r="R655" s="33" t="s">
        <v>69</v>
      </c>
      <c r="S655" s="33" t="s">
        <v>70</v>
      </c>
      <c r="T655" s="86" t="s">
        <v>9</v>
      </c>
      <c r="U655" s="35" t="s">
        <v>10</v>
      </c>
      <c r="V655" s="36" t="s">
        <v>11</v>
      </c>
      <c r="W655" s="36" t="s">
        <v>12</v>
      </c>
      <c r="X655" s="35" t="s">
        <v>13</v>
      </c>
      <c r="Y655" s="35" t="s">
        <v>14</v>
      </c>
      <c r="Z655" s="36" t="s">
        <v>15</v>
      </c>
      <c r="AA655" s="35" t="s">
        <v>16</v>
      </c>
      <c r="AB655" s="36" t="s">
        <v>17</v>
      </c>
      <c r="AC655" s="37" t="s">
        <v>18</v>
      </c>
      <c r="AD655" s="37" t="s">
        <v>19</v>
      </c>
      <c r="AE655" s="36" t="s">
        <v>20</v>
      </c>
      <c r="AF655" s="35" t="s">
        <v>21</v>
      </c>
      <c r="AG655" s="35" t="s">
        <v>22</v>
      </c>
      <c r="AH655" s="35" t="s">
        <v>23</v>
      </c>
      <c r="AI655" s="35" t="s">
        <v>24</v>
      </c>
      <c r="AJ655" s="35" t="s">
        <v>25</v>
      </c>
      <c r="AK655" s="35" t="s">
        <v>26</v>
      </c>
      <c r="AL655" s="35" t="s">
        <v>27</v>
      </c>
      <c r="AM655" s="35" t="s">
        <v>28</v>
      </c>
      <c r="AN655" s="35" t="s">
        <v>29</v>
      </c>
      <c r="AO655" s="36" t="s">
        <v>30</v>
      </c>
      <c r="AP655" s="35" t="s">
        <v>31</v>
      </c>
      <c r="AQ655" s="35" t="s">
        <v>32</v>
      </c>
      <c r="AR655" s="38"/>
    </row>
    <row r="656" spans="1:44" ht="15" customHeight="1">
      <c r="A656" s="54" t="s">
        <v>654</v>
      </c>
      <c r="B656" s="40">
        <v>1183.8808258603001</v>
      </c>
      <c r="C656" s="40">
        <v>8562.7425286476955</v>
      </c>
      <c r="D656" s="41">
        <v>10.207616880552347</v>
      </c>
      <c r="E656" s="73">
        <v>20.684740479326535</v>
      </c>
      <c r="F656" s="41">
        <v>2.4073980207570393</v>
      </c>
      <c r="G656" s="42">
        <v>0.11372416930077792</v>
      </c>
      <c r="H656" s="41">
        <v>3.4597301421492683</v>
      </c>
      <c r="I656" s="42">
        <v>1.7068313221691955E-2</v>
      </c>
      <c r="J656" s="41">
        <v>2.4847871993696535</v>
      </c>
      <c r="K656" s="78">
        <v>109.10095806583837</v>
      </c>
      <c r="L656" s="41">
        <v>2.6881154172200112</v>
      </c>
      <c r="M656" s="41">
        <v>109.36640806917811</v>
      </c>
      <c r="N656" s="41">
        <v>3.5871461508578548</v>
      </c>
      <c r="O656" s="41">
        <v>115.17301513345228</v>
      </c>
      <c r="P656" s="41">
        <v>56.770734536138832</v>
      </c>
      <c r="Q656" s="78">
        <v>109.10095806583837</v>
      </c>
      <c r="R656" s="41">
        <v>2.6881154172200112</v>
      </c>
      <c r="S656" s="41" t="s">
        <v>72</v>
      </c>
      <c r="T656" s="94">
        <v>211.80691993194441</v>
      </c>
      <c r="U656" s="66">
        <v>96.444367211467494</v>
      </c>
      <c r="V656" s="67">
        <v>3.4276989234823985</v>
      </c>
      <c r="W656" s="67">
        <v>4.25062486388628</v>
      </c>
      <c r="X656" s="66">
        <v>418.17071695798717</v>
      </c>
      <c r="Y656" s="66">
        <v>4.1668746158263641</v>
      </c>
      <c r="Z656" s="67">
        <v>5.8852137326340898E-2</v>
      </c>
      <c r="AA656" s="66">
        <v>7.9786759236444222</v>
      </c>
      <c r="AB656" s="67">
        <v>3.2402341929258192E-2</v>
      </c>
      <c r="AC656" s="68">
        <v>0.44377361084837874</v>
      </c>
      <c r="AD656" s="68">
        <v>0.63323672324601898</v>
      </c>
      <c r="AE656" s="67">
        <v>0.1104305235966629</v>
      </c>
      <c r="AF656" s="66">
        <v>3.9960904262762593</v>
      </c>
      <c r="AG656" s="66">
        <v>1.7552484739853766</v>
      </c>
      <c r="AH656" s="66">
        <v>19.368071766522409</v>
      </c>
      <c r="AI656" s="66">
        <v>9.3452757244113283</v>
      </c>
      <c r="AJ656" s="66">
        <v>51.275963451421447</v>
      </c>
      <c r="AK656" s="66">
        <v>14.294218806996012</v>
      </c>
      <c r="AL656" s="66">
        <v>178.39847495803252</v>
      </c>
      <c r="AM656" s="66">
        <v>57.034356872456904</v>
      </c>
      <c r="AN656" s="66">
        <v>11884.24698861563</v>
      </c>
      <c r="AO656" s="67">
        <v>3.5599280589577882</v>
      </c>
      <c r="AP656" s="66">
        <v>100.26201879266783</v>
      </c>
      <c r="AQ656" s="66">
        <v>905.03059465500405</v>
      </c>
    </row>
    <row r="657" spans="1:44" ht="15" customHeight="1">
      <c r="A657" s="54" t="s">
        <v>655</v>
      </c>
      <c r="B657" s="40">
        <v>1038.5051168396892</v>
      </c>
      <c r="C657" s="40">
        <v>4372.0312847418427</v>
      </c>
      <c r="D657" s="41">
        <v>4.4321821700248014</v>
      </c>
      <c r="E657" s="73">
        <v>15.766852850667275</v>
      </c>
      <c r="F657" s="41">
        <v>3.7572587545521863</v>
      </c>
      <c r="G657" s="42">
        <v>0.17470023418049374</v>
      </c>
      <c r="H657" s="41">
        <v>5.0349121072540894</v>
      </c>
      <c r="I657" s="42">
        <v>1.9986017162247557E-2</v>
      </c>
      <c r="J657" s="41">
        <v>3.3516185014280446</v>
      </c>
      <c r="K657" s="78">
        <v>127.5675651104067</v>
      </c>
      <c r="L657" s="41">
        <v>4.233551867755402</v>
      </c>
      <c r="M657" s="41">
        <v>163.48986668135248</v>
      </c>
      <c r="N657" s="41">
        <v>7.6031989226692929</v>
      </c>
      <c r="O657" s="41">
        <v>721.54095027571748</v>
      </c>
      <c r="P657" s="41">
        <v>79.734612964986638</v>
      </c>
      <c r="Q657" s="78">
        <v>127.5675651104067</v>
      </c>
      <c r="R657" s="41">
        <v>4.233551867755402</v>
      </c>
      <c r="S657" s="41" t="s">
        <v>72</v>
      </c>
      <c r="T657" s="84">
        <v>109.34844960949137</v>
      </c>
      <c r="U657" s="24">
        <v>139.1376925714188</v>
      </c>
      <c r="V657" s="25">
        <v>2.8529539469556111</v>
      </c>
      <c r="W657" s="25">
        <v>10.829321667380128</v>
      </c>
      <c r="X657" s="24">
        <v>964.90239443921917</v>
      </c>
      <c r="Y657" s="24">
        <v>3.5659464777488403</v>
      </c>
      <c r="Z657" s="25">
        <v>0.14629995484809513</v>
      </c>
      <c r="AA657" s="24">
        <v>9.7919111884796912</v>
      </c>
      <c r="AB657" s="25">
        <v>0.19934262086428328</v>
      </c>
      <c r="AC657" s="26">
        <v>1.6602972454079865</v>
      </c>
      <c r="AD657" s="26">
        <v>2.1622707341102205</v>
      </c>
      <c r="AE657" s="25">
        <v>0.3101243467119737</v>
      </c>
      <c r="AF657" s="24">
        <v>10.756522145069377</v>
      </c>
      <c r="AG657" s="24">
        <v>5.0155724290602093</v>
      </c>
      <c r="AH657" s="24">
        <v>49.730083435543676</v>
      </c>
      <c r="AI657" s="24">
        <v>21.812449950396257</v>
      </c>
      <c r="AJ657" s="24">
        <v>103.4323363125244</v>
      </c>
      <c r="AK657" s="24">
        <v>23.348432460908398</v>
      </c>
      <c r="AL657" s="24">
        <v>232.87754116603045</v>
      </c>
      <c r="AM657" s="24">
        <v>68.043485081055962</v>
      </c>
      <c r="AN657" s="24">
        <v>10322.190863001384</v>
      </c>
      <c r="AO657" s="25">
        <v>2.3351405572279402</v>
      </c>
      <c r="AP657" s="24">
        <v>236.77013826068753</v>
      </c>
      <c r="AQ657" s="24">
        <v>845.81626310636784</v>
      </c>
    </row>
    <row r="658" spans="1:44" ht="15" customHeight="1">
      <c r="A658" s="54" t="s">
        <v>656</v>
      </c>
      <c r="B658" s="40">
        <v>1017.453291764333</v>
      </c>
      <c r="C658" s="40">
        <v>18240.582015902095</v>
      </c>
      <c r="D658" s="41">
        <v>2.6876059996796369</v>
      </c>
      <c r="E658" s="73">
        <v>16.929488922794373</v>
      </c>
      <c r="F658" s="41">
        <v>4.8657673719777863</v>
      </c>
      <c r="G658" s="42">
        <v>0.17909473425069797</v>
      </c>
      <c r="H658" s="41">
        <v>6.166250038567278</v>
      </c>
      <c r="I658" s="42">
        <v>2.1999581480394673E-2</v>
      </c>
      <c r="J658" s="41">
        <v>3.7877364506954998</v>
      </c>
      <c r="K658" s="78">
        <v>140.28094937019657</v>
      </c>
      <c r="L658" s="41">
        <v>5.2560774492351783</v>
      </c>
      <c r="M658" s="41">
        <v>167.28128109347682</v>
      </c>
      <c r="N658" s="41">
        <v>9.5103797479428778</v>
      </c>
      <c r="O658" s="41">
        <v>568.69573372329955</v>
      </c>
      <c r="P658" s="41">
        <v>105.94851095553778</v>
      </c>
      <c r="Q658" s="78">
        <v>140.28094937019657</v>
      </c>
      <c r="R658" s="41">
        <v>5.2560774492351783</v>
      </c>
      <c r="S658" s="41" t="s">
        <v>72</v>
      </c>
      <c r="T658" s="84">
        <v>5.3974832532139558</v>
      </c>
      <c r="U658" s="24">
        <v>191.47748915212102</v>
      </c>
      <c r="V658" s="25">
        <v>3.3507950904546617</v>
      </c>
      <c r="W658" s="25">
        <v>10.007544095513317</v>
      </c>
      <c r="X658" s="24">
        <v>1104.5203712979601</v>
      </c>
      <c r="Y658" s="24">
        <v>4.4737131222555355</v>
      </c>
      <c r="Z658" s="25">
        <v>0.2038006309411452</v>
      </c>
      <c r="AA658" s="24">
        <v>15.641101654496701</v>
      </c>
      <c r="AB658" s="25">
        <v>0.29719341811445704</v>
      </c>
      <c r="AC658" s="26">
        <v>2.3536069995630964</v>
      </c>
      <c r="AD658" s="26">
        <v>2.8412189581909453</v>
      </c>
      <c r="AE658" s="25">
        <v>0.40133210710366984</v>
      </c>
      <c r="AF658" s="24">
        <v>14.22640422093291</v>
      </c>
      <c r="AG658" s="24">
        <v>6.3442706196878467</v>
      </c>
      <c r="AH658" s="24">
        <v>58.687978504224873</v>
      </c>
      <c r="AI658" s="24">
        <v>26.231058377194813</v>
      </c>
      <c r="AJ658" s="24">
        <v>127.10818946235884</v>
      </c>
      <c r="AK658" s="24">
        <v>30.996220180255929</v>
      </c>
      <c r="AL658" s="24">
        <v>282.41290532289457</v>
      </c>
      <c r="AM658" s="24">
        <v>88.404286853638823</v>
      </c>
      <c r="AN658" s="24">
        <v>10950.299975840495</v>
      </c>
      <c r="AO658" s="25">
        <v>3.5766640110585932</v>
      </c>
      <c r="AP658" s="24">
        <v>293.805240281941</v>
      </c>
      <c r="AQ658" s="24">
        <v>821.37572545295768</v>
      </c>
    </row>
    <row r="659" spans="1:44" ht="15" customHeight="1">
      <c r="A659" s="54" t="s">
        <v>657</v>
      </c>
      <c r="B659" s="40">
        <v>1068.593145469152</v>
      </c>
      <c r="C659" s="40">
        <v>17668.465083191011</v>
      </c>
      <c r="D659" s="41">
        <v>5.470857618137698</v>
      </c>
      <c r="E659" s="73">
        <v>18.555660784471176</v>
      </c>
      <c r="F659" s="41">
        <v>2.6111690002704258</v>
      </c>
      <c r="G659" s="42">
        <v>0.17607453775472984</v>
      </c>
      <c r="H659" s="41">
        <v>4.072756091163412</v>
      </c>
      <c r="I659" s="42">
        <v>2.3706134054268829E-2</v>
      </c>
      <c r="J659" s="41">
        <v>3.125562130263198</v>
      </c>
      <c r="K659" s="78">
        <v>151.03630600154085</v>
      </c>
      <c r="L659" s="41">
        <v>4.665861551243097</v>
      </c>
      <c r="M659" s="41">
        <v>164.6770877924061</v>
      </c>
      <c r="N659" s="41">
        <v>6.1913506954773254</v>
      </c>
      <c r="O659" s="41">
        <v>365.53187912874739</v>
      </c>
      <c r="P659" s="41">
        <v>58.861074359946969</v>
      </c>
      <c r="Q659" s="78">
        <v>151.03630600154085</v>
      </c>
      <c r="R659" s="41">
        <v>4.665861551243097</v>
      </c>
      <c r="S659" s="41" t="s">
        <v>72</v>
      </c>
      <c r="T659" s="84">
        <v>16.681497724006128</v>
      </c>
      <c r="U659" s="24">
        <v>110.27544736956379</v>
      </c>
      <c r="V659" s="25">
        <v>3.3229005430359524</v>
      </c>
      <c r="W659" s="25">
        <v>6.8921615077551808</v>
      </c>
      <c r="X659" s="24">
        <v>742.17818889680723</v>
      </c>
      <c r="Y659" s="24">
        <v>3.7375313600705407</v>
      </c>
      <c r="Z659" s="25">
        <v>0.31718672479973392</v>
      </c>
      <c r="AA659" s="24">
        <v>20.858784632804142</v>
      </c>
      <c r="AB659" s="25">
        <v>0.21595389679004229</v>
      </c>
      <c r="AC659" s="26">
        <v>0.85284833758697398</v>
      </c>
      <c r="AD659" s="26">
        <v>1.3223896755156261</v>
      </c>
      <c r="AE659" s="25">
        <v>0.19345938594205364</v>
      </c>
      <c r="AF659" s="24">
        <v>7.6985645920603494</v>
      </c>
      <c r="AG659" s="24">
        <v>3.4530841272503263</v>
      </c>
      <c r="AH659" s="24">
        <v>37.401828228390272</v>
      </c>
      <c r="AI659" s="24">
        <v>16.846277835627422</v>
      </c>
      <c r="AJ659" s="24">
        <v>80.985401614703278</v>
      </c>
      <c r="AK659" s="24">
        <v>19.637569416816074</v>
      </c>
      <c r="AL659" s="24">
        <v>211.75264100195153</v>
      </c>
      <c r="AM659" s="24">
        <v>68.027777045751819</v>
      </c>
      <c r="AN659" s="24">
        <v>13391.68837541183</v>
      </c>
      <c r="AO659" s="25">
        <v>2.3926903386130345</v>
      </c>
      <c r="AP659" s="24">
        <v>152.84131661505998</v>
      </c>
      <c r="AQ659" s="24">
        <v>920.15041940483047</v>
      </c>
    </row>
    <row r="660" spans="1:44" ht="15" customHeight="1">
      <c r="A660" s="54" t="s">
        <v>658</v>
      </c>
      <c r="B660" s="40">
        <v>1133.0501934346539</v>
      </c>
      <c r="C660" s="40">
        <v>16642.372139196152</v>
      </c>
      <c r="D660" s="41">
        <v>1.8191914033805097</v>
      </c>
      <c r="E660" s="73">
        <v>19.766876552811539</v>
      </c>
      <c r="F660" s="41">
        <v>2.0234187243034256</v>
      </c>
      <c r="G660" s="42">
        <v>0.18476854945152682</v>
      </c>
      <c r="H660" s="41">
        <v>4.6028029324511737</v>
      </c>
      <c r="I660" s="42">
        <v>2.6500486923889021E-2</v>
      </c>
      <c r="J660" s="41">
        <v>4.1341953873903226</v>
      </c>
      <c r="K660" s="78">
        <v>168.60874668982669</v>
      </c>
      <c r="L660" s="41">
        <v>6.8802475219081316</v>
      </c>
      <c r="M660" s="41">
        <v>172.15559586913571</v>
      </c>
      <c r="N660" s="41">
        <v>7.2887706300188597</v>
      </c>
      <c r="O660" s="41">
        <v>221.14934836566218</v>
      </c>
      <c r="P660" s="41">
        <v>46.812413210402767</v>
      </c>
      <c r="Q660" s="78">
        <v>168.60874668982669</v>
      </c>
      <c r="R660" s="41">
        <v>6.8802475219081316</v>
      </c>
      <c r="S660" s="41" t="s">
        <v>72</v>
      </c>
      <c r="T660" s="84">
        <v>2.4693403372750562</v>
      </c>
      <c r="U660" s="24">
        <v>189.07809658101408</v>
      </c>
      <c r="V660" s="25">
        <v>3.2980408795587728</v>
      </c>
      <c r="W660" s="25">
        <v>7.0998258926187106</v>
      </c>
      <c r="X660" s="24">
        <v>1157.2927642853615</v>
      </c>
      <c r="Y660" s="24">
        <v>5.2291137401099439</v>
      </c>
      <c r="Z660" s="25">
        <v>3.3910888272894742E-2</v>
      </c>
      <c r="AA660" s="24">
        <v>22.571362140103687</v>
      </c>
      <c r="AB660" s="25">
        <v>8.9618959006872279E-2</v>
      </c>
      <c r="AC660" s="26">
        <v>0.94142032083171445</v>
      </c>
      <c r="AD660" s="26">
        <v>2.3363979794721237</v>
      </c>
      <c r="AE660" s="25">
        <v>0.23041010726830072</v>
      </c>
      <c r="AF660" s="24">
        <v>15.373617336988664</v>
      </c>
      <c r="AG660" s="24">
        <v>6.6800708064976666</v>
      </c>
      <c r="AH660" s="24">
        <v>63.479972023897716</v>
      </c>
      <c r="AI660" s="24">
        <v>27.234254387152006</v>
      </c>
      <c r="AJ660" s="24">
        <v>134.48481028149109</v>
      </c>
      <c r="AK660" s="24">
        <v>31.70590225717774</v>
      </c>
      <c r="AL660" s="24">
        <v>319.5376751074607</v>
      </c>
      <c r="AM660" s="24">
        <v>88.71717124732082</v>
      </c>
      <c r="AN660" s="24">
        <v>13608.62951957919</v>
      </c>
      <c r="AO660" s="25">
        <v>2.2257230525535476</v>
      </c>
      <c r="AP660" s="24">
        <v>372.00739619754495</v>
      </c>
      <c r="AQ660" s="24">
        <v>732.89063545278077</v>
      </c>
      <c r="AR660" s="8"/>
    </row>
    <row r="661" spans="1:44" ht="15" customHeight="1">
      <c r="A661" s="54" t="s">
        <v>659</v>
      </c>
      <c r="B661" s="40">
        <v>571.46429820743913</v>
      </c>
      <c r="C661" s="40">
        <v>27259.235302570771</v>
      </c>
      <c r="D661" s="41">
        <v>2.0837289908375562</v>
      </c>
      <c r="E661" s="73">
        <v>19.130246121615397</v>
      </c>
      <c r="F661" s="41">
        <v>2.2377601426352172</v>
      </c>
      <c r="G661" s="42">
        <v>0.20384753058333072</v>
      </c>
      <c r="H661" s="41">
        <v>4.6653060005057974</v>
      </c>
      <c r="I661" s="42">
        <v>2.8295265065611946E-2</v>
      </c>
      <c r="J661" s="41">
        <v>4.0935937295228273</v>
      </c>
      <c r="K661" s="78">
        <v>179.87009585086003</v>
      </c>
      <c r="L661" s="41">
        <v>7.2613782252289525</v>
      </c>
      <c r="M661" s="41">
        <v>188.37660876226619</v>
      </c>
      <c r="N661" s="41">
        <v>8.0214530968078606</v>
      </c>
      <c r="O661" s="41">
        <v>296.40956969349259</v>
      </c>
      <c r="P661" s="41">
        <v>51.059864984069193</v>
      </c>
      <c r="Q661" s="78">
        <v>179.87009585086003</v>
      </c>
      <c r="R661" s="41">
        <v>7.2613782252289525</v>
      </c>
      <c r="S661" s="41"/>
      <c r="T661" s="84">
        <v>0.42790192526480347</v>
      </c>
      <c r="U661" s="24">
        <v>131.90286109295869</v>
      </c>
      <c r="V661" s="25">
        <v>3.2567432540746899</v>
      </c>
      <c r="W661" s="25">
        <v>9.6592500198791136</v>
      </c>
      <c r="X661" s="24">
        <v>844.21887737141026</v>
      </c>
      <c r="Y661" s="24">
        <v>3.243946904220063</v>
      </c>
      <c r="Z661" s="25">
        <v>3.9889505078601261E-3</v>
      </c>
      <c r="AA661" s="24">
        <v>15.233280128804227</v>
      </c>
      <c r="AB661" s="25">
        <v>5.9062414402698438E-2</v>
      </c>
      <c r="AC661" s="26">
        <v>0.68666172984941976</v>
      </c>
      <c r="AD661" s="26">
        <v>1.7520746628559418</v>
      </c>
      <c r="AE661" s="25">
        <v>0.21072007858939434</v>
      </c>
      <c r="AF661" s="24">
        <v>10.700789550244863</v>
      </c>
      <c r="AG661" s="24">
        <v>4.728002865090315</v>
      </c>
      <c r="AH661" s="24">
        <v>46.927917638585114</v>
      </c>
      <c r="AI661" s="24">
        <v>20.523854212425412</v>
      </c>
      <c r="AJ661" s="24">
        <v>90.888807600332186</v>
      </c>
      <c r="AK661" s="24">
        <v>21.086452987321245</v>
      </c>
      <c r="AL661" s="24">
        <v>212.54203093284818</v>
      </c>
      <c r="AM661" s="24">
        <v>57.962639324601859</v>
      </c>
      <c r="AN661" s="24">
        <v>12755.570958600883</v>
      </c>
      <c r="AO661" s="25">
        <v>2.0219159903931807</v>
      </c>
      <c r="AP661" s="24">
        <v>159.5100330707306</v>
      </c>
      <c r="AQ661" s="24">
        <v>445.77813577544555</v>
      </c>
      <c r="AR661" s="8"/>
    </row>
    <row r="662" spans="1:44" ht="15" customHeight="1">
      <c r="A662" s="54" t="s">
        <v>660</v>
      </c>
      <c r="B662" s="40">
        <v>1263.3909452773423</v>
      </c>
      <c r="C662" s="40">
        <v>6610.7274644691015</v>
      </c>
      <c r="D662" s="41">
        <v>1.2433361951523179</v>
      </c>
      <c r="E662" s="73">
        <v>15.709323866783459</v>
      </c>
      <c r="F662" s="41">
        <v>5.5759109435617242</v>
      </c>
      <c r="G662" s="42">
        <v>0.2507307099796518</v>
      </c>
      <c r="H662" s="41">
        <v>6.1179716536997351</v>
      </c>
      <c r="I662" s="42">
        <v>2.8579378366121792E-2</v>
      </c>
      <c r="J662" s="41">
        <v>2.5176962296794421</v>
      </c>
      <c r="K662" s="78">
        <v>181.65096473096514</v>
      </c>
      <c r="L662" s="41">
        <v>4.5095849349342529</v>
      </c>
      <c r="M662" s="41">
        <v>227.16956745151487</v>
      </c>
      <c r="N662" s="41">
        <v>12.453828044672349</v>
      </c>
      <c r="O662" s="41">
        <v>729.33351120873385</v>
      </c>
      <c r="P662" s="41">
        <v>118.2602505926987</v>
      </c>
      <c r="Q662" s="78">
        <v>181.65096473096514</v>
      </c>
      <c r="R662" s="41">
        <v>4.5095849349342529</v>
      </c>
      <c r="S662" s="41"/>
      <c r="T662" s="84">
        <v>5.6992267964965686</v>
      </c>
      <c r="U662" s="24">
        <v>281.06470648482139</v>
      </c>
      <c r="V662" s="25">
        <v>3.3575311779253316</v>
      </c>
      <c r="W662" s="25">
        <v>12.464014965909273</v>
      </c>
      <c r="X662" s="24">
        <v>2573.2672458190168</v>
      </c>
      <c r="Y662" s="24">
        <v>7.399111159292886</v>
      </c>
      <c r="Z662" s="25">
        <v>0.30065386271690064</v>
      </c>
      <c r="AA662" s="24">
        <v>17.021521096512455</v>
      </c>
      <c r="AB662" s="25">
        <v>0.48733629137402312</v>
      </c>
      <c r="AC662" s="26">
        <v>3.8850120242985127</v>
      </c>
      <c r="AD662" s="26">
        <v>4.9675778806474504</v>
      </c>
      <c r="AE662" s="25">
        <v>0.75693807527216916</v>
      </c>
      <c r="AF662" s="24">
        <v>33.868207063188848</v>
      </c>
      <c r="AG662" s="24">
        <v>12.736226427500156</v>
      </c>
      <c r="AH662" s="24">
        <v>127.15228302378966</v>
      </c>
      <c r="AI662" s="24">
        <v>57.585787646627253</v>
      </c>
      <c r="AJ662" s="24">
        <v>263.2577772454373</v>
      </c>
      <c r="AK662" s="24">
        <v>53.620934381151528</v>
      </c>
      <c r="AL662" s="24">
        <v>468.99727083935414</v>
      </c>
      <c r="AM662" s="24">
        <v>143.72696503985753</v>
      </c>
      <c r="AN662" s="24">
        <v>10477.795901513686</v>
      </c>
      <c r="AO662" s="25">
        <v>4.0878459906617124</v>
      </c>
      <c r="AP662" s="24">
        <v>667.67542874075878</v>
      </c>
      <c r="AQ662" s="24">
        <v>961.96551748908041</v>
      </c>
      <c r="AR662" s="8"/>
    </row>
    <row r="663" spans="1:44" ht="15" customHeight="1">
      <c r="A663" s="54" t="s">
        <v>661</v>
      </c>
      <c r="B663" s="40">
        <v>518.68215901065469</v>
      </c>
      <c r="C663" s="40">
        <v>8666.4180139238815</v>
      </c>
      <c r="D663" s="41">
        <v>2.3288061234435973</v>
      </c>
      <c r="E663" s="73">
        <v>20.696527443184863</v>
      </c>
      <c r="F663" s="41">
        <v>3.3092264605278228</v>
      </c>
      <c r="G663" s="42">
        <v>0.19043789413739426</v>
      </c>
      <c r="H663" s="41">
        <v>5.3256512566312049</v>
      </c>
      <c r="I663" s="42">
        <v>2.859819403741775E-2</v>
      </c>
      <c r="J663" s="41">
        <v>4.1727187228712204</v>
      </c>
      <c r="K663" s="78">
        <v>181.76888708430832</v>
      </c>
      <c r="L663" s="41">
        <v>7.4787731793107213</v>
      </c>
      <c r="M663" s="41">
        <v>177.00281027847694</v>
      </c>
      <c r="N663" s="41">
        <v>8.6508696849496829</v>
      </c>
      <c r="O663" s="41">
        <v>113.82524434668447</v>
      </c>
      <c r="P663" s="41">
        <v>78.119724760897384</v>
      </c>
      <c r="Q663" s="78">
        <v>181.76888708430832</v>
      </c>
      <c r="R663" s="41">
        <v>7.4787731793107213</v>
      </c>
      <c r="S663" s="41"/>
      <c r="T663" s="84">
        <v>0.66331213388213739</v>
      </c>
      <c r="U663" s="24">
        <v>142.81149293294706</v>
      </c>
      <c r="V663" s="25">
        <v>3.3296296350253911</v>
      </c>
      <c r="W663" s="25">
        <v>9.3952431467931614</v>
      </c>
      <c r="X663" s="24">
        <v>546.76677001107441</v>
      </c>
      <c r="Y663" s="24">
        <v>4.3842079731594792</v>
      </c>
      <c r="Z663" s="25">
        <v>4.8658897467065464E-3</v>
      </c>
      <c r="AA663" s="24">
        <v>15.83772805738119</v>
      </c>
      <c r="AB663" s="25">
        <v>3.6914046501686532E-2</v>
      </c>
      <c r="AC663" s="26">
        <v>0.45838342251761416</v>
      </c>
      <c r="AD663" s="26">
        <v>0.99047684825885585</v>
      </c>
      <c r="AE663" s="25">
        <v>0.12446144000434406</v>
      </c>
      <c r="AF663" s="24">
        <v>4.8878171716669394</v>
      </c>
      <c r="AG663" s="24">
        <v>3.2910970765092427</v>
      </c>
      <c r="AH663" s="24">
        <v>27.972652379511533</v>
      </c>
      <c r="AI663" s="24">
        <v>12.91257519064466</v>
      </c>
      <c r="AJ663" s="24">
        <v>65.432146141911716</v>
      </c>
      <c r="AK663" s="24">
        <v>15.785060975345097</v>
      </c>
      <c r="AL663" s="24">
        <v>164.31313625970333</v>
      </c>
      <c r="AM663" s="24">
        <v>43.389038551135805</v>
      </c>
      <c r="AN663" s="24">
        <v>13525.556326005109</v>
      </c>
      <c r="AO663" s="25">
        <v>2.2473548099668919</v>
      </c>
      <c r="AP663" s="24">
        <v>157.34214282722922</v>
      </c>
      <c r="AQ663" s="24">
        <v>389.61377075828131</v>
      </c>
      <c r="AR663" s="8"/>
    </row>
    <row r="664" spans="1:44" ht="15" customHeight="1">
      <c r="A664" s="54" t="s">
        <v>662</v>
      </c>
      <c r="B664" s="40">
        <v>627.87095053232747</v>
      </c>
      <c r="C664" s="40">
        <v>5967.9112418437117</v>
      </c>
      <c r="D664" s="41">
        <v>1.5100318299018016</v>
      </c>
      <c r="E664" s="73">
        <v>15.066067892605934</v>
      </c>
      <c r="F664" s="41">
        <v>4.8335413904209625</v>
      </c>
      <c r="G664" s="42">
        <v>0.26505110463151865</v>
      </c>
      <c r="H664" s="41">
        <v>5.5572045740004627</v>
      </c>
      <c r="I664" s="42">
        <v>2.8974589590688282E-2</v>
      </c>
      <c r="J664" s="41">
        <v>2.742152494734575</v>
      </c>
      <c r="K664" s="78">
        <v>184.12739578840763</v>
      </c>
      <c r="L664" s="41">
        <v>4.9776291571680673</v>
      </c>
      <c r="M664" s="41">
        <v>238.72926870250885</v>
      </c>
      <c r="N664" s="41">
        <v>11.822994027004569</v>
      </c>
      <c r="O664" s="41">
        <v>817.3129345717698</v>
      </c>
      <c r="P664" s="41">
        <v>101.07197515555708</v>
      </c>
      <c r="Q664" s="78">
        <v>184.12739578840763</v>
      </c>
      <c r="R664" s="41">
        <v>4.9776291571680673</v>
      </c>
      <c r="S664" s="41"/>
      <c r="T664" s="84">
        <v>12.29330213942035</v>
      </c>
      <c r="U664" s="24">
        <v>193.10888255254812</v>
      </c>
      <c r="V664" s="25">
        <v>3.1953714352364035</v>
      </c>
      <c r="W664" s="25">
        <v>11.18529963333479</v>
      </c>
      <c r="X664" s="24">
        <v>1666.2041549040389</v>
      </c>
      <c r="Y664" s="24">
        <v>4.0766365918972047</v>
      </c>
      <c r="Z664" s="25">
        <v>3.3658110351976224E-2</v>
      </c>
      <c r="AA664" s="24">
        <v>20.28116912660154</v>
      </c>
      <c r="AB664" s="25">
        <v>0.28753314726237716</v>
      </c>
      <c r="AC664" s="26">
        <v>3.1940884918247305</v>
      </c>
      <c r="AD664" s="26">
        <v>5.660578857199579</v>
      </c>
      <c r="AE664" s="25">
        <v>0.63436426488609876</v>
      </c>
      <c r="AF664" s="24">
        <v>25.515600719866669</v>
      </c>
      <c r="AG664" s="24">
        <v>10.508816625796966</v>
      </c>
      <c r="AH664" s="24">
        <v>88.819847034112442</v>
      </c>
      <c r="AI664" s="24">
        <v>35.643619925904524</v>
      </c>
      <c r="AJ664" s="24">
        <v>178.5277072372561</v>
      </c>
      <c r="AK664" s="24">
        <v>36.867135479999327</v>
      </c>
      <c r="AL664" s="24">
        <v>311.81746848921347</v>
      </c>
      <c r="AM664" s="24">
        <v>94.651167510587456</v>
      </c>
      <c r="AN664" s="24">
        <v>11180.609542594417</v>
      </c>
      <c r="AO664" s="25">
        <v>1.3869945818346674</v>
      </c>
      <c r="AP664" s="24">
        <v>355.06597683877766</v>
      </c>
      <c r="AQ664" s="24">
        <v>557.18257601461085</v>
      </c>
      <c r="AR664" s="8"/>
    </row>
    <row r="665" spans="1:44" ht="15" customHeight="1">
      <c r="A665" s="54" t="s">
        <v>663</v>
      </c>
      <c r="B665" s="40">
        <v>908.3113160326667</v>
      </c>
      <c r="C665" s="40">
        <v>28574.159111795489</v>
      </c>
      <c r="D665" s="41">
        <v>1.1806799025169703</v>
      </c>
      <c r="E665" s="73">
        <v>17.705239389004014</v>
      </c>
      <c r="F665" s="41">
        <v>2.2657287456517832</v>
      </c>
      <c r="G665" s="42">
        <v>0.23141974216828604</v>
      </c>
      <c r="H665" s="41">
        <v>3.673398932876998</v>
      </c>
      <c r="I665" s="42">
        <v>2.9729661402054065E-2</v>
      </c>
      <c r="J665" s="41">
        <v>2.8914240386337431</v>
      </c>
      <c r="K665" s="78">
        <v>188.85610400301744</v>
      </c>
      <c r="L665" s="41">
        <v>5.3814193235679255</v>
      </c>
      <c r="M665" s="41">
        <v>211.37002148716851</v>
      </c>
      <c r="N665" s="41">
        <v>7.0096962452617788</v>
      </c>
      <c r="O665" s="41">
        <v>470.36232652235481</v>
      </c>
      <c r="P665" s="41">
        <v>50.15525433774755</v>
      </c>
      <c r="Q665" s="78">
        <v>188.85610400301744</v>
      </c>
      <c r="R665" s="41">
        <v>5.3814193235679255</v>
      </c>
      <c r="S665" s="41"/>
      <c r="T665" s="84">
        <v>1.0268973454078649</v>
      </c>
      <c r="U665" s="24">
        <v>306.22769175025121</v>
      </c>
      <c r="V665" s="25">
        <v>3.4649011236717215</v>
      </c>
      <c r="W665" s="25">
        <v>16.81505410463479</v>
      </c>
      <c r="X665" s="24">
        <v>2612.5132884720351</v>
      </c>
      <c r="Y665" s="24">
        <v>6.2075443558713737</v>
      </c>
      <c r="Z665" s="25">
        <v>5.7735763282636202E-2</v>
      </c>
      <c r="AA665" s="24">
        <v>22.777201882900517</v>
      </c>
      <c r="AB665" s="25">
        <v>0.55895159062223876</v>
      </c>
      <c r="AC665" s="26">
        <v>5.4478802201116485</v>
      </c>
      <c r="AD665" s="26">
        <v>6.7324713152205495</v>
      </c>
      <c r="AE665" s="25">
        <v>0.89374771475919368</v>
      </c>
      <c r="AF665" s="24">
        <v>38.353363440568586</v>
      </c>
      <c r="AG665" s="24">
        <v>15.310301767257272</v>
      </c>
      <c r="AH665" s="24">
        <v>138.22526722578135</v>
      </c>
      <c r="AI665" s="24">
        <v>60.363319276096881</v>
      </c>
      <c r="AJ665" s="24">
        <v>275.55541255208021</v>
      </c>
      <c r="AK665" s="24">
        <v>57.583696097219914</v>
      </c>
      <c r="AL665" s="24">
        <v>490.21052457882655</v>
      </c>
      <c r="AM665" s="24">
        <v>146.67126856895425</v>
      </c>
      <c r="AN665" s="24">
        <v>10342.909490282638</v>
      </c>
      <c r="AO665" s="25">
        <v>2.5185870597855358</v>
      </c>
      <c r="AP665" s="24">
        <v>644.16300853830478</v>
      </c>
      <c r="AQ665" s="24">
        <v>778.97433665763333</v>
      </c>
      <c r="AR665" s="8"/>
    </row>
    <row r="666" spans="1:44" ht="15" customHeight="1">
      <c r="A666" s="54" t="s">
        <v>664</v>
      </c>
      <c r="B666" s="40">
        <v>1124.0516781532199</v>
      </c>
      <c r="C666" s="40">
        <v>19082.169231893338</v>
      </c>
      <c r="D666" s="41">
        <v>1.4595638029300781</v>
      </c>
      <c r="E666" s="73">
        <v>20.840767648431967</v>
      </c>
      <c r="F666" s="41">
        <v>1.9991396380616389</v>
      </c>
      <c r="G666" s="42">
        <v>0.19900265753666188</v>
      </c>
      <c r="H666" s="41">
        <v>3.2377292092199386</v>
      </c>
      <c r="I666" s="42">
        <v>3.0092643644914013E-2</v>
      </c>
      <c r="J666" s="41">
        <v>2.5468276619682668</v>
      </c>
      <c r="K666" s="78">
        <v>191.12808047080736</v>
      </c>
      <c r="L666" s="41">
        <v>4.7962509745831028</v>
      </c>
      <c r="M666" s="41">
        <v>184.28196426243241</v>
      </c>
      <c r="N666" s="41">
        <v>5.4564897655928348</v>
      </c>
      <c r="O666" s="41">
        <v>97.371468804394496</v>
      </c>
      <c r="P666" s="41">
        <v>47.308582362028176</v>
      </c>
      <c r="Q666" s="78">
        <v>191.12808047080736</v>
      </c>
      <c r="R666" s="41">
        <v>4.7962509745831028</v>
      </c>
      <c r="S666" s="41"/>
      <c r="T666" s="84">
        <v>6.3422384162998497</v>
      </c>
      <c r="U666" s="24">
        <v>220.74424199669218</v>
      </c>
      <c r="V666" s="25">
        <v>3.4900872649382233</v>
      </c>
      <c r="W666" s="25">
        <v>11.076057909627885</v>
      </c>
      <c r="X666" s="24">
        <v>2065.4860938153242</v>
      </c>
      <c r="Y666" s="24">
        <v>4.6289994078286956</v>
      </c>
      <c r="Z666" s="25">
        <v>1.0363253563515588E-2</v>
      </c>
      <c r="AA666" s="24">
        <v>28.251895991896312</v>
      </c>
      <c r="AB666" s="25">
        <v>0.25799478030585182</v>
      </c>
      <c r="AC666" s="26">
        <v>3.5888102199898388</v>
      </c>
      <c r="AD666" s="26">
        <v>7.1828850454362057</v>
      </c>
      <c r="AE666" s="25">
        <v>0.59476248559064404</v>
      </c>
      <c r="AF666" s="24">
        <v>32.303611185160683</v>
      </c>
      <c r="AG666" s="24">
        <v>12.721748479855822</v>
      </c>
      <c r="AH666" s="24">
        <v>116.00415665164552</v>
      </c>
      <c r="AI666" s="24">
        <v>47.402651853616817</v>
      </c>
      <c r="AJ666" s="24">
        <v>215.71243731280526</v>
      </c>
      <c r="AK666" s="24">
        <v>46.590764089484864</v>
      </c>
      <c r="AL666" s="24">
        <v>417.19457182463771</v>
      </c>
      <c r="AM666" s="24">
        <v>116.33703571256862</v>
      </c>
      <c r="AN666" s="24">
        <v>13365.570340236674</v>
      </c>
      <c r="AO666" s="25">
        <v>2.5157041329135845</v>
      </c>
      <c r="AP666" s="24">
        <v>606.72735846706234</v>
      </c>
      <c r="AQ666" s="24">
        <v>876.87486752719701</v>
      </c>
      <c r="AR666" s="8"/>
    </row>
    <row r="667" spans="1:44" ht="15" customHeight="1">
      <c r="A667" s="54" t="s">
        <v>665</v>
      </c>
      <c r="B667" s="40">
        <v>1424.07465354431</v>
      </c>
      <c r="C667" s="40">
        <v>350229.7738192812</v>
      </c>
      <c r="D667" s="41">
        <v>1.6658707333641045</v>
      </c>
      <c r="E667" s="73">
        <v>20.253620386533164</v>
      </c>
      <c r="F667" s="41">
        <v>2.0600373976342699</v>
      </c>
      <c r="G667" s="42">
        <v>0.20514898483572089</v>
      </c>
      <c r="H667" s="41">
        <v>3.5417825547986381</v>
      </c>
      <c r="I667" s="42">
        <v>3.0148089258056451E-2</v>
      </c>
      <c r="J667" s="41">
        <v>2.8810535548344451</v>
      </c>
      <c r="K667" s="78">
        <v>191.47505486197869</v>
      </c>
      <c r="L667" s="41">
        <v>5.4353782322477286</v>
      </c>
      <c r="M667" s="41">
        <v>189.47372510309344</v>
      </c>
      <c r="N667" s="41">
        <v>6.1218925181706538</v>
      </c>
      <c r="O667" s="41">
        <v>164.58365384137224</v>
      </c>
      <c r="P667" s="41">
        <v>48.165041705488711</v>
      </c>
      <c r="Q667" s="78">
        <v>191.47505486197869</v>
      </c>
      <c r="R667" s="41">
        <v>5.4353782322477286</v>
      </c>
      <c r="S667" s="41"/>
      <c r="T667" s="84">
        <v>6.8965561845061307E-2</v>
      </c>
      <c r="U667" s="24">
        <v>264.53679171073424</v>
      </c>
      <c r="V667" s="25">
        <v>3.6566303035742362</v>
      </c>
      <c r="W667" s="25">
        <v>7.5825518040952824</v>
      </c>
      <c r="X667" s="24">
        <v>2240.4133520514579</v>
      </c>
      <c r="Y667" s="24">
        <v>5.6034689025596531</v>
      </c>
      <c r="Z667" s="25">
        <v>9.3929125122476469E-3</v>
      </c>
      <c r="AA667" s="24">
        <v>32.922140685452526</v>
      </c>
      <c r="AB667" s="25">
        <v>0.20077095347306165</v>
      </c>
      <c r="AC667" s="26">
        <v>3.1400864047465511</v>
      </c>
      <c r="AD667" s="26">
        <v>6.6701109303231219</v>
      </c>
      <c r="AE667" s="25">
        <v>0.54311808336441458</v>
      </c>
      <c r="AF667" s="24">
        <v>34.359662939933635</v>
      </c>
      <c r="AG667" s="24">
        <v>13.411082075314782</v>
      </c>
      <c r="AH667" s="24">
        <v>125.55456048509589</v>
      </c>
      <c r="AI667" s="24">
        <v>49.366965076664002</v>
      </c>
      <c r="AJ667" s="24">
        <v>226.40469520356893</v>
      </c>
      <c r="AK667" s="24">
        <v>53.434357169480791</v>
      </c>
      <c r="AL667" s="24">
        <v>455.13040575710153</v>
      </c>
      <c r="AM667" s="24">
        <v>130.34637103844832</v>
      </c>
      <c r="AN667" s="24">
        <v>13782.739596758915</v>
      </c>
      <c r="AO667" s="25">
        <v>2.9077732730682446</v>
      </c>
      <c r="AP667" s="24">
        <v>732.52488897809462</v>
      </c>
      <c r="AQ667" s="24">
        <v>1229.6432584344479</v>
      </c>
      <c r="AR667" s="8"/>
    </row>
    <row r="668" spans="1:44" ht="15" customHeight="1">
      <c r="A668" s="54" t="s">
        <v>666</v>
      </c>
      <c r="B668" s="40">
        <v>1161.7417495907619</v>
      </c>
      <c r="C668" s="40">
        <v>39248.387232758461</v>
      </c>
      <c r="D668" s="41">
        <v>1.4979787934800393</v>
      </c>
      <c r="E668" s="73">
        <v>20.064093542516741</v>
      </c>
      <c r="F668" s="41">
        <v>1.8679775880125282</v>
      </c>
      <c r="G668" s="42">
        <v>0.20714437490473972</v>
      </c>
      <c r="H668" s="41">
        <v>3.5220379424683035</v>
      </c>
      <c r="I668" s="42">
        <v>3.0156465787946996E-2</v>
      </c>
      <c r="J668" s="41">
        <v>2.9858685501658067</v>
      </c>
      <c r="K668" s="78">
        <v>191.52747291925252</v>
      </c>
      <c r="L668" s="41">
        <v>5.6346409925454424</v>
      </c>
      <c r="M668" s="41">
        <v>191.15352554248321</v>
      </c>
      <c r="N668" s="41">
        <v>6.1368167950087553</v>
      </c>
      <c r="O668" s="41">
        <v>186.51544162091292</v>
      </c>
      <c r="P668" s="41">
        <v>43.483700602798336</v>
      </c>
      <c r="Q668" s="78">
        <v>191.52747291925252</v>
      </c>
      <c r="R668" s="41">
        <v>5.6346409925454424</v>
      </c>
      <c r="S668" s="41"/>
      <c r="T668" s="84">
        <v>0.97707874392825678</v>
      </c>
      <c r="U668" s="24">
        <v>223.60200719984718</v>
      </c>
      <c r="V668" s="25">
        <v>3.5305714677434494</v>
      </c>
      <c r="W668" s="25">
        <v>9.0993408799241635</v>
      </c>
      <c r="X668" s="24">
        <v>2153.7011518737727</v>
      </c>
      <c r="Y668" s="24">
        <v>4.6420113082398062</v>
      </c>
      <c r="Z668" s="25">
        <v>1.7719758218048075E-2</v>
      </c>
      <c r="AA668" s="24">
        <v>27.532215697129381</v>
      </c>
      <c r="AB668" s="25">
        <v>0.4200492484831993</v>
      </c>
      <c r="AC668" s="26">
        <v>4.645267958927227</v>
      </c>
      <c r="AD668" s="26">
        <v>7.1329934202559517</v>
      </c>
      <c r="AE668" s="25">
        <v>0.64996644542226856</v>
      </c>
      <c r="AF668" s="24">
        <v>34.72335733265151</v>
      </c>
      <c r="AG668" s="24">
        <v>14.493126555370983</v>
      </c>
      <c r="AH668" s="24">
        <v>126.81540844819865</v>
      </c>
      <c r="AI668" s="24">
        <v>46.484282948879581</v>
      </c>
      <c r="AJ668" s="24">
        <v>216.55920249416261</v>
      </c>
      <c r="AK668" s="24">
        <v>47.555142078239015</v>
      </c>
      <c r="AL668" s="24">
        <v>411.69410398196686</v>
      </c>
      <c r="AM668" s="24">
        <v>121.62564333853626</v>
      </c>
      <c r="AN668" s="24">
        <v>13397.879284238379</v>
      </c>
      <c r="AO668" s="25">
        <v>2.4736797239471331</v>
      </c>
      <c r="AP668" s="24">
        <v>632.69427963562748</v>
      </c>
      <c r="AQ668" s="24">
        <v>995.81122573782886</v>
      </c>
      <c r="AR668" s="8"/>
    </row>
    <row r="669" spans="1:44" ht="15" customHeight="1">
      <c r="A669" s="54" t="s">
        <v>667</v>
      </c>
      <c r="B669" s="40">
        <v>1093.8781246615922</v>
      </c>
      <c r="C669" s="40">
        <v>12151.23833890041</v>
      </c>
      <c r="D669" s="41">
        <v>1.42865287825406</v>
      </c>
      <c r="E669" s="73">
        <v>19.81155508427247</v>
      </c>
      <c r="F669" s="41">
        <v>1.8908218128080663</v>
      </c>
      <c r="G669" s="42">
        <v>0.21172751264255726</v>
      </c>
      <c r="H669" s="41">
        <v>3.1952772508336427</v>
      </c>
      <c r="I669" s="42">
        <v>3.043572253355115E-2</v>
      </c>
      <c r="J669" s="41">
        <v>2.5757697066904526</v>
      </c>
      <c r="K669" s="78">
        <v>193.27474214267022</v>
      </c>
      <c r="L669" s="41">
        <v>4.9044242435305136</v>
      </c>
      <c r="M669" s="41">
        <v>195.00130762852103</v>
      </c>
      <c r="N669" s="41">
        <v>5.6691153994332808</v>
      </c>
      <c r="O669" s="41">
        <v>215.96764439910959</v>
      </c>
      <c r="P669" s="41">
        <v>43.808165514115345</v>
      </c>
      <c r="Q669" s="78">
        <v>193.27474214267022</v>
      </c>
      <c r="R669" s="41">
        <v>4.9044242435305136</v>
      </c>
      <c r="S669" s="41"/>
      <c r="T669" s="84">
        <v>0.25658454629433697</v>
      </c>
      <c r="U669" s="24">
        <v>228.69484980534855</v>
      </c>
      <c r="V669" s="25">
        <v>3.40053692174016</v>
      </c>
      <c r="W669" s="25">
        <v>11.159402748268899</v>
      </c>
      <c r="X669" s="24">
        <v>2138.8723604360357</v>
      </c>
      <c r="Y669" s="24">
        <v>5.184161086236311</v>
      </c>
      <c r="Z669" s="25">
        <v>2.5085158283287362E-2</v>
      </c>
      <c r="AA669" s="24">
        <v>26.955123446718002</v>
      </c>
      <c r="AB669" s="25">
        <v>0.42374064313336796</v>
      </c>
      <c r="AC669" s="26">
        <v>4.7158344906811722</v>
      </c>
      <c r="AD669" s="26">
        <v>7.5425198191808862</v>
      </c>
      <c r="AE669" s="25">
        <v>0.67081791284311909</v>
      </c>
      <c r="AF669" s="24">
        <v>31.347452122826532</v>
      </c>
      <c r="AG669" s="24">
        <v>14.114141568377272</v>
      </c>
      <c r="AH669" s="24">
        <v>123.31311934732699</v>
      </c>
      <c r="AI669" s="24">
        <v>52.29986056586511</v>
      </c>
      <c r="AJ669" s="24">
        <v>221.4629436465857</v>
      </c>
      <c r="AK669" s="24">
        <v>50.109676069562859</v>
      </c>
      <c r="AL669" s="24">
        <v>433.34036871648215</v>
      </c>
      <c r="AM669" s="24">
        <v>124.08088163619392</v>
      </c>
      <c r="AN669" s="24">
        <v>12415.991264431097</v>
      </c>
      <c r="AO669" s="25">
        <v>2.5811324881064426</v>
      </c>
      <c r="AP669" s="24">
        <v>609.51320182350833</v>
      </c>
      <c r="AQ669" s="24">
        <v>880.75897238510436</v>
      </c>
      <c r="AR669" s="8"/>
    </row>
    <row r="670" spans="1:44" ht="15" customHeight="1">
      <c r="A670" s="54" t="s">
        <v>668</v>
      </c>
      <c r="B670" s="40">
        <v>754.90880508451664</v>
      </c>
      <c r="C670" s="40">
        <v>29360.518618372218</v>
      </c>
      <c r="D670" s="41">
        <v>1.3606932721871634</v>
      </c>
      <c r="E670" s="73">
        <v>19.666636830039881</v>
      </c>
      <c r="F670" s="41">
        <v>2.3670239616153292</v>
      </c>
      <c r="G670" s="42">
        <v>0.21335609652042076</v>
      </c>
      <c r="H670" s="41">
        <v>3.9248977109097258</v>
      </c>
      <c r="I670" s="42">
        <v>3.0445485892773551E-2</v>
      </c>
      <c r="J670" s="41">
        <v>3.1308177216572797</v>
      </c>
      <c r="K670" s="78">
        <v>193.335821507264</v>
      </c>
      <c r="L670" s="41">
        <v>5.9631262095686566</v>
      </c>
      <c r="M670" s="41">
        <v>196.36508470633626</v>
      </c>
      <c r="N670" s="41">
        <v>7.0078037236362007</v>
      </c>
      <c r="O670" s="41">
        <v>232.94176179992141</v>
      </c>
      <c r="P670" s="41">
        <v>54.655458700048044</v>
      </c>
      <c r="Q670" s="78">
        <v>193.335821507264</v>
      </c>
      <c r="R670" s="41">
        <v>5.9631262095686566</v>
      </c>
      <c r="S670" s="41"/>
      <c r="T670" s="84">
        <v>1.8809053950071359</v>
      </c>
      <c r="U670" s="24">
        <v>209.610823796755</v>
      </c>
      <c r="V670" s="25">
        <v>3.5695766212308162</v>
      </c>
      <c r="W670" s="25">
        <v>12.417657910626883</v>
      </c>
      <c r="X670" s="24">
        <v>2014.6633054226611</v>
      </c>
      <c r="Y670" s="24">
        <v>3.7608731986967623</v>
      </c>
      <c r="Z670" s="25">
        <v>2.9755248904363006E-2</v>
      </c>
      <c r="AA670" s="24">
        <v>21.946254861493205</v>
      </c>
      <c r="AB670" s="25">
        <v>0.47914040190660218</v>
      </c>
      <c r="AC670" s="26">
        <v>5.8300751761619232</v>
      </c>
      <c r="AD670" s="26">
        <v>7.8904031911834851</v>
      </c>
      <c r="AE670" s="25">
        <v>0.80480600059661211</v>
      </c>
      <c r="AF670" s="24">
        <v>29.17883202854448</v>
      </c>
      <c r="AG670" s="24">
        <v>12.439124333955355</v>
      </c>
      <c r="AH670" s="24">
        <v>106.8978952708439</v>
      </c>
      <c r="AI670" s="24">
        <v>42.360092197854293</v>
      </c>
      <c r="AJ670" s="24">
        <v>186.09034510065123</v>
      </c>
      <c r="AK670" s="24">
        <v>41.589966361630374</v>
      </c>
      <c r="AL670" s="24">
        <v>354.31582475187111</v>
      </c>
      <c r="AM670" s="24">
        <v>99.175938078274697</v>
      </c>
      <c r="AN670" s="24">
        <v>11625.760163108609</v>
      </c>
      <c r="AO670" s="25">
        <v>1.5777544832968666</v>
      </c>
      <c r="AP670" s="24">
        <v>419.39072960182892</v>
      </c>
      <c r="AQ670" s="24">
        <v>610.3197496081923</v>
      </c>
      <c r="AR670" s="8"/>
    </row>
    <row r="671" spans="1:44" ht="15" customHeight="1">
      <c r="A671" s="54" t="s">
        <v>669</v>
      </c>
      <c r="B671" s="40">
        <v>1488.5844622361953</v>
      </c>
      <c r="C671" s="40">
        <v>30109.833970310534</v>
      </c>
      <c r="D671" s="41">
        <v>1.2989919204545346</v>
      </c>
      <c r="E671" s="73">
        <v>19.870915845414466</v>
      </c>
      <c r="F671" s="41">
        <v>1.7663643527700505</v>
      </c>
      <c r="G671" s="42">
        <v>0.21158844616258046</v>
      </c>
      <c r="H671" s="41">
        <v>3.1209717676733226</v>
      </c>
      <c r="I671" s="42">
        <v>3.050686553155308E-2</v>
      </c>
      <c r="J671" s="41">
        <v>2.5730180232320925</v>
      </c>
      <c r="K671" s="78">
        <v>193.71979794782931</v>
      </c>
      <c r="L671" s="41">
        <v>4.9102976194063501</v>
      </c>
      <c r="M671" s="41">
        <v>194.88476834961568</v>
      </c>
      <c r="N671" s="41">
        <v>5.53427680712268</v>
      </c>
      <c r="O671" s="41">
        <v>209.01952885108301</v>
      </c>
      <c r="P671" s="41">
        <v>40.955017675402274</v>
      </c>
      <c r="Q671" s="78">
        <v>193.71979794782931</v>
      </c>
      <c r="R671" s="41">
        <v>4.9102976194063501</v>
      </c>
      <c r="S671" s="41"/>
      <c r="T671" s="84">
        <v>0.83739750894550846</v>
      </c>
      <c r="U671" s="24">
        <v>278.45288754433653</v>
      </c>
      <c r="V671" s="25">
        <v>3.555494882493011</v>
      </c>
      <c r="W671" s="25">
        <v>11.94071303927349</v>
      </c>
      <c r="X671" s="24">
        <v>2521.7963689971334</v>
      </c>
      <c r="Y671" s="24">
        <v>6.2187195730351013</v>
      </c>
      <c r="Z671" s="25">
        <v>3.3404591146832113E-2</v>
      </c>
      <c r="AA671" s="24">
        <v>29.957141188140731</v>
      </c>
      <c r="AB671" s="25">
        <v>0.47175761260626475</v>
      </c>
      <c r="AC671" s="26">
        <v>5.6243036831936122</v>
      </c>
      <c r="AD671" s="26">
        <v>7.668134176511181</v>
      </c>
      <c r="AE671" s="25">
        <v>0.74695818675765269</v>
      </c>
      <c r="AF671" s="24">
        <v>37.756486171512194</v>
      </c>
      <c r="AG671" s="24">
        <v>14.449127690548666</v>
      </c>
      <c r="AH671" s="24">
        <v>131.41575097220354</v>
      </c>
      <c r="AI671" s="24">
        <v>55.140820969574612</v>
      </c>
      <c r="AJ671" s="24">
        <v>255.82614470768237</v>
      </c>
      <c r="AK671" s="24">
        <v>56.259790051672908</v>
      </c>
      <c r="AL671" s="24">
        <v>503.16106853981699</v>
      </c>
      <c r="AM671" s="24">
        <v>139.78514877991009</v>
      </c>
      <c r="AN671" s="24">
        <v>12464.616309534184</v>
      </c>
      <c r="AO671" s="25">
        <v>2.8085520941704054</v>
      </c>
      <c r="AP671" s="24">
        <v>813.29545155542348</v>
      </c>
      <c r="AQ671" s="24">
        <v>1089.2603402949844</v>
      </c>
      <c r="AR671" s="8"/>
    </row>
    <row r="672" spans="1:44" ht="15" customHeight="1">
      <c r="A672" s="54" t="s">
        <v>670</v>
      </c>
      <c r="B672" s="40">
        <v>873.93281885031456</v>
      </c>
      <c r="C672" s="40">
        <v>57793.481829349468</v>
      </c>
      <c r="D672" s="41">
        <v>1.5453087790356483</v>
      </c>
      <c r="E672" s="73">
        <v>19.787069040377801</v>
      </c>
      <c r="F672" s="41">
        <v>2.3383378249524074</v>
      </c>
      <c r="G672" s="42">
        <v>0.21425152610808501</v>
      </c>
      <c r="H672" s="41">
        <v>3.8291427315756961</v>
      </c>
      <c r="I672" s="42">
        <v>3.0760482797177371E-2</v>
      </c>
      <c r="J672" s="41">
        <v>3.0322450882433345</v>
      </c>
      <c r="K672" s="78">
        <v>195.30612487191854</v>
      </c>
      <c r="L672" s="41">
        <v>5.8333497018757754</v>
      </c>
      <c r="M672" s="41">
        <v>197.11413826957053</v>
      </c>
      <c r="N672" s="41">
        <v>6.860461640901093</v>
      </c>
      <c r="O672" s="41">
        <v>218.82913001418578</v>
      </c>
      <c r="P672" s="41">
        <v>54.122462236057473</v>
      </c>
      <c r="Q672" s="78">
        <v>195.30612487191854</v>
      </c>
      <c r="R672" s="41">
        <v>5.8333497018757754</v>
      </c>
      <c r="S672" s="41"/>
      <c r="T672" s="84">
        <v>1.1753514496244277</v>
      </c>
      <c r="U672" s="24">
        <v>255.8195636350116</v>
      </c>
      <c r="V672" s="25">
        <v>3.4450939795138988</v>
      </c>
      <c r="W672" s="25">
        <v>14.054054713142165</v>
      </c>
      <c r="X672" s="24">
        <v>2303.5786226618311</v>
      </c>
      <c r="Y672" s="24">
        <v>5.2815839812286915</v>
      </c>
      <c r="Z672" s="25">
        <v>4.9999721104613169E-2</v>
      </c>
      <c r="AA672" s="24">
        <v>22.43846358160555</v>
      </c>
      <c r="AB672" s="25">
        <v>0.63282274215666867</v>
      </c>
      <c r="AC672" s="26">
        <v>6.4618068569142819</v>
      </c>
      <c r="AD672" s="26">
        <v>7.5404154309013842</v>
      </c>
      <c r="AE672" s="25">
        <v>0.80691676142535607</v>
      </c>
      <c r="AF672" s="24">
        <v>31.107368024614829</v>
      </c>
      <c r="AG672" s="24">
        <v>13.117903635516944</v>
      </c>
      <c r="AH672" s="24">
        <v>127.95743987905183</v>
      </c>
      <c r="AI672" s="24">
        <v>52.355731299334764</v>
      </c>
      <c r="AJ672" s="24">
        <v>238.43270327023112</v>
      </c>
      <c r="AK672" s="24">
        <v>52.075297829815305</v>
      </c>
      <c r="AL672" s="24">
        <v>452.55976888215372</v>
      </c>
      <c r="AM672" s="24">
        <v>126.37794559875249</v>
      </c>
      <c r="AN672" s="24">
        <v>11058.292726918944</v>
      </c>
      <c r="AO672" s="25">
        <v>2.9348820566724574</v>
      </c>
      <c r="AP672" s="24">
        <v>545.02765465620223</v>
      </c>
      <c r="AQ672" s="24">
        <v>848.2949540149566</v>
      </c>
      <c r="AR672" s="8"/>
    </row>
    <row r="673" spans="1:44" ht="15" customHeight="1">
      <c r="A673" s="54" t="s">
        <v>671</v>
      </c>
      <c r="B673" s="40">
        <v>687.87233746297807</v>
      </c>
      <c r="C673" s="40">
        <v>356564.87128698552</v>
      </c>
      <c r="D673" s="41">
        <v>1.2641588071206111</v>
      </c>
      <c r="E673" s="73">
        <v>19.678712038049685</v>
      </c>
      <c r="F673" s="41">
        <v>2.3889087186322078</v>
      </c>
      <c r="G673" s="42">
        <v>0.21564011713098652</v>
      </c>
      <c r="H673" s="41">
        <v>4.0617696511392909</v>
      </c>
      <c r="I673" s="42">
        <v>3.0790304519460084E-2</v>
      </c>
      <c r="J673" s="41">
        <v>3.2849791221496702</v>
      </c>
      <c r="K673" s="78">
        <v>195.49262832810737</v>
      </c>
      <c r="L673" s="41">
        <v>6.3254964708354464</v>
      </c>
      <c r="M673" s="41">
        <v>198.27464429457294</v>
      </c>
      <c r="N673" s="41">
        <v>7.3160598865166975</v>
      </c>
      <c r="O673" s="41">
        <v>231.48022656133105</v>
      </c>
      <c r="P673" s="41">
        <v>55.188032538836453</v>
      </c>
      <c r="Q673" s="78">
        <v>195.49262832810737</v>
      </c>
      <c r="R673" s="41">
        <v>6.3254964708354464</v>
      </c>
      <c r="S673" s="41"/>
      <c r="T673" s="84">
        <v>2.175176148067814</v>
      </c>
      <c r="U673" s="24">
        <v>207.17588058339905</v>
      </c>
      <c r="V673" s="25">
        <v>3.5965058582342344</v>
      </c>
      <c r="W673" s="25">
        <v>14.010579116729938</v>
      </c>
      <c r="X673" s="24">
        <v>1607.9530170474989</v>
      </c>
      <c r="Y673" s="24">
        <v>3.4008518090565265</v>
      </c>
      <c r="Z673" s="25">
        <v>2.5149650010911743E-2</v>
      </c>
      <c r="AA673" s="24">
        <v>17.439414034315078</v>
      </c>
      <c r="AB673" s="25">
        <v>0.40199522043830976</v>
      </c>
      <c r="AC673" s="26">
        <v>4.3455742098860872</v>
      </c>
      <c r="AD673" s="26">
        <v>6.5867066626306645</v>
      </c>
      <c r="AE673" s="25">
        <v>0.79836165648124657</v>
      </c>
      <c r="AF673" s="24">
        <v>27.748616533703455</v>
      </c>
      <c r="AG673" s="24">
        <v>10.570682585240739</v>
      </c>
      <c r="AH673" s="24">
        <v>96.414904635711579</v>
      </c>
      <c r="AI673" s="24">
        <v>39.267216939179555</v>
      </c>
      <c r="AJ673" s="24">
        <v>169.78816134182779</v>
      </c>
      <c r="AK673" s="24">
        <v>35.753193147231144</v>
      </c>
      <c r="AL673" s="24">
        <v>331.20978904592045</v>
      </c>
      <c r="AM673" s="24">
        <v>88.142333402423702</v>
      </c>
      <c r="AN673" s="24">
        <v>11370.734713521755</v>
      </c>
      <c r="AO673" s="25">
        <v>1.1279875822083338</v>
      </c>
      <c r="AP673" s="24">
        <v>299.08061517584184</v>
      </c>
      <c r="AQ673" s="24">
        <v>403.13353873858938</v>
      </c>
      <c r="AR673" s="8"/>
    </row>
    <row r="674" spans="1:44" ht="15" customHeight="1">
      <c r="A674" s="54" t="s">
        <v>672</v>
      </c>
      <c r="B674" s="40">
        <v>1274.5815835098201</v>
      </c>
      <c r="C674" s="40">
        <v>29818.288008015461</v>
      </c>
      <c r="D674" s="41">
        <v>1.3062992904084554</v>
      </c>
      <c r="E674" s="73">
        <v>19.323670596512361</v>
      </c>
      <c r="F674" s="41">
        <v>1.7004340211903144</v>
      </c>
      <c r="G674" s="42">
        <v>0.21967273394485881</v>
      </c>
      <c r="H674" s="41">
        <v>2.8260701235020051</v>
      </c>
      <c r="I674" s="42">
        <v>3.080019989686367E-2</v>
      </c>
      <c r="J674" s="41">
        <v>2.2572541909428758</v>
      </c>
      <c r="K674" s="78">
        <v>195.55451229691204</v>
      </c>
      <c r="L674" s="41">
        <v>4.3478823147273147</v>
      </c>
      <c r="M674" s="41">
        <v>201.63737817393152</v>
      </c>
      <c r="N674" s="41">
        <v>5.1683204716550648</v>
      </c>
      <c r="O674" s="41">
        <v>273.35906437642132</v>
      </c>
      <c r="P674" s="41">
        <v>38.955808537195168</v>
      </c>
      <c r="Q674" s="78">
        <v>195.55451229691204</v>
      </c>
      <c r="R674" s="41">
        <v>4.3478823147273147</v>
      </c>
      <c r="S674" s="41"/>
      <c r="T674" s="84">
        <v>1.0921810261168394</v>
      </c>
      <c r="U674" s="24">
        <v>247.6565043860021</v>
      </c>
      <c r="V674" s="25">
        <v>3.3094535122299908</v>
      </c>
      <c r="W674" s="25">
        <v>11.868640322753521</v>
      </c>
      <c r="X674" s="24">
        <v>2314.5285381152266</v>
      </c>
      <c r="Y674" s="24">
        <v>5.2576104314733216</v>
      </c>
      <c r="Z674" s="25">
        <v>4.1065763618072862E-2</v>
      </c>
      <c r="AA674" s="24">
        <v>26.982753371488005</v>
      </c>
      <c r="AB674" s="25">
        <v>0.49430892571323065</v>
      </c>
      <c r="AC674" s="26">
        <v>5.182788468874036</v>
      </c>
      <c r="AD674" s="26">
        <v>7.5484141796524442</v>
      </c>
      <c r="AE674" s="25">
        <v>0.7775710225162108</v>
      </c>
      <c r="AF674" s="24">
        <v>34.071442819156324</v>
      </c>
      <c r="AG674" s="24">
        <v>14.127598736057836</v>
      </c>
      <c r="AH674" s="24">
        <v>133.25700742200195</v>
      </c>
      <c r="AI674" s="24">
        <v>52.845211146424788</v>
      </c>
      <c r="AJ674" s="24">
        <v>259.43158391198205</v>
      </c>
      <c r="AK674" s="24">
        <v>51.192299822006099</v>
      </c>
      <c r="AL674" s="24">
        <v>476.26473545122019</v>
      </c>
      <c r="AM674" s="24">
        <v>137.42692127503119</v>
      </c>
      <c r="AN674" s="24">
        <v>11014.834378855014</v>
      </c>
      <c r="AO674" s="25">
        <v>2.3754409153068354</v>
      </c>
      <c r="AP674" s="24">
        <v>698.51507747600112</v>
      </c>
      <c r="AQ674" s="24">
        <v>949.70301981649766</v>
      </c>
      <c r="AR674" s="8"/>
    </row>
    <row r="675" spans="1:44" ht="15" customHeight="1">
      <c r="A675" s="54" t="s">
        <v>673</v>
      </c>
      <c r="B675" s="40">
        <v>385.90168037249646</v>
      </c>
      <c r="C675" s="40">
        <v>9301.4681952208175</v>
      </c>
      <c r="D675" s="41">
        <v>1.9542392685003744</v>
      </c>
      <c r="E675" s="73">
        <v>18.450942120832373</v>
      </c>
      <c r="F675" s="41">
        <v>3.1136213342632271</v>
      </c>
      <c r="G675" s="42">
        <v>0.23291531404126758</v>
      </c>
      <c r="H675" s="41">
        <v>5.3067782124742715</v>
      </c>
      <c r="I675" s="42">
        <v>3.1182027125460195E-2</v>
      </c>
      <c r="J675" s="41">
        <v>4.2973546727274563</v>
      </c>
      <c r="K675" s="78">
        <v>197.94193975134627</v>
      </c>
      <c r="L675" s="41">
        <v>8.3770027639254323</v>
      </c>
      <c r="M675" s="41">
        <v>212.60246633460375</v>
      </c>
      <c r="N675" s="41">
        <v>10.179822268151028</v>
      </c>
      <c r="O675" s="41">
        <v>378.27531475000364</v>
      </c>
      <c r="P675" s="41">
        <v>70.033463568517476</v>
      </c>
      <c r="Q675" s="78">
        <v>197.94193975134627</v>
      </c>
      <c r="R675" s="41">
        <v>8.3770027639254323</v>
      </c>
      <c r="S675" s="41"/>
      <c r="T675" s="84">
        <v>0.60351915572126436</v>
      </c>
      <c r="U675" s="24">
        <v>134.99146729647373</v>
      </c>
      <c r="V675" s="25">
        <v>3.1346591384898139</v>
      </c>
      <c r="W675" s="25">
        <v>10.84900257513489</v>
      </c>
      <c r="X675" s="24">
        <v>711.41939632794117</v>
      </c>
      <c r="Y675" s="24">
        <v>2.6624354530552501</v>
      </c>
      <c r="Z675" s="25">
        <v>1.0848794731262348E-2</v>
      </c>
      <c r="AA675" s="24">
        <v>11.818305047210892</v>
      </c>
      <c r="AB675" s="25">
        <v>0.12428426297752078</v>
      </c>
      <c r="AC675" s="26">
        <v>1.6112138424830968</v>
      </c>
      <c r="AD675" s="26">
        <v>2.3961335805647699</v>
      </c>
      <c r="AE675" s="25">
        <v>0.32086385298397208</v>
      </c>
      <c r="AF675" s="24">
        <v>11.198278767930319</v>
      </c>
      <c r="AG675" s="24">
        <v>4.9904880165078085</v>
      </c>
      <c r="AH675" s="24">
        <v>38.347269361442635</v>
      </c>
      <c r="AI675" s="24">
        <v>17.88582366986499</v>
      </c>
      <c r="AJ675" s="24">
        <v>81.658046137957541</v>
      </c>
      <c r="AK675" s="24">
        <v>17.700394141317833</v>
      </c>
      <c r="AL675" s="24">
        <v>178.47848271423641</v>
      </c>
      <c r="AM675" s="24">
        <v>46.829581734408791</v>
      </c>
      <c r="AN675" s="24">
        <v>10303.18069809177</v>
      </c>
      <c r="AO675" s="25">
        <v>1.3542162203375641</v>
      </c>
      <c r="AP675" s="24">
        <v>123.13738464289128</v>
      </c>
      <c r="AQ675" s="24">
        <v>299.63786015420203</v>
      </c>
      <c r="AR675" s="8"/>
    </row>
    <row r="676" spans="1:44" ht="15" customHeight="1">
      <c r="A676" s="54" t="s">
        <v>674</v>
      </c>
      <c r="B676" s="40">
        <v>857.33858652158801</v>
      </c>
      <c r="C676" s="40">
        <v>6444.6160447307029</v>
      </c>
      <c r="D676" s="41">
        <v>1.6893501192826035</v>
      </c>
      <c r="E676" s="73">
        <v>13.624236341924336</v>
      </c>
      <c r="F676" s="41">
        <v>5.9439136637451826</v>
      </c>
      <c r="G676" s="42">
        <v>0.31550761412129774</v>
      </c>
      <c r="H676" s="41">
        <v>6.8984285950174655</v>
      </c>
      <c r="I676" s="42">
        <v>3.118959731871444E-2</v>
      </c>
      <c r="J676" s="41">
        <v>3.501172294888951</v>
      </c>
      <c r="K676" s="78">
        <v>197.9892644920258</v>
      </c>
      <c r="L676" s="41">
        <v>6.8265786092309781</v>
      </c>
      <c r="M676" s="41">
        <v>278.44099049297608</v>
      </c>
      <c r="N676" s="41">
        <v>16.801041115602061</v>
      </c>
      <c r="O676" s="41">
        <v>1024.0786603360789</v>
      </c>
      <c r="P676" s="41">
        <v>120.37956344772499</v>
      </c>
      <c r="Q676" s="78">
        <v>197.9892644920258</v>
      </c>
      <c r="R676" s="41">
        <v>6.8265786092309781</v>
      </c>
      <c r="S676" s="41"/>
      <c r="T676" s="84">
        <v>24.694587995620008</v>
      </c>
      <c r="U676" s="24">
        <v>217.90976772911529</v>
      </c>
      <c r="V676" s="25">
        <v>3.1429170401070228</v>
      </c>
      <c r="W676" s="25">
        <v>9.2353674854556882</v>
      </c>
      <c r="X676" s="24">
        <v>1575.8818162234375</v>
      </c>
      <c r="Y676" s="24">
        <v>4.1941303657545452</v>
      </c>
      <c r="Z676" s="25">
        <v>0.44847928041113305</v>
      </c>
      <c r="AA676" s="24">
        <v>25.316340148431451</v>
      </c>
      <c r="AB676" s="25">
        <v>0.40898948404304553</v>
      </c>
      <c r="AC676" s="26">
        <v>3.6877474651268645</v>
      </c>
      <c r="AD676" s="26">
        <v>5.6049151955955443</v>
      </c>
      <c r="AE676" s="25">
        <v>0.4791717155799865</v>
      </c>
      <c r="AF676" s="24">
        <v>25.472661526499532</v>
      </c>
      <c r="AG676" s="24">
        <v>8.9008056719092945</v>
      </c>
      <c r="AH676" s="24">
        <v>84.763131390346558</v>
      </c>
      <c r="AI676" s="24">
        <v>36.239702739282222</v>
      </c>
      <c r="AJ676" s="24">
        <v>158.53786138564283</v>
      </c>
      <c r="AK676" s="24">
        <v>33.470479953995827</v>
      </c>
      <c r="AL676" s="24">
        <v>331.30400960764001</v>
      </c>
      <c r="AM676" s="24">
        <v>92.700354394472726</v>
      </c>
      <c r="AN676" s="24">
        <v>12082.017865792101</v>
      </c>
      <c r="AO676" s="25">
        <v>2.1266462874322261</v>
      </c>
      <c r="AP676" s="24">
        <v>407.63629965035648</v>
      </c>
      <c r="AQ676" s="24">
        <v>707.95853505409968</v>
      </c>
    </row>
    <row r="677" spans="1:44" ht="15" customHeight="1">
      <c r="A677" s="54" t="s">
        <v>675</v>
      </c>
      <c r="B677" s="40">
        <v>1079.9937602142854</v>
      </c>
      <c r="C677" s="40">
        <v>21394.52241082981</v>
      </c>
      <c r="D677" s="41">
        <v>1.3512486895541411</v>
      </c>
      <c r="E677" s="73">
        <v>20.150991696538387</v>
      </c>
      <c r="F677" s="41">
        <v>1.964008550603733</v>
      </c>
      <c r="G677" s="42">
        <v>0.21381157348433905</v>
      </c>
      <c r="H677" s="41">
        <v>3.4085151500968678</v>
      </c>
      <c r="I677" s="42">
        <v>3.1261901334397935E-2</v>
      </c>
      <c r="J677" s="41">
        <v>2.7857935927838047</v>
      </c>
      <c r="K677" s="78">
        <v>198.44125246131537</v>
      </c>
      <c r="L677" s="41">
        <v>5.4439441165854277</v>
      </c>
      <c r="M677" s="41">
        <v>196.74617382634719</v>
      </c>
      <c r="N677" s="41">
        <v>6.0964960058258555</v>
      </c>
      <c r="O677" s="41">
        <v>176.44554358078784</v>
      </c>
      <c r="P677" s="41">
        <v>45.793151296317603</v>
      </c>
      <c r="Q677" s="78">
        <v>198.44125246131537</v>
      </c>
      <c r="R677" s="41">
        <v>5.4439441165854277</v>
      </c>
      <c r="S677" s="41"/>
      <c r="T677" s="84">
        <v>1.0953060111187429</v>
      </c>
      <c r="U677" s="24">
        <v>225.54031947362867</v>
      </c>
      <c r="V677" s="25">
        <v>3.5762331516012207</v>
      </c>
      <c r="W677" s="25">
        <v>12.796397589417612</v>
      </c>
      <c r="X677" s="24">
        <v>2427.3923727743713</v>
      </c>
      <c r="Y677" s="24">
        <v>5.6609636076415759</v>
      </c>
      <c r="Z677" s="25">
        <v>3.9343760362079427E-2</v>
      </c>
      <c r="AA677" s="24">
        <v>27.046304553951259</v>
      </c>
      <c r="AB677" s="25">
        <v>0.57598023126430353</v>
      </c>
      <c r="AC677" s="26">
        <v>5.8967324419028095</v>
      </c>
      <c r="AD677" s="26">
        <v>8.324848449942257</v>
      </c>
      <c r="AE677" s="25">
        <v>0.79344775404375634</v>
      </c>
      <c r="AF677" s="24">
        <v>36.418229458131592</v>
      </c>
      <c r="AG677" s="24">
        <v>14.099608496646168</v>
      </c>
      <c r="AH677" s="24">
        <v>130.19854700663549</v>
      </c>
      <c r="AI677" s="24">
        <v>56.982524322566974</v>
      </c>
      <c r="AJ677" s="24">
        <v>251.6748862493514</v>
      </c>
      <c r="AK677" s="24">
        <v>58.99721362578655</v>
      </c>
      <c r="AL677" s="24">
        <v>505.56493850832595</v>
      </c>
      <c r="AM677" s="24">
        <v>140.48559565562118</v>
      </c>
      <c r="AN677" s="24">
        <v>12055.954489577018</v>
      </c>
      <c r="AO677" s="25">
        <v>2.3212714860239156</v>
      </c>
      <c r="AP677" s="24">
        <v>679.63014314406485</v>
      </c>
      <c r="AQ677" s="24">
        <v>906.45593682372544</v>
      </c>
    </row>
    <row r="678" spans="1:44" ht="15" customHeight="1">
      <c r="A678" s="54" t="s">
        <v>676</v>
      </c>
      <c r="B678" s="40">
        <v>804.68198853806143</v>
      </c>
      <c r="C678" s="40">
        <v>11368.939633541613</v>
      </c>
      <c r="D678" s="41">
        <v>1.322723578920705</v>
      </c>
      <c r="E678" s="73">
        <v>20.017190208887232</v>
      </c>
      <c r="F678" s="41">
        <v>2.3845109615946942</v>
      </c>
      <c r="G678" s="42">
        <v>0.21566737513438383</v>
      </c>
      <c r="H678" s="41">
        <v>3.4455408213514933</v>
      </c>
      <c r="I678" s="42">
        <v>3.132386351702509E-2</v>
      </c>
      <c r="J678" s="41">
        <v>2.4871387226357657</v>
      </c>
      <c r="K678" s="78">
        <v>198.8285661912636</v>
      </c>
      <c r="L678" s="41">
        <v>4.8696590309491654</v>
      </c>
      <c r="M678" s="41">
        <v>198.29741172716172</v>
      </c>
      <c r="N678" s="41">
        <v>6.2067236675158313</v>
      </c>
      <c r="O678" s="41">
        <v>192.00593390343133</v>
      </c>
      <c r="P678" s="41">
        <v>55.452840950723271</v>
      </c>
      <c r="Q678" s="78">
        <v>198.8285661912636</v>
      </c>
      <c r="R678" s="41">
        <v>4.8696590309491654</v>
      </c>
      <c r="S678" s="41"/>
      <c r="T678" s="84">
        <v>0.66471344855477266</v>
      </c>
      <c r="U678" s="24">
        <v>236.53496982811461</v>
      </c>
      <c r="V678" s="25">
        <v>3.4841291937720462</v>
      </c>
      <c r="W678" s="25">
        <v>13.340177808652731</v>
      </c>
      <c r="X678" s="24">
        <v>2098.7802876722576</v>
      </c>
      <c r="Y678" s="24">
        <v>4.3144702118165217</v>
      </c>
      <c r="Z678" s="25">
        <v>3.8098402863125914E-2</v>
      </c>
      <c r="AA678" s="24">
        <v>24.042695172726333</v>
      </c>
      <c r="AB678" s="25">
        <v>0.54828035187768653</v>
      </c>
      <c r="AC678" s="26">
        <v>6.0155334666262581</v>
      </c>
      <c r="AD678" s="26">
        <v>8.2739326200230181</v>
      </c>
      <c r="AE678" s="25">
        <v>0.80789329847923042</v>
      </c>
      <c r="AF678" s="24">
        <v>32.243575783062177</v>
      </c>
      <c r="AG678" s="24">
        <v>12.78822517541369</v>
      </c>
      <c r="AH678" s="24">
        <v>117.06484142011777</v>
      </c>
      <c r="AI678" s="24">
        <v>49.091423905275178</v>
      </c>
      <c r="AJ678" s="24">
        <v>208.83616289969206</v>
      </c>
      <c r="AK678" s="24">
        <v>45.607259809056224</v>
      </c>
      <c r="AL678" s="24">
        <v>426.69884054385682</v>
      </c>
      <c r="AM678" s="24">
        <v>119.48223412863622</v>
      </c>
      <c r="AN678" s="24">
        <v>11753.573299237511</v>
      </c>
      <c r="AO678" s="25">
        <v>2.3351245112527721</v>
      </c>
      <c r="AP678" s="24">
        <v>521.16040315186842</v>
      </c>
      <c r="AQ678" s="24">
        <v>703.3617591118317</v>
      </c>
    </row>
    <row r="679" spans="1:44" ht="15" customHeight="1">
      <c r="A679" s="54" t="s">
        <v>677</v>
      </c>
      <c r="B679" s="40">
        <v>2029.0364509935894</v>
      </c>
      <c r="C679" s="40">
        <v>43201.244133124099</v>
      </c>
      <c r="D679" s="41">
        <v>1.2656535671966374</v>
      </c>
      <c r="E679" s="73">
        <v>20.274239978808893</v>
      </c>
      <c r="F679" s="41">
        <v>1.409719983170844</v>
      </c>
      <c r="G679" s="42">
        <v>0.21397538094189267</v>
      </c>
      <c r="H679" s="41">
        <v>3.1067406203701915</v>
      </c>
      <c r="I679" s="42">
        <v>3.1477203764134258E-2</v>
      </c>
      <c r="J679" s="41">
        <v>2.7684881887606019</v>
      </c>
      <c r="K679" s="78">
        <v>199.78696665086485</v>
      </c>
      <c r="L679" s="41">
        <v>5.4462490225709388</v>
      </c>
      <c r="M679" s="41">
        <v>196.88319352352136</v>
      </c>
      <c r="N679" s="41">
        <v>5.5602353730604506</v>
      </c>
      <c r="O679" s="41">
        <v>162.25022913719624</v>
      </c>
      <c r="P679" s="41">
        <v>32.978163330170048</v>
      </c>
      <c r="Q679" s="78">
        <v>199.78696665086485</v>
      </c>
      <c r="R679" s="41">
        <v>5.4462490225709388</v>
      </c>
      <c r="S679" s="41"/>
      <c r="T679" s="84">
        <v>0.56016631604866174</v>
      </c>
      <c r="U679" s="24">
        <v>310.47885159017125</v>
      </c>
      <c r="V679" s="25">
        <v>3.3699969275003583</v>
      </c>
      <c r="W679" s="25">
        <v>12.813577608341657</v>
      </c>
      <c r="X679" s="24">
        <v>3311.8650790678194</v>
      </c>
      <c r="Y679" s="24">
        <v>8.6720877674116217</v>
      </c>
      <c r="Z679" s="25">
        <v>6.6936583090380752E-2</v>
      </c>
      <c r="AA679" s="24">
        <v>32.659462913269529</v>
      </c>
      <c r="AB679" s="25">
        <v>0.72744276800403607</v>
      </c>
      <c r="AC679" s="26">
        <v>6.334563101668107</v>
      </c>
      <c r="AD679" s="26">
        <v>9.4153839221595703</v>
      </c>
      <c r="AE679" s="25">
        <v>0.89846550934569958</v>
      </c>
      <c r="AF679" s="24">
        <v>43.465626530088713</v>
      </c>
      <c r="AG679" s="24">
        <v>18.537403616471597</v>
      </c>
      <c r="AH679" s="24">
        <v>180.5249648587114</v>
      </c>
      <c r="AI679" s="24">
        <v>74.134605168730374</v>
      </c>
      <c r="AJ679" s="24">
        <v>346.07174928824844</v>
      </c>
      <c r="AK679" s="24">
        <v>72.863323328959822</v>
      </c>
      <c r="AL679" s="24">
        <v>644.25546285099722</v>
      </c>
      <c r="AM679" s="24">
        <v>196.19772592924156</v>
      </c>
      <c r="AN679" s="24">
        <v>12237.451030196546</v>
      </c>
      <c r="AO679" s="25">
        <v>3.9260151995422925</v>
      </c>
      <c r="AP679" s="24">
        <v>1162.6905501041422</v>
      </c>
      <c r="AQ679" s="24">
        <v>1546.10753456108</v>
      </c>
    </row>
    <row r="680" spans="1:44" ht="15" customHeight="1">
      <c r="A680" s="54" t="s">
        <v>678</v>
      </c>
      <c r="B680" s="40">
        <v>1472.5491311587405</v>
      </c>
      <c r="C680" s="40">
        <v>33042.126748541108</v>
      </c>
      <c r="D680" s="41">
        <v>1.5198030383625398</v>
      </c>
      <c r="E680" s="73">
        <v>19.44045832034265</v>
      </c>
      <c r="F680" s="41">
        <v>1.8488236780207608</v>
      </c>
      <c r="G680" s="42">
        <v>0.22531200927335149</v>
      </c>
      <c r="H680" s="41">
        <v>2.9675279390557083</v>
      </c>
      <c r="I680" s="42">
        <v>3.1781807613925746E-2</v>
      </c>
      <c r="J680" s="41">
        <v>2.3212223238341489</v>
      </c>
      <c r="K680" s="78">
        <v>201.69036567217958</v>
      </c>
      <c r="L680" s="41">
        <v>4.609202050500528</v>
      </c>
      <c r="M680" s="41">
        <v>206.32128041165379</v>
      </c>
      <c r="N680" s="41">
        <v>5.5407261826200482</v>
      </c>
      <c r="O680" s="41">
        <v>259.53489358885355</v>
      </c>
      <c r="P680" s="41">
        <v>42.480430578458325</v>
      </c>
      <c r="Q680" s="78">
        <v>201.69036567217958</v>
      </c>
      <c r="R680" s="41">
        <v>4.609202050500528</v>
      </c>
      <c r="S680" s="41"/>
      <c r="T680" s="84">
        <v>0.43149046302913618</v>
      </c>
      <c r="U680" s="24">
        <v>230.41516995334862</v>
      </c>
      <c r="V680" s="25">
        <v>3.531089661315669</v>
      </c>
      <c r="W680" s="25">
        <v>8.8503030950568462</v>
      </c>
      <c r="X680" s="24">
        <v>2098.5256556423906</v>
      </c>
      <c r="Y680" s="24">
        <v>4.9656070202087843</v>
      </c>
      <c r="Z680" s="25">
        <v>8.8853392503511333E-2</v>
      </c>
      <c r="AA680" s="24">
        <v>29.213004153241261</v>
      </c>
      <c r="AB680" s="25">
        <v>0.46253633573601927</v>
      </c>
      <c r="AC680" s="26">
        <v>4.7934170135370167</v>
      </c>
      <c r="AD680" s="26">
        <v>7.7144784043059849</v>
      </c>
      <c r="AE680" s="25">
        <v>0.64006660092856094</v>
      </c>
      <c r="AF680" s="24">
        <v>34.486012810395557</v>
      </c>
      <c r="AG680" s="24">
        <v>14.389881109584747</v>
      </c>
      <c r="AH680" s="24">
        <v>119.21455121520165</v>
      </c>
      <c r="AI680" s="24">
        <v>48.734042393793587</v>
      </c>
      <c r="AJ680" s="24">
        <v>219.37967969398517</v>
      </c>
      <c r="AK680" s="24">
        <v>47.464884472210358</v>
      </c>
      <c r="AL680" s="24">
        <v>405.09794218768428</v>
      </c>
      <c r="AM680" s="24">
        <v>121.50226647313306</v>
      </c>
      <c r="AN680" s="24">
        <v>13332.468491593499</v>
      </c>
      <c r="AO680" s="25">
        <v>3.1369811139204362</v>
      </c>
      <c r="AP680" s="24">
        <v>683.61996058266459</v>
      </c>
      <c r="AQ680" s="24">
        <v>1106.8047650721633</v>
      </c>
    </row>
    <row r="681" spans="1:44" ht="15" customHeight="1">
      <c r="E681" s="75"/>
    </row>
    <row r="682" spans="1:44" s="15" customFormat="1" ht="15" customHeight="1">
      <c r="A682" s="8"/>
      <c r="B682" s="23"/>
      <c r="C682" s="23"/>
      <c r="D682" s="23"/>
      <c r="E682" s="76"/>
      <c r="F682" s="69"/>
      <c r="G682" s="69"/>
      <c r="H682" s="69"/>
      <c r="I682" s="69"/>
      <c r="J682" s="69"/>
      <c r="K682" s="76"/>
      <c r="L682" s="69"/>
      <c r="M682" s="69"/>
      <c r="N682" s="69"/>
      <c r="O682" s="69"/>
      <c r="P682" s="69"/>
      <c r="Q682" s="82"/>
      <c r="R682" s="69"/>
      <c r="S682" s="69"/>
      <c r="T682" s="84"/>
      <c r="U682" s="24"/>
      <c r="V682" s="25"/>
      <c r="W682" s="25"/>
      <c r="X682" s="24"/>
      <c r="Y682" s="24"/>
      <c r="Z682" s="25"/>
      <c r="AA682" s="24"/>
      <c r="AB682" s="25"/>
      <c r="AC682" s="26"/>
      <c r="AD682" s="26"/>
      <c r="AE682" s="25"/>
      <c r="AF682" s="24"/>
      <c r="AG682" s="24"/>
      <c r="AH682" s="24"/>
      <c r="AI682" s="24"/>
      <c r="AJ682" s="24"/>
      <c r="AK682" s="24"/>
      <c r="AL682" s="24"/>
      <c r="AM682" s="24"/>
      <c r="AN682" s="24"/>
      <c r="AO682" s="25"/>
      <c r="AP682" s="24"/>
      <c r="AQ682" s="24"/>
      <c r="AR682" s="18"/>
    </row>
    <row r="683" spans="1:44" ht="15" customHeight="1">
      <c r="A683" s="15"/>
      <c r="B683" s="70"/>
      <c r="C683" s="70"/>
      <c r="D683" s="70"/>
      <c r="E683" s="77"/>
      <c r="F683" s="70"/>
      <c r="G683" s="70"/>
      <c r="H683" s="70"/>
      <c r="I683" s="70"/>
      <c r="J683" s="70"/>
      <c r="K683" s="77"/>
      <c r="L683" s="41"/>
      <c r="M683" s="70"/>
      <c r="N683" s="70"/>
      <c r="O683" s="70"/>
      <c r="P683" s="70"/>
      <c r="Q683" s="83"/>
      <c r="R683" s="70"/>
      <c r="S683" s="70"/>
      <c r="T683" s="87"/>
      <c r="U683" s="20"/>
      <c r="V683" s="21"/>
      <c r="W683" s="21"/>
      <c r="X683" s="20"/>
      <c r="Y683" s="20"/>
      <c r="Z683" s="21"/>
      <c r="AA683" s="20"/>
      <c r="AB683" s="21"/>
      <c r="AC683" s="19"/>
      <c r="AD683" s="19"/>
      <c r="AE683" s="21"/>
      <c r="AF683" s="20"/>
      <c r="AG683" s="20"/>
      <c r="AH683" s="20"/>
      <c r="AI683" s="20"/>
      <c r="AJ683" s="20"/>
      <c r="AK683" s="20"/>
      <c r="AL683" s="20"/>
      <c r="AM683" s="20"/>
      <c r="AN683" s="20"/>
      <c r="AO683" s="21"/>
      <c r="AP683" s="20"/>
      <c r="AQ683" s="20"/>
    </row>
  </sheetData>
  <mergeCells count="70">
    <mergeCell ref="A654:C654"/>
    <mergeCell ref="E654:J654"/>
    <mergeCell ref="K654:P654"/>
    <mergeCell ref="A587:C587"/>
    <mergeCell ref="E587:J587"/>
    <mergeCell ref="K587:P587"/>
    <mergeCell ref="A614:C614"/>
    <mergeCell ref="E614:J614"/>
    <mergeCell ref="K614:P614"/>
    <mergeCell ref="A513:C513"/>
    <mergeCell ref="E513:J513"/>
    <mergeCell ref="K513:P513"/>
    <mergeCell ref="A552:C552"/>
    <mergeCell ref="E552:J552"/>
    <mergeCell ref="K552:P552"/>
    <mergeCell ref="A444:C444"/>
    <mergeCell ref="E444:J444"/>
    <mergeCell ref="K444:P444"/>
    <mergeCell ref="A473:C473"/>
    <mergeCell ref="E473:J473"/>
    <mergeCell ref="K473:P473"/>
    <mergeCell ref="A400:C400"/>
    <mergeCell ref="E400:J400"/>
    <mergeCell ref="K400:P400"/>
    <mergeCell ref="A419:C419"/>
    <mergeCell ref="E419:J419"/>
    <mergeCell ref="K419:P419"/>
    <mergeCell ref="A326:C326"/>
    <mergeCell ref="E326:J326"/>
    <mergeCell ref="K326:P326"/>
    <mergeCell ref="A364:C364"/>
    <mergeCell ref="E364:J364"/>
    <mergeCell ref="K364:P364"/>
    <mergeCell ref="Q200:S200"/>
    <mergeCell ref="A246:C246"/>
    <mergeCell ref="E246:J246"/>
    <mergeCell ref="K246:P246"/>
    <mergeCell ref="A277:C277"/>
    <mergeCell ref="E277:J277"/>
    <mergeCell ref="K277:P277"/>
    <mergeCell ref="A191:C191"/>
    <mergeCell ref="E191:J191"/>
    <mergeCell ref="K191:P191"/>
    <mergeCell ref="A200:D200"/>
    <mergeCell ref="E200:J200"/>
    <mergeCell ref="K200:P200"/>
    <mergeCell ref="A125:D125"/>
    <mergeCell ref="E125:J125"/>
    <mergeCell ref="K125:P125"/>
    <mergeCell ref="Q125:S125"/>
    <mergeCell ref="A159:C159"/>
    <mergeCell ref="E159:J159"/>
    <mergeCell ref="K159:P159"/>
    <mergeCell ref="Q159:S159"/>
    <mergeCell ref="A62:C62"/>
    <mergeCell ref="E62:J62"/>
    <mergeCell ref="K62:P62"/>
    <mergeCell ref="Q62:S62"/>
    <mergeCell ref="A99:C99"/>
    <mergeCell ref="E99:J99"/>
    <mergeCell ref="K99:P99"/>
    <mergeCell ref="Q99:S99"/>
    <mergeCell ref="A5:B5"/>
    <mergeCell ref="E5:J5"/>
    <mergeCell ref="K5:P5"/>
    <mergeCell ref="Q5:S5"/>
    <mergeCell ref="A38:C38"/>
    <mergeCell ref="E38:J38"/>
    <mergeCell ref="K38:P38"/>
    <mergeCell ref="Q38:S3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48"/>
  <sheetViews>
    <sheetView workbookViewId="0">
      <selection activeCell="A7" sqref="A7"/>
    </sheetView>
  </sheetViews>
  <sheetFormatPr baseColWidth="10" defaultRowHeight="15" customHeight="1" x14ac:dyDescent="0"/>
  <cols>
    <col min="1" max="1" width="25.5" style="15" customWidth="1"/>
    <col min="2" max="2" width="19.33203125" style="8" customWidth="1"/>
    <col min="3" max="3" width="20.1640625" style="8" customWidth="1"/>
    <col min="4" max="6" width="13.1640625" style="8" customWidth="1"/>
    <col min="7" max="7" width="15.6640625" style="8" bestFit="1" customWidth="1"/>
    <col min="8" max="25" width="13.1640625" style="8" customWidth="1"/>
    <col min="26" max="29" width="15.6640625" style="8" customWidth="1"/>
    <col min="30" max="41" width="13.1640625" style="8" customWidth="1"/>
    <col min="42" max="45" width="12.5" style="8" customWidth="1"/>
    <col min="46" max="60" width="13.1640625" style="8" customWidth="1"/>
    <col min="61" max="65" width="18.33203125" style="8" customWidth="1"/>
    <col min="66" max="70" width="13.1640625" style="8" customWidth="1"/>
    <col min="71" max="71" width="12.83203125" style="8" customWidth="1"/>
    <col min="72" max="73" width="11.1640625" style="8" customWidth="1"/>
    <col min="74" max="82" width="13.1640625" style="8" customWidth="1"/>
    <col min="83" max="89" width="15" style="8" customWidth="1"/>
    <col min="90" max="94" width="14.1640625" style="8" customWidth="1"/>
    <col min="95" max="99" width="13.1640625" style="8" customWidth="1"/>
    <col min="100" max="16384" width="10.83203125" style="8"/>
  </cols>
  <sheetData>
    <row r="1" spans="1:99" ht="15" customHeight="1">
      <c r="A1" s="11" t="s">
        <v>918</v>
      </c>
    </row>
    <row r="2" spans="1:99" ht="15" customHeight="1">
      <c r="A2" s="11" t="s">
        <v>892</v>
      </c>
    </row>
    <row r="5" spans="1:99" s="28" customFormat="1" ht="15" customHeight="1">
      <c r="A5" s="95" t="s">
        <v>681</v>
      </c>
      <c r="B5" s="13" t="s">
        <v>682</v>
      </c>
      <c r="C5" s="13" t="s">
        <v>683</v>
      </c>
      <c r="D5" s="13" t="s">
        <v>684</v>
      </c>
      <c r="E5" s="13" t="s">
        <v>685</v>
      </c>
      <c r="F5" s="13" t="s">
        <v>686</v>
      </c>
      <c r="G5" s="13" t="s">
        <v>687</v>
      </c>
      <c r="H5" s="13" t="s">
        <v>46</v>
      </c>
      <c r="I5" s="13" t="s">
        <v>688</v>
      </c>
      <c r="J5" s="13" t="s">
        <v>689</v>
      </c>
      <c r="K5" s="13" t="s">
        <v>690</v>
      </c>
      <c r="L5" s="13" t="s">
        <v>691</v>
      </c>
      <c r="M5" s="13" t="s">
        <v>692</v>
      </c>
      <c r="N5" s="13" t="s">
        <v>693</v>
      </c>
      <c r="O5" s="13" t="s">
        <v>694</v>
      </c>
      <c r="P5" s="13" t="s">
        <v>695</v>
      </c>
      <c r="Q5" s="13" t="s">
        <v>696</v>
      </c>
      <c r="R5" s="13" t="s">
        <v>697</v>
      </c>
      <c r="S5" s="13" t="s">
        <v>698</v>
      </c>
      <c r="T5" s="13" t="s">
        <v>699</v>
      </c>
      <c r="U5" s="13" t="s">
        <v>700</v>
      </c>
      <c r="V5" s="13" t="s">
        <v>50</v>
      </c>
      <c r="W5" s="13" t="s">
        <v>701</v>
      </c>
      <c r="X5" s="13" t="s">
        <v>702</v>
      </c>
      <c r="Y5" s="13" t="s">
        <v>703</v>
      </c>
      <c r="Z5" s="13" t="s">
        <v>704</v>
      </c>
      <c r="AA5" s="13" t="s">
        <v>705</v>
      </c>
      <c r="AB5" s="13" t="s">
        <v>706</v>
      </c>
      <c r="AC5" s="13" t="s">
        <v>36</v>
      </c>
      <c r="AD5" s="13" t="s">
        <v>707</v>
      </c>
      <c r="AE5" s="13" t="s">
        <v>708</v>
      </c>
      <c r="AF5" s="13" t="s">
        <v>709</v>
      </c>
      <c r="AG5" s="13" t="s">
        <v>42</v>
      </c>
      <c r="AH5" s="13" t="s">
        <v>710</v>
      </c>
      <c r="AI5" s="13" t="s">
        <v>711</v>
      </c>
      <c r="AJ5" s="13" t="s">
        <v>712</v>
      </c>
      <c r="AK5" s="13" t="s">
        <v>40</v>
      </c>
      <c r="AL5" s="13" t="s">
        <v>713</v>
      </c>
      <c r="AM5" s="13" t="s">
        <v>714</v>
      </c>
      <c r="AN5" s="13" t="s">
        <v>715</v>
      </c>
      <c r="AO5" s="13" t="s">
        <v>716</v>
      </c>
      <c r="AP5" s="13" t="s">
        <v>717</v>
      </c>
      <c r="AQ5" s="13" t="s">
        <v>718</v>
      </c>
      <c r="AR5" s="13" t="s">
        <v>719</v>
      </c>
      <c r="AS5" s="13" t="s">
        <v>720</v>
      </c>
      <c r="AT5" s="13" t="s">
        <v>721</v>
      </c>
      <c r="AU5" s="13" t="s">
        <v>722</v>
      </c>
      <c r="AV5" s="13" t="s">
        <v>34</v>
      </c>
      <c r="AW5" s="13" t="s">
        <v>723</v>
      </c>
      <c r="AX5" s="13" t="s">
        <v>724</v>
      </c>
      <c r="AY5" s="13" t="s">
        <v>725</v>
      </c>
      <c r="AZ5" s="13" t="s">
        <v>726</v>
      </c>
      <c r="BA5" s="13" t="s">
        <v>727</v>
      </c>
      <c r="BB5" s="13" t="s">
        <v>728</v>
      </c>
      <c r="BC5" s="13" t="s">
        <v>729</v>
      </c>
      <c r="BD5" s="13" t="s">
        <v>730</v>
      </c>
      <c r="BE5" s="13" t="s">
        <v>731</v>
      </c>
      <c r="BF5" s="13" t="s">
        <v>732</v>
      </c>
      <c r="BG5" s="13" t="s">
        <v>733</v>
      </c>
      <c r="BH5" s="13" t="s">
        <v>734</v>
      </c>
      <c r="BI5" s="13" t="s">
        <v>49</v>
      </c>
      <c r="BJ5" s="13" t="s">
        <v>735</v>
      </c>
      <c r="BK5" s="13" t="s">
        <v>736</v>
      </c>
      <c r="BL5" s="13" t="s">
        <v>737</v>
      </c>
      <c r="BM5" s="13" t="s">
        <v>738</v>
      </c>
      <c r="BN5" s="13" t="s">
        <v>739</v>
      </c>
      <c r="BO5" s="13" t="s">
        <v>740</v>
      </c>
      <c r="BP5" s="13" t="s">
        <v>741</v>
      </c>
      <c r="BQ5" s="13" t="s">
        <v>742</v>
      </c>
      <c r="BR5" s="13" t="s">
        <v>743</v>
      </c>
      <c r="BS5" s="13" t="s">
        <v>744</v>
      </c>
      <c r="BT5" s="13" t="s">
        <v>745</v>
      </c>
      <c r="BU5" s="13" t="s">
        <v>44</v>
      </c>
      <c r="BV5" s="13" t="s">
        <v>43</v>
      </c>
      <c r="BW5" s="13" t="s">
        <v>746</v>
      </c>
      <c r="BX5" s="13" t="s">
        <v>747</v>
      </c>
      <c r="BY5" s="13" t="s">
        <v>748</v>
      </c>
      <c r="BZ5" s="13" t="s">
        <v>749</v>
      </c>
      <c r="CA5" s="13" t="s">
        <v>750</v>
      </c>
      <c r="CB5" s="13" t="s">
        <v>751</v>
      </c>
      <c r="CC5" s="13" t="s">
        <v>752</v>
      </c>
      <c r="CD5" s="13" t="s">
        <v>53</v>
      </c>
      <c r="CE5" s="13" t="s">
        <v>753</v>
      </c>
      <c r="CF5" s="13" t="s">
        <v>754</v>
      </c>
      <c r="CG5" s="13" t="s">
        <v>755</v>
      </c>
      <c r="CH5" s="13" t="s">
        <v>756</v>
      </c>
      <c r="CI5" s="13" t="s">
        <v>51</v>
      </c>
      <c r="CJ5" s="13" t="s">
        <v>757</v>
      </c>
      <c r="CK5" s="13" t="s">
        <v>758</v>
      </c>
      <c r="CL5" s="13" t="s">
        <v>759</v>
      </c>
      <c r="CM5" s="13" t="s">
        <v>760</v>
      </c>
      <c r="CN5" s="13" t="s">
        <v>761</v>
      </c>
      <c r="CO5" s="13" t="s">
        <v>38</v>
      </c>
      <c r="CP5" s="13" t="s">
        <v>762</v>
      </c>
      <c r="CQ5" s="13" t="s">
        <v>763</v>
      </c>
      <c r="CR5" s="13" t="s">
        <v>47</v>
      </c>
      <c r="CS5" s="13" t="s">
        <v>764</v>
      </c>
      <c r="CT5" s="13" t="s">
        <v>765</v>
      </c>
      <c r="CU5" s="13" t="s">
        <v>766</v>
      </c>
    </row>
    <row r="6" spans="1:99" s="98" customFormat="1" ht="15" customHeight="1">
      <c r="A6" s="96" t="s">
        <v>767</v>
      </c>
      <c r="B6" s="97" t="s">
        <v>768</v>
      </c>
      <c r="C6" s="97" t="s">
        <v>768</v>
      </c>
      <c r="D6" s="97" t="s">
        <v>45</v>
      </c>
      <c r="E6" s="97" t="s">
        <v>45</v>
      </c>
      <c r="F6" s="97" t="s">
        <v>45</v>
      </c>
      <c r="G6" s="97" t="s">
        <v>45</v>
      </c>
      <c r="H6" s="97" t="s">
        <v>45</v>
      </c>
      <c r="I6" s="97" t="s">
        <v>45</v>
      </c>
      <c r="J6" s="97" t="s">
        <v>45</v>
      </c>
      <c r="K6" s="97" t="s">
        <v>45</v>
      </c>
      <c r="L6" s="97" t="s">
        <v>45</v>
      </c>
      <c r="M6" s="97" t="s">
        <v>45</v>
      </c>
      <c r="N6" s="97" t="s">
        <v>45</v>
      </c>
      <c r="O6" s="97" t="s">
        <v>45</v>
      </c>
      <c r="P6" s="97" t="s">
        <v>45</v>
      </c>
      <c r="Q6" s="97" t="s">
        <v>45</v>
      </c>
      <c r="R6" s="97" t="s">
        <v>45</v>
      </c>
      <c r="S6" s="97" t="s">
        <v>45</v>
      </c>
      <c r="T6" s="97" t="s">
        <v>45</v>
      </c>
      <c r="U6" s="97" t="s">
        <v>45</v>
      </c>
      <c r="V6" s="97" t="s">
        <v>769</v>
      </c>
      <c r="W6" s="97" t="s">
        <v>769</v>
      </c>
      <c r="X6" s="97" t="s">
        <v>769</v>
      </c>
      <c r="Y6" s="97" t="s">
        <v>769</v>
      </c>
      <c r="Z6" s="97" t="s">
        <v>35</v>
      </c>
      <c r="AA6" s="97" t="s">
        <v>35</v>
      </c>
      <c r="AB6" s="97" t="s">
        <v>35</v>
      </c>
      <c r="AC6" s="97" t="s">
        <v>35</v>
      </c>
      <c r="AD6" s="97" t="s">
        <v>41</v>
      </c>
      <c r="AE6" s="97" t="s">
        <v>41</v>
      </c>
      <c r="AF6" s="97" t="s">
        <v>41</v>
      </c>
      <c r="AG6" s="97" t="s">
        <v>41</v>
      </c>
      <c r="AH6" s="97" t="s">
        <v>41</v>
      </c>
      <c r="AI6" s="97" t="s">
        <v>39</v>
      </c>
      <c r="AJ6" s="97" t="s">
        <v>39</v>
      </c>
      <c r="AK6" s="97" t="s">
        <v>39</v>
      </c>
      <c r="AL6" s="97" t="s">
        <v>39</v>
      </c>
      <c r="AM6" s="97" t="s">
        <v>39</v>
      </c>
      <c r="AN6" s="97" t="s">
        <v>39</v>
      </c>
      <c r="AO6" s="97" t="s">
        <v>39</v>
      </c>
      <c r="AP6" s="97" t="s">
        <v>33</v>
      </c>
      <c r="AQ6" s="97" t="s">
        <v>33</v>
      </c>
      <c r="AR6" s="97" t="s">
        <v>33</v>
      </c>
      <c r="AS6" s="97" t="s">
        <v>33</v>
      </c>
      <c r="AT6" s="97" t="s">
        <v>33</v>
      </c>
      <c r="AU6" s="97" t="s">
        <v>33</v>
      </c>
      <c r="AV6" s="97" t="s">
        <v>33</v>
      </c>
      <c r="AW6" s="97" t="s">
        <v>33</v>
      </c>
      <c r="AX6" s="97" t="s">
        <v>33</v>
      </c>
      <c r="AY6" s="97" t="s">
        <v>33</v>
      </c>
      <c r="AZ6" s="97" t="s">
        <v>33</v>
      </c>
      <c r="BA6" s="97" t="s">
        <v>33</v>
      </c>
      <c r="BB6" s="97" t="s">
        <v>33</v>
      </c>
      <c r="BC6" s="97" t="s">
        <v>770</v>
      </c>
      <c r="BD6" s="97" t="s">
        <v>770</v>
      </c>
      <c r="BE6" s="97" t="s">
        <v>770</v>
      </c>
      <c r="BF6" s="97" t="s">
        <v>770</v>
      </c>
      <c r="BG6" s="97" t="s">
        <v>770</v>
      </c>
      <c r="BH6" s="97" t="s">
        <v>770</v>
      </c>
      <c r="BI6" s="97" t="s">
        <v>48</v>
      </c>
      <c r="BJ6" s="97" t="s">
        <v>48</v>
      </c>
      <c r="BK6" s="97" t="s">
        <v>48</v>
      </c>
      <c r="BL6" s="97" t="s">
        <v>48</v>
      </c>
      <c r="BM6" s="97" t="s">
        <v>48</v>
      </c>
      <c r="BN6" s="97" t="s">
        <v>771</v>
      </c>
      <c r="BO6" s="97" t="s">
        <v>771</v>
      </c>
      <c r="BP6" s="97" t="s">
        <v>771</v>
      </c>
      <c r="BQ6" s="97" t="s">
        <v>771</v>
      </c>
      <c r="BR6" s="97" t="s">
        <v>771</v>
      </c>
      <c r="BS6" s="97" t="s">
        <v>771</v>
      </c>
      <c r="BT6" s="97" t="s">
        <v>771</v>
      </c>
      <c r="BU6" s="97" t="s">
        <v>771</v>
      </c>
      <c r="BV6" s="97" t="s">
        <v>772</v>
      </c>
      <c r="BW6" s="97" t="s">
        <v>772</v>
      </c>
      <c r="BX6" s="97" t="s">
        <v>772</v>
      </c>
      <c r="BY6" s="97" t="s">
        <v>772</v>
      </c>
      <c r="BZ6" s="97" t="s">
        <v>772</v>
      </c>
      <c r="CA6" s="97" t="s">
        <v>52</v>
      </c>
      <c r="CB6" s="97" t="s">
        <v>52</v>
      </c>
      <c r="CC6" s="97" t="s">
        <v>52</v>
      </c>
      <c r="CD6" s="97" t="s">
        <v>52</v>
      </c>
      <c r="CE6" s="97" t="s">
        <v>773</v>
      </c>
      <c r="CF6" s="97" t="s">
        <v>773</v>
      </c>
      <c r="CG6" s="97" t="s">
        <v>773</v>
      </c>
      <c r="CH6" s="97" t="s">
        <v>773</v>
      </c>
      <c r="CI6" s="97" t="s">
        <v>773</v>
      </c>
      <c r="CJ6" s="97" t="s">
        <v>773</v>
      </c>
      <c r="CK6" s="97" t="s">
        <v>773</v>
      </c>
      <c r="CL6" s="97" t="s">
        <v>37</v>
      </c>
      <c r="CM6" s="97" t="s">
        <v>37</v>
      </c>
      <c r="CN6" s="97" t="s">
        <v>37</v>
      </c>
      <c r="CO6" s="97" t="s">
        <v>37</v>
      </c>
      <c r="CP6" s="97" t="s">
        <v>37</v>
      </c>
      <c r="CQ6" s="97" t="s">
        <v>774</v>
      </c>
      <c r="CR6" s="97" t="s">
        <v>774</v>
      </c>
      <c r="CS6" s="97" t="s">
        <v>774</v>
      </c>
      <c r="CT6" s="97" t="s">
        <v>774</v>
      </c>
      <c r="CU6" s="97" t="s">
        <v>774</v>
      </c>
    </row>
    <row r="7" spans="1:99" s="108" customFormat="1" ht="52" customHeight="1">
      <c r="A7" s="100" t="s">
        <v>775</v>
      </c>
      <c r="B7" s="99" t="s">
        <v>776</v>
      </c>
      <c r="C7" s="99" t="s">
        <v>777</v>
      </c>
      <c r="D7" s="99" t="s">
        <v>778</v>
      </c>
      <c r="E7" s="99" t="s">
        <v>779</v>
      </c>
      <c r="F7" s="99" t="s">
        <v>779</v>
      </c>
      <c r="G7" s="99" t="s">
        <v>780</v>
      </c>
      <c r="H7" s="99" t="s">
        <v>779</v>
      </c>
      <c r="I7" s="99" t="s">
        <v>781</v>
      </c>
      <c r="J7" s="99" t="s">
        <v>778</v>
      </c>
      <c r="K7" s="99" t="s">
        <v>782</v>
      </c>
      <c r="L7" s="99" t="s">
        <v>782</v>
      </c>
      <c r="M7" s="99" t="s">
        <v>783</v>
      </c>
      <c r="N7" s="99" t="s">
        <v>782</v>
      </c>
      <c r="O7" s="99" t="s">
        <v>782</v>
      </c>
      <c r="P7" s="99" t="s">
        <v>784</v>
      </c>
      <c r="Q7" s="99" t="s">
        <v>784</v>
      </c>
      <c r="R7" s="99" t="s">
        <v>785</v>
      </c>
      <c r="S7" s="99" t="s">
        <v>786</v>
      </c>
      <c r="T7" s="99" t="s">
        <v>787</v>
      </c>
      <c r="U7" s="99" t="s">
        <v>787</v>
      </c>
      <c r="V7" s="99" t="s">
        <v>788</v>
      </c>
      <c r="W7" s="99" t="s">
        <v>789</v>
      </c>
      <c r="X7" s="99" t="s">
        <v>790</v>
      </c>
      <c r="Y7" s="99" t="s">
        <v>791</v>
      </c>
      <c r="Z7" s="99" t="s">
        <v>792</v>
      </c>
      <c r="AA7" s="99" t="s">
        <v>793</v>
      </c>
      <c r="AB7" s="99" t="s">
        <v>794</v>
      </c>
      <c r="AC7" s="99" t="s">
        <v>795</v>
      </c>
      <c r="AD7" s="99" t="s">
        <v>796</v>
      </c>
      <c r="AE7" s="99" t="s">
        <v>797</v>
      </c>
      <c r="AF7" s="99" t="s">
        <v>798</v>
      </c>
      <c r="AG7" s="99" t="s">
        <v>799</v>
      </c>
      <c r="AH7" s="99" t="s">
        <v>800</v>
      </c>
      <c r="AI7" s="99" t="s">
        <v>801</v>
      </c>
      <c r="AJ7" s="99" t="s">
        <v>802</v>
      </c>
      <c r="AK7" s="99" t="s">
        <v>803</v>
      </c>
      <c r="AL7" s="99" t="s">
        <v>804</v>
      </c>
      <c r="AM7" s="99" t="s">
        <v>805</v>
      </c>
      <c r="AN7" s="99" t="s">
        <v>806</v>
      </c>
      <c r="AO7" s="99" t="s">
        <v>807</v>
      </c>
      <c r="AP7" s="99" t="s">
        <v>785</v>
      </c>
      <c r="AQ7" s="99" t="s">
        <v>785</v>
      </c>
      <c r="AR7" s="99" t="s">
        <v>808</v>
      </c>
      <c r="AS7" s="99" t="s">
        <v>809</v>
      </c>
      <c r="AT7" s="99" t="s">
        <v>810</v>
      </c>
      <c r="AU7" s="99" t="s">
        <v>811</v>
      </c>
      <c r="AV7" s="99" t="s">
        <v>812</v>
      </c>
      <c r="AW7" s="99" t="s">
        <v>813</v>
      </c>
      <c r="AX7" s="99" t="s">
        <v>808</v>
      </c>
      <c r="AY7" s="99" t="s">
        <v>814</v>
      </c>
      <c r="AZ7" s="99" t="s">
        <v>814</v>
      </c>
      <c r="BA7" s="99" t="s">
        <v>811</v>
      </c>
      <c r="BB7" s="99" t="s">
        <v>815</v>
      </c>
      <c r="BC7" s="99" t="s">
        <v>816</v>
      </c>
      <c r="BD7" s="99" t="s">
        <v>816</v>
      </c>
      <c r="BE7" s="99" t="s">
        <v>816</v>
      </c>
      <c r="BF7" s="99" t="s">
        <v>816</v>
      </c>
      <c r="BG7" s="99" t="s">
        <v>816</v>
      </c>
      <c r="BH7" s="99" t="s">
        <v>816</v>
      </c>
      <c r="BI7" s="99" t="s">
        <v>817</v>
      </c>
      <c r="BJ7" s="99" t="s">
        <v>818</v>
      </c>
      <c r="BK7" s="99" t="s">
        <v>819</v>
      </c>
      <c r="BL7" s="99" t="s">
        <v>820</v>
      </c>
      <c r="BM7" s="99" t="s">
        <v>821</v>
      </c>
      <c r="BN7" s="99" t="s">
        <v>822</v>
      </c>
      <c r="BO7" s="99" t="s">
        <v>823</v>
      </c>
      <c r="BP7" s="99" t="s">
        <v>824</v>
      </c>
      <c r="BQ7" s="99" t="s">
        <v>825</v>
      </c>
      <c r="BR7" s="99" t="s">
        <v>826</v>
      </c>
      <c r="BS7" s="99" t="s">
        <v>827</v>
      </c>
      <c r="BT7" s="99" t="s">
        <v>828</v>
      </c>
      <c r="BU7" s="99" t="s">
        <v>829</v>
      </c>
      <c r="BV7" s="99" t="s">
        <v>830</v>
      </c>
      <c r="BW7" s="99" t="s">
        <v>831</v>
      </c>
      <c r="BX7" s="99" t="s">
        <v>832</v>
      </c>
      <c r="BY7" s="99" t="s">
        <v>833</v>
      </c>
      <c r="BZ7" s="99" t="s">
        <v>834</v>
      </c>
      <c r="CA7" s="99" t="s">
        <v>835</v>
      </c>
      <c r="CB7" s="99" t="s">
        <v>836</v>
      </c>
      <c r="CC7" s="99" t="s">
        <v>837</v>
      </c>
      <c r="CD7" s="99" t="s">
        <v>838</v>
      </c>
      <c r="CE7" s="99" t="s">
        <v>839</v>
      </c>
      <c r="CF7" s="99" t="s">
        <v>840</v>
      </c>
      <c r="CG7" s="99" t="s">
        <v>841</v>
      </c>
      <c r="CH7" s="99" t="s">
        <v>842</v>
      </c>
      <c r="CI7" s="99" t="s">
        <v>843</v>
      </c>
      <c r="CJ7" s="99" t="s">
        <v>844</v>
      </c>
      <c r="CK7" s="99" t="s">
        <v>845</v>
      </c>
      <c r="CL7" s="99" t="s">
        <v>846</v>
      </c>
      <c r="CM7" s="99" t="s">
        <v>847</v>
      </c>
      <c r="CN7" s="99" t="s">
        <v>848</v>
      </c>
      <c r="CO7" s="99" t="s">
        <v>849</v>
      </c>
      <c r="CP7" s="99" t="s">
        <v>850</v>
      </c>
      <c r="CQ7" s="99" t="s">
        <v>851</v>
      </c>
      <c r="CR7" s="99" t="s">
        <v>852</v>
      </c>
      <c r="CS7" s="99" t="s">
        <v>853</v>
      </c>
      <c r="CT7" s="99" t="s">
        <v>854</v>
      </c>
      <c r="CU7" s="99" t="s">
        <v>855</v>
      </c>
    </row>
    <row r="8" spans="1:99" s="59" customFormat="1" ht="15" customHeight="1">
      <c r="A8" s="100" t="s">
        <v>856</v>
      </c>
      <c r="B8" s="99" t="s">
        <v>857</v>
      </c>
      <c r="C8" s="99"/>
      <c r="D8" s="99" t="s">
        <v>857</v>
      </c>
      <c r="E8" s="99" t="s">
        <v>857</v>
      </c>
      <c r="F8" s="99"/>
      <c r="G8" s="99"/>
      <c r="H8" s="99" t="s">
        <v>858</v>
      </c>
      <c r="I8" s="99" t="s">
        <v>857</v>
      </c>
      <c r="J8" s="99" t="s">
        <v>857</v>
      </c>
      <c r="K8" s="99"/>
      <c r="L8" s="99"/>
      <c r="M8" s="99" t="s">
        <v>857</v>
      </c>
      <c r="N8" s="99" t="s">
        <v>857</v>
      </c>
      <c r="O8" s="99"/>
      <c r="P8" s="99"/>
      <c r="Q8" s="99"/>
      <c r="R8" s="99"/>
      <c r="S8" s="99"/>
      <c r="T8" s="99" t="s">
        <v>857</v>
      </c>
      <c r="U8" s="99"/>
      <c r="V8" s="99" t="s">
        <v>858</v>
      </c>
      <c r="W8" s="99"/>
      <c r="X8" s="99" t="s">
        <v>857</v>
      </c>
      <c r="Y8" s="99" t="s">
        <v>857</v>
      </c>
      <c r="Z8" s="99" t="s">
        <v>857</v>
      </c>
      <c r="AA8" s="99"/>
      <c r="AB8" s="99"/>
      <c r="AC8" s="99" t="s">
        <v>858</v>
      </c>
      <c r="AD8" s="99"/>
      <c r="AE8" s="99"/>
      <c r="AF8" s="99"/>
      <c r="AG8" s="99" t="s">
        <v>858</v>
      </c>
      <c r="AH8" s="99"/>
      <c r="AI8" s="99"/>
      <c r="AJ8" s="99"/>
      <c r="AK8" s="99" t="s">
        <v>859</v>
      </c>
      <c r="AL8" s="99" t="s">
        <v>857</v>
      </c>
      <c r="AM8" s="99"/>
      <c r="AN8" s="99"/>
      <c r="AO8" s="99"/>
      <c r="AP8" s="99"/>
      <c r="AQ8" s="99"/>
      <c r="AR8" s="99"/>
      <c r="AS8" s="99"/>
      <c r="AT8" s="99" t="s">
        <v>857</v>
      </c>
      <c r="AU8" s="99"/>
      <c r="AV8" s="99" t="s">
        <v>858</v>
      </c>
      <c r="AW8" s="99"/>
      <c r="AX8" s="99" t="s">
        <v>857</v>
      </c>
      <c r="AY8" s="99"/>
      <c r="AZ8" s="99"/>
      <c r="BA8" s="99"/>
      <c r="BB8" s="99"/>
      <c r="BC8" s="99"/>
      <c r="BD8" s="99"/>
      <c r="BE8" s="99" t="s">
        <v>857</v>
      </c>
      <c r="BF8" s="99"/>
      <c r="BG8" s="99" t="s">
        <v>857</v>
      </c>
      <c r="BH8" s="99"/>
      <c r="BI8" s="99" t="s">
        <v>858</v>
      </c>
      <c r="BJ8" s="99"/>
      <c r="BK8" s="99"/>
      <c r="BL8" s="99"/>
      <c r="BM8" s="99"/>
      <c r="BN8" s="99"/>
      <c r="BO8" s="99"/>
      <c r="BP8" s="99" t="s">
        <v>857</v>
      </c>
      <c r="BQ8" s="99" t="s">
        <v>857</v>
      </c>
      <c r="BR8" s="99"/>
      <c r="BS8" s="99"/>
      <c r="BT8" s="99"/>
      <c r="BU8" s="99" t="s">
        <v>858</v>
      </c>
      <c r="BV8" s="99" t="s">
        <v>858</v>
      </c>
      <c r="BW8" s="99"/>
      <c r="BX8" s="99"/>
      <c r="BY8" s="99" t="s">
        <v>857</v>
      </c>
      <c r="BZ8" s="99"/>
      <c r="CA8" s="99" t="s">
        <v>857</v>
      </c>
      <c r="CB8" s="99" t="s">
        <v>857</v>
      </c>
      <c r="CC8" s="99"/>
      <c r="CD8" s="99" t="s">
        <v>858</v>
      </c>
      <c r="CE8" s="99"/>
      <c r="CF8" s="99"/>
      <c r="CG8" s="99"/>
      <c r="CH8" s="99" t="s">
        <v>857</v>
      </c>
      <c r="CI8" s="99" t="s">
        <v>858</v>
      </c>
      <c r="CJ8" s="99" t="s">
        <v>857</v>
      </c>
      <c r="CK8" s="99" t="s">
        <v>857</v>
      </c>
      <c r="CL8" s="99"/>
      <c r="CM8" s="99"/>
      <c r="CN8" s="99"/>
      <c r="CO8" s="99" t="s">
        <v>858</v>
      </c>
      <c r="CP8" s="99"/>
      <c r="CQ8" s="99"/>
      <c r="CR8" s="99" t="s">
        <v>858</v>
      </c>
      <c r="CS8" s="99"/>
      <c r="CT8" s="99"/>
      <c r="CU8" s="99"/>
    </row>
    <row r="9" spans="1:99" ht="15" customHeight="1">
      <c r="A9" s="14" t="s">
        <v>860</v>
      </c>
      <c r="B9" s="16">
        <v>36.956499999999998</v>
      </c>
      <c r="C9" s="101">
        <v>36.957861110000003</v>
      </c>
      <c r="D9" s="16">
        <v>37.240638888888888</v>
      </c>
      <c r="E9" s="16">
        <v>37.245888888888892</v>
      </c>
      <c r="F9" s="16">
        <v>37.245666666666665</v>
      </c>
      <c r="G9" s="16">
        <v>37.244583333333331</v>
      </c>
      <c r="H9" s="16">
        <v>37.241700000000002</v>
      </c>
      <c r="I9" s="16">
        <v>37.241819999999997</v>
      </c>
      <c r="J9" s="16">
        <v>37.242359999999998</v>
      </c>
      <c r="K9" s="16">
        <v>37.244019999999999</v>
      </c>
      <c r="L9" s="16">
        <v>37.2425</v>
      </c>
      <c r="M9" s="16">
        <v>37.241489999999999</v>
      </c>
      <c r="N9" s="16">
        <v>37.241489999999999</v>
      </c>
      <c r="O9" s="16">
        <v>37.241489999999999</v>
      </c>
      <c r="P9" s="16">
        <v>37.240200000000002</v>
      </c>
      <c r="Q9" s="16">
        <v>37.240200000000002</v>
      </c>
      <c r="R9" s="16">
        <v>37.249209999999998</v>
      </c>
      <c r="S9" s="16">
        <v>37.245919999999998</v>
      </c>
      <c r="T9" s="16">
        <v>37.232190000000003</v>
      </c>
      <c r="U9" s="16">
        <v>37.232779999999998</v>
      </c>
      <c r="V9" s="16">
        <v>36.870730000000002</v>
      </c>
      <c r="W9" s="16">
        <v>36.873460000000001</v>
      </c>
      <c r="X9" s="16">
        <v>36.873460000000001</v>
      </c>
      <c r="Y9" s="16">
        <v>36.874890000000001</v>
      </c>
      <c r="Z9" s="16">
        <v>37.570399999999999</v>
      </c>
      <c r="AA9" s="16">
        <v>37.570340000000002</v>
      </c>
      <c r="AB9" s="16">
        <v>37.570450000000001</v>
      </c>
      <c r="AC9" s="16">
        <v>37.571890000000003</v>
      </c>
      <c r="AD9" s="16">
        <v>37.549520000000001</v>
      </c>
      <c r="AE9" s="16">
        <v>37.549520000000001</v>
      </c>
      <c r="AF9" s="16">
        <v>37.550139999999999</v>
      </c>
      <c r="AG9" s="16">
        <v>37.550139999999999</v>
      </c>
      <c r="AH9" s="16">
        <v>37.556890000000003</v>
      </c>
      <c r="AI9" s="16">
        <v>37.172080000000001</v>
      </c>
      <c r="AJ9" s="16">
        <v>37.171199999999999</v>
      </c>
      <c r="AK9" s="16">
        <v>37.171120000000002</v>
      </c>
      <c r="AL9" s="16">
        <v>37.171550000000003</v>
      </c>
      <c r="AM9" s="16">
        <v>37.166609999999999</v>
      </c>
      <c r="AN9" s="16">
        <v>37.171900000000001</v>
      </c>
      <c r="AO9" s="16">
        <v>37.171900000000001</v>
      </c>
      <c r="AP9" s="16">
        <v>37.251583333333336</v>
      </c>
      <c r="AQ9" s="16">
        <v>37.25183333333333</v>
      </c>
      <c r="AR9" s="16">
        <v>37.252549999999999</v>
      </c>
      <c r="AS9" s="16">
        <v>37.252361111111114</v>
      </c>
      <c r="AT9" s="16">
        <v>37.25535</v>
      </c>
      <c r="AU9" s="16">
        <v>37.255360000000003</v>
      </c>
      <c r="AV9" s="16">
        <v>37.254939999999998</v>
      </c>
      <c r="AW9" s="16">
        <v>37.255659999999999</v>
      </c>
      <c r="AX9" s="16">
        <v>37.256259999999997</v>
      </c>
      <c r="AY9" s="16">
        <v>37.251100000000001</v>
      </c>
      <c r="AZ9" s="16">
        <v>37.249470000000002</v>
      </c>
      <c r="BA9" s="16">
        <v>37.252499999999998</v>
      </c>
      <c r="BB9" s="16">
        <v>37.257109999999997</v>
      </c>
      <c r="BC9" s="16">
        <v>37.200555559999998</v>
      </c>
      <c r="BD9" s="16">
        <v>37.201694439999997</v>
      </c>
      <c r="BE9" s="16">
        <v>37.20055555555556</v>
      </c>
      <c r="BF9" s="16">
        <v>37.194916669999998</v>
      </c>
      <c r="BG9" s="16">
        <v>37.197694439999999</v>
      </c>
      <c r="BH9" s="16">
        <v>37.198972220000002</v>
      </c>
      <c r="BI9" s="16">
        <v>37.064799999999998</v>
      </c>
      <c r="BJ9" s="16">
        <v>37.064799999999998</v>
      </c>
      <c r="BK9" s="16">
        <v>37.065750000000001</v>
      </c>
      <c r="BL9" s="16">
        <v>37.070039999999999</v>
      </c>
      <c r="BM9" s="16">
        <v>37.070039999999999</v>
      </c>
      <c r="BN9" s="16">
        <v>37.134320000000002</v>
      </c>
      <c r="BO9" s="16">
        <v>37.127299999999998</v>
      </c>
      <c r="BP9" s="16">
        <v>37.126980000000003</v>
      </c>
      <c r="BQ9" s="16">
        <v>37.126980000000003</v>
      </c>
      <c r="BR9" s="16">
        <v>37.134537000000002</v>
      </c>
      <c r="BS9" s="101">
        <v>37.125151000000002</v>
      </c>
      <c r="BT9" s="101">
        <v>37.125151000000002</v>
      </c>
      <c r="BU9" s="101">
        <v>37.125151000000002</v>
      </c>
      <c r="BV9" s="16">
        <v>37.347020000000001</v>
      </c>
      <c r="BW9" s="16">
        <v>37.346851999999998</v>
      </c>
      <c r="BX9" s="16">
        <v>37.347020000000001</v>
      </c>
      <c r="BY9" s="16">
        <v>37.348730000000003</v>
      </c>
      <c r="BZ9" s="16">
        <v>37.349080000000001</v>
      </c>
      <c r="CA9" s="16">
        <v>37.353499999999997</v>
      </c>
      <c r="CB9" s="16">
        <v>37.353499999999997</v>
      </c>
      <c r="CC9" s="16">
        <v>37.353499999999997</v>
      </c>
      <c r="CD9" s="16">
        <v>37.353499999999997</v>
      </c>
      <c r="CE9" s="16">
        <v>37.221240000000002</v>
      </c>
      <c r="CF9" s="16">
        <v>37.203319999999998</v>
      </c>
      <c r="CG9" s="16">
        <v>37.225859999999997</v>
      </c>
      <c r="CH9" s="16">
        <v>37.221240000000002</v>
      </c>
      <c r="CI9" s="16">
        <v>37.203380000000003</v>
      </c>
      <c r="CJ9" s="16">
        <v>37.20337</v>
      </c>
      <c r="CK9" s="16">
        <v>37.214930000000003</v>
      </c>
      <c r="CL9" s="16">
        <v>37.412059999999997</v>
      </c>
      <c r="CM9" s="16">
        <v>37.412329999999997</v>
      </c>
      <c r="CN9" s="16">
        <v>37.412390000000002</v>
      </c>
      <c r="CO9" s="16">
        <v>37.41301</v>
      </c>
      <c r="CP9" s="16">
        <v>37.411279999999998</v>
      </c>
      <c r="CQ9" s="16">
        <v>37.354349999999997</v>
      </c>
      <c r="CR9" s="16">
        <v>37.353909999999999</v>
      </c>
      <c r="CS9" s="16">
        <v>37.355083329999999</v>
      </c>
      <c r="CT9" s="16">
        <v>37.355222220000002</v>
      </c>
      <c r="CU9" s="16">
        <v>37.355222220000002</v>
      </c>
    </row>
    <row r="10" spans="1:99" ht="15" customHeight="1">
      <c r="A10" s="14" t="s">
        <v>861</v>
      </c>
      <c r="B10" s="16">
        <v>-118.3443056</v>
      </c>
      <c r="C10" s="101">
        <v>-118.3443333</v>
      </c>
      <c r="D10" s="16">
        <v>-118.55719444444399</v>
      </c>
      <c r="E10" s="16">
        <v>-118.557861111111</v>
      </c>
      <c r="F10" s="16">
        <v>-118.55722222222199</v>
      </c>
      <c r="G10" s="16">
        <v>-118.55627777777801</v>
      </c>
      <c r="H10" s="16">
        <v>-118.5561</v>
      </c>
      <c r="I10" s="16">
        <v>-118.55561</v>
      </c>
      <c r="J10" s="16">
        <v>-118.55553999999999</v>
      </c>
      <c r="K10" s="16">
        <v>-118.55253</v>
      </c>
      <c r="L10" s="16">
        <v>-118.55047999999999</v>
      </c>
      <c r="M10" s="16">
        <v>-118.54852</v>
      </c>
      <c r="N10" s="16">
        <v>-118.54852</v>
      </c>
      <c r="O10" s="16">
        <v>-118.54852</v>
      </c>
      <c r="P10" s="16">
        <v>-118.54653</v>
      </c>
      <c r="Q10" s="16">
        <v>-118.54653</v>
      </c>
      <c r="R10" s="16">
        <v>-118.56299</v>
      </c>
      <c r="S10" s="16">
        <v>-118.55771</v>
      </c>
      <c r="T10" s="16">
        <v>-118.55240999999999</v>
      </c>
      <c r="U10" s="16">
        <v>-118.55497</v>
      </c>
      <c r="V10" s="16">
        <v>-118.30383999999999</v>
      </c>
      <c r="W10" s="16">
        <v>-118.29299</v>
      </c>
      <c r="X10" s="16">
        <v>-118.29299</v>
      </c>
      <c r="Y10" s="16">
        <v>-118.29045000000001</v>
      </c>
      <c r="Z10" s="16">
        <v>-119.15527</v>
      </c>
      <c r="AA10" s="16">
        <v>-119.15524000000001</v>
      </c>
      <c r="AB10" s="16">
        <v>-119.15501999999999</v>
      </c>
      <c r="AC10" s="16">
        <v>-119.15573000000001</v>
      </c>
      <c r="AD10" s="16">
        <v>-118.70715</v>
      </c>
      <c r="AE10" s="16">
        <v>-118.70715</v>
      </c>
      <c r="AF10" s="16">
        <v>-118.70701</v>
      </c>
      <c r="AG10" s="16">
        <v>-118.70701</v>
      </c>
      <c r="AH10" s="16">
        <v>-118.70735999999999</v>
      </c>
      <c r="AI10" s="16">
        <v>-118.5234</v>
      </c>
      <c r="AJ10" s="16">
        <v>-118.52513999999999</v>
      </c>
      <c r="AK10" s="16">
        <v>-118.52915</v>
      </c>
      <c r="AL10" s="16">
        <v>-118.53046000000001</v>
      </c>
      <c r="AM10" s="16">
        <v>-118.5295</v>
      </c>
      <c r="AN10" s="16">
        <v>-118.53068</v>
      </c>
      <c r="AO10" s="16">
        <v>-118.53068</v>
      </c>
      <c r="AP10" s="16">
        <v>118.37780555555555</v>
      </c>
      <c r="AQ10" s="16">
        <v>118.37788888888888</v>
      </c>
      <c r="AR10" s="16">
        <v>118.3792</v>
      </c>
      <c r="AS10" s="16">
        <v>118.37777777777777</v>
      </c>
      <c r="AT10" s="16">
        <v>-118.39076</v>
      </c>
      <c r="AU10" s="16">
        <v>-118.39072</v>
      </c>
      <c r="AV10" s="16">
        <v>-118.39615000000001</v>
      </c>
      <c r="AW10" s="16">
        <v>-118.39776000000001</v>
      </c>
      <c r="AX10" s="16">
        <v>-118.40151</v>
      </c>
      <c r="AY10" s="16">
        <v>-118.39597000000001</v>
      </c>
      <c r="AZ10" s="16">
        <v>-118.39722</v>
      </c>
      <c r="BA10" s="16">
        <v>-118.39228</v>
      </c>
      <c r="BB10" s="16">
        <v>-118.38688999999999</v>
      </c>
      <c r="BC10" s="16">
        <v>-118.6260278</v>
      </c>
      <c r="BD10" s="16">
        <v>-118.6255833</v>
      </c>
      <c r="BE10" s="16">
        <v>-118.62602777777801</v>
      </c>
      <c r="BF10" s="16">
        <v>-118.6250278</v>
      </c>
      <c r="BG10" s="16">
        <v>-118.6206389</v>
      </c>
      <c r="BH10" s="16">
        <v>-118.6217778</v>
      </c>
      <c r="BI10" s="16">
        <v>-118.37350000000001</v>
      </c>
      <c r="BJ10" s="16">
        <v>-118.37233000000001</v>
      </c>
      <c r="BK10" s="16">
        <v>-118.36619</v>
      </c>
      <c r="BL10" s="16">
        <v>-118.35763</v>
      </c>
      <c r="BM10" s="16">
        <v>-118.35763</v>
      </c>
      <c r="BN10" s="16">
        <v>-118.455594</v>
      </c>
      <c r="BO10" s="16">
        <v>-118.48383</v>
      </c>
      <c r="BP10" s="16">
        <v>-118.48199</v>
      </c>
      <c r="BQ10" s="16">
        <v>-118.48199</v>
      </c>
      <c r="BR10" s="16">
        <v>-118.45129900000001</v>
      </c>
      <c r="BS10" s="16">
        <v>-118.444909</v>
      </c>
      <c r="BT10" s="16">
        <v>-118.444909</v>
      </c>
      <c r="BU10" s="16">
        <v>-118.444909</v>
      </c>
      <c r="BV10" s="16">
        <v>-118.63694</v>
      </c>
      <c r="BW10" s="16">
        <v>-118.63719399999999</v>
      </c>
      <c r="BX10" s="16">
        <v>-118.63694</v>
      </c>
      <c r="BY10" s="16">
        <v>-118.63232000000001</v>
      </c>
      <c r="BZ10" s="16">
        <v>-118.62997</v>
      </c>
      <c r="CA10" s="16">
        <v>-118.72951</v>
      </c>
      <c r="CB10" s="16">
        <v>-118.72951</v>
      </c>
      <c r="CC10" s="16">
        <v>-118.72951</v>
      </c>
      <c r="CD10" s="16">
        <v>-118.72951</v>
      </c>
      <c r="CE10" s="16">
        <v>-118.38029</v>
      </c>
      <c r="CF10" s="16">
        <v>-118.39998</v>
      </c>
      <c r="CG10" s="16">
        <v>-118.38258</v>
      </c>
      <c r="CH10" s="16">
        <v>-118.38029</v>
      </c>
      <c r="CI10" s="16">
        <v>-118.39962</v>
      </c>
      <c r="CJ10" s="16">
        <v>-118.39999</v>
      </c>
      <c r="CK10" s="16">
        <v>-118.38901</v>
      </c>
      <c r="CL10" s="16">
        <v>-118.70641000000001</v>
      </c>
      <c r="CM10" s="16">
        <v>-118.70657</v>
      </c>
      <c r="CN10" s="16">
        <v>-118.70690999999999</v>
      </c>
      <c r="CO10" s="16">
        <v>-118.71196</v>
      </c>
      <c r="CP10" s="16">
        <v>-118.71333</v>
      </c>
      <c r="CQ10" s="16">
        <v>-118.52503</v>
      </c>
      <c r="CR10" s="16">
        <v>-118.5257</v>
      </c>
      <c r="CS10" s="16">
        <v>-118.5231667</v>
      </c>
      <c r="CT10" s="16">
        <v>-118.5246667</v>
      </c>
      <c r="CU10" s="16">
        <v>-118.5246667</v>
      </c>
    </row>
    <row r="11" spans="1:99" ht="15" customHeight="1">
      <c r="A11" s="102" t="s">
        <v>862</v>
      </c>
      <c r="B11" s="15"/>
      <c r="C11" s="103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</row>
    <row r="12" spans="1:99" s="105" customFormat="1" ht="15" customHeight="1">
      <c r="A12" s="104" t="s">
        <v>886</v>
      </c>
      <c r="B12" s="17">
        <v>52.049381489793703</v>
      </c>
      <c r="C12" s="17">
        <v>47.372342889155696</v>
      </c>
      <c r="D12" s="17">
        <v>57.47</v>
      </c>
      <c r="E12" s="17">
        <v>52.57</v>
      </c>
      <c r="F12" s="17">
        <v>53.76</v>
      </c>
      <c r="G12" s="17">
        <v>56.8</v>
      </c>
      <c r="H12" s="17">
        <v>54.77</v>
      </c>
      <c r="I12" s="17">
        <v>58.44</v>
      </c>
      <c r="J12" s="17">
        <v>58.08</v>
      </c>
      <c r="K12" s="17">
        <v>56.09</v>
      </c>
      <c r="L12" s="17">
        <v>56.1</v>
      </c>
      <c r="M12" s="17">
        <v>62.9</v>
      </c>
      <c r="N12" s="17">
        <v>55.84</v>
      </c>
      <c r="O12" s="17">
        <v>54.74</v>
      </c>
      <c r="P12" s="17">
        <v>55.82</v>
      </c>
      <c r="Q12" s="17">
        <v>55.04</v>
      </c>
      <c r="R12" s="17">
        <v>52.97</v>
      </c>
      <c r="S12" s="17">
        <v>51.65</v>
      </c>
      <c r="T12" s="17">
        <v>52.81</v>
      </c>
      <c r="U12" s="17">
        <v>51.38</v>
      </c>
      <c r="V12" s="17">
        <v>67.207895747487498</v>
      </c>
      <c r="W12" s="17">
        <v>44.822124395068002</v>
      </c>
      <c r="X12" s="17">
        <v>58.323873668100276</v>
      </c>
      <c r="Y12" s="17">
        <v>53.133661613651228</v>
      </c>
      <c r="Z12" s="17">
        <v>46.01518367434565</v>
      </c>
      <c r="AA12" s="17">
        <v>46.927800494620236</v>
      </c>
      <c r="AB12" s="17">
        <v>46.478233544281544</v>
      </c>
      <c r="AC12" s="17">
        <v>47.901013797132343</v>
      </c>
      <c r="AD12" s="17">
        <v>44.111739206208867</v>
      </c>
      <c r="AE12" s="17">
        <v>39.075173905650217</v>
      </c>
      <c r="AF12" s="17">
        <v>43.957446945629634</v>
      </c>
      <c r="AG12" s="17">
        <v>49.09040243610557</v>
      </c>
      <c r="AH12" s="17">
        <v>43.371876443415097</v>
      </c>
      <c r="AI12" s="17">
        <v>42.188753390123757</v>
      </c>
      <c r="AJ12" s="17">
        <v>49.497411787147868</v>
      </c>
      <c r="AK12" s="17">
        <v>55.747540837487009</v>
      </c>
      <c r="AL12" s="17">
        <v>51.384539510535248</v>
      </c>
      <c r="AM12" s="17">
        <v>55.324781982328183</v>
      </c>
      <c r="AN12" s="17">
        <v>50.570063562802723</v>
      </c>
      <c r="AO12" s="17">
        <v>44.335696937808933</v>
      </c>
      <c r="AP12" s="17">
        <v>44.5</v>
      </c>
      <c r="AQ12" s="17">
        <v>44.78</v>
      </c>
      <c r="AR12" s="17">
        <v>53.63</v>
      </c>
      <c r="AS12" s="17">
        <v>44</v>
      </c>
      <c r="AT12" s="17">
        <v>43.78</v>
      </c>
      <c r="AU12" s="17">
        <v>43.92</v>
      </c>
      <c r="AV12" s="17">
        <v>54.79</v>
      </c>
      <c r="AW12" s="17">
        <v>48.18</v>
      </c>
      <c r="AX12" s="17">
        <v>47.93</v>
      </c>
      <c r="AY12" s="17">
        <v>54.66</v>
      </c>
      <c r="AZ12" s="17">
        <v>54.56</v>
      </c>
      <c r="BA12" s="17">
        <v>42.91</v>
      </c>
      <c r="BB12" s="17">
        <v>47.06</v>
      </c>
      <c r="BC12" s="17">
        <v>55.589556074449831</v>
      </c>
      <c r="BD12" s="17">
        <v>54.639745706296047</v>
      </c>
      <c r="BE12" s="17">
        <v>64.275079985963501</v>
      </c>
      <c r="BF12" s="17">
        <v>59.560868117888567</v>
      </c>
      <c r="BG12" s="17">
        <v>59.67563286550066</v>
      </c>
      <c r="BH12" s="17">
        <v>57.468615048528918</v>
      </c>
      <c r="BI12" s="17">
        <v>49.806536296085703</v>
      </c>
      <c r="BJ12" s="17">
        <v>50.211692951943967</v>
      </c>
      <c r="BK12" s="17">
        <v>51.492890070848127</v>
      </c>
      <c r="BL12" s="17">
        <v>50.123510109292482</v>
      </c>
      <c r="BM12" s="17">
        <v>50.258771974714548</v>
      </c>
      <c r="BN12" s="17">
        <v>52.220056425815891</v>
      </c>
      <c r="BO12" s="17">
        <v>57.377124817132788</v>
      </c>
      <c r="BP12" s="17">
        <v>53.688615068091934</v>
      </c>
      <c r="BQ12" s="17">
        <v>53.747194942094211</v>
      </c>
      <c r="BR12" s="17">
        <v>57.7564192955466</v>
      </c>
      <c r="BS12" s="17">
        <v>52.701261265796148</v>
      </c>
      <c r="BT12" s="17">
        <v>45.943439513763238</v>
      </c>
      <c r="BU12" s="17">
        <v>47.553456678834074</v>
      </c>
      <c r="BV12" s="17">
        <v>51.934255356442314</v>
      </c>
      <c r="BW12" s="17">
        <v>51.83999225487009</v>
      </c>
      <c r="BX12" s="17">
        <v>47.28123665839037</v>
      </c>
      <c r="BY12" s="17">
        <v>60.499511012298306</v>
      </c>
      <c r="BZ12" s="17">
        <v>51.847527306234468</v>
      </c>
      <c r="CA12" s="17">
        <v>58.849513795729791</v>
      </c>
      <c r="CB12" s="17">
        <v>59.503581269348736</v>
      </c>
      <c r="CC12" s="17">
        <v>58.266580302592878</v>
      </c>
      <c r="CD12" s="17">
        <v>58.723868559508666</v>
      </c>
      <c r="CE12" s="17">
        <v>49.145554882801463</v>
      </c>
      <c r="CF12" s="17">
        <v>48.887341319415519</v>
      </c>
      <c r="CG12" s="17">
        <v>52.971266239916282</v>
      </c>
      <c r="CH12" s="17">
        <v>45.574138062904858</v>
      </c>
      <c r="CI12" s="17">
        <v>53.027829275393231</v>
      </c>
      <c r="CJ12" s="17">
        <v>61.467145595044819</v>
      </c>
      <c r="CK12" s="17">
        <v>59.06337052339844</v>
      </c>
      <c r="CL12" s="17">
        <v>56.224863757820252</v>
      </c>
      <c r="CM12" s="17">
        <v>55.016597447250071</v>
      </c>
      <c r="CN12" s="17">
        <v>58.166281519828971</v>
      </c>
      <c r="CO12" s="17">
        <v>53.984109312250652</v>
      </c>
      <c r="CP12" s="17">
        <v>54.448279858385412</v>
      </c>
      <c r="CQ12" s="17">
        <v>50.092400298672025</v>
      </c>
      <c r="CR12" s="17">
        <v>50.544449188951987</v>
      </c>
      <c r="CS12" s="17">
        <v>46.901830358132599</v>
      </c>
      <c r="CT12" s="17">
        <v>46.39708779881515</v>
      </c>
      <c r="CU12" s="17">
        <v>47.013325202613544</v>
      </c>
    </row>
    <row r="13" spans="1:99" s="105" customFormat="1" ht="15" customHeight="1">
      <c r="A13" s="104" t="s">
        <v>887</v>
      </c>
      <c r="B13" s="17">
        <v>1.2185275934998052</v>
      </c>
      <c r="C13" s="17">
        <v>1.1549651463548638</v>
      </c>
      <c r="D13" s="17">
        <v>0.87</v>
      </c>
      <c r="E13" s="17">
        <v>0.86</v>
      </c>
      <c r="F13" s="17">
        <v>0.73</v>
      </c>
      <c r="G13" s="17">
        <v>0.75</v>
      </c>
      <c r="H13" s="17">
        <v>0.87</v>
      </c>
      <c r="I13" s="17">
        <v>0.72</v>
      </c>
      <c r="J13" s="17">
        <v>0.73</v>
      </c>
      <c r="K13" s="17">
        <v>0.72</v>
      </c>
      <c r="L13" s="17">
        <v>0.93</v>
      </c>
      <c r="M13" s="17">
        <v>0.71</v>
      </c>
      <c r="N13" s="17">
        <v>0.8</v>
      </c>
      <c r="O13" s="17">
        <v>0.8</v>
      </c>
      <c r="P13" s="17">
        <v>0.81</v>
      </c>
      <c r="Q13" s="17">
        <v>0.81</v>
      </c>
      <c r="R13" s="17">
        <v>1.06</v>
      </c>
      <c r="S13" s="17">
        <v>0.95</v>
      </c>
      <c r="T13" s="17">
        <v>0.87</v>
      </c>
      <c r="U13" s="17">
        <v>0.8</v>
      </c>
      <c r="V13" s="17">
        <v>0.40402158333180216</v>
      </c>
      <c r="W13" s="17">
        <v>1.6350358111561571</v>
      </c>
      <c r="X13" s="17">
        <v>0.99920720460333379</v>
      </c>
      <c r="Y13" s="17">
        <v>0.95821134966525678</v>
      </c>
      <c r="Z13" s="17">
        <v>0.63751814427092246</v>
      </c>
      <c r="AA13" s="17">
        <v>1.0802071026663493</v>
      </c>
      <c r="AB13" s="17">
        <v>1.7154001981481342</v>
      </c>
      <c r="AC13" s="17">
        <v>0.82877140246325776</v>
      </c>
      <c r="AD13" s="17">
        <v>1.1022749368381608</v>
      </c>
      <c r="AE13" s="17">
        <v>0.19410972235451732</v>
      </c>
      <c r="AF13" s="17">
        <v>0.989148571701849</v>
      </c>
      <c r="AG13" s="17">
        <v>0.79887381562253701</v>
      </c>
      <c r="AH13" s="17">
        <v>1.3491890044886472</v>
      </c>
      <c r="AI13" s="17">
        <v>2.0103073559875124</v>
      </c>
      <c r="AJ13" s="17">
        <v>0.73441221607665974</v>
      </c>
      <c r="AK13" s="17">
        <v>0.93923133422083038</v>
      </c>
      <c r="AL13" s="17">
        <v>1.1877543563598132</v>
      </c>
      <c r="AM13" s="17">
        <v>0.93143705456675441</v>
      </c>
      <c r="AN13" s="17">
        <v>0.82058565874423661</v>
      </c>
      <c r="AO13" s="17">
        <v>0.75682289681804948</v>
      </c>
      <c r="AP13" s="17">
        <v>1.25</v>
      </c>
      <c r="AQ13" s="17">
        <v>1.08</v>
      </c>
      <c r="AR13" s="17">
        <v>0.89</v>
      </c>
      <c r="AS13" s="17">
        <v>1.85</v>
      </c>
      <c r="AT13" s="17">
        <v>1.45</v>
      </c>
      <c r="AU13" s="17">
        <v>1.54</v>
      </c>
      <c r="AV13" s="17">
        <v>0.8</v>
      </c>
      <c r="AW13" s="17">
        <v>1.03</v>
      </c>
      <c r="AX13" s="17">
        <v>1.44</v>
      </c>
      <c r="AY13" s="17">
        <v>0.99</v>
      </c>
      <c r="AZ13" s="17">
        <v>0.98</v>
      </c>
      <c r="BA13" s="17">
        <v>1.38</v>
      </c>
      <c r="BB13" s="17">
        <v>1.28</v>
      </c>
      <c r="BC13" s="17">
        <v>0.88347687332607772</v>
      </c>
      <c r="BD13" s="17">
        <v>0.99359430036155172</v>
      </c>
      <c r="BE13" s="17">
        <v>0.5822629086045954</v>
      </c>
      <c r="BF13" s="17">
        <v>0.7352826082126388</v>
      </c>
      <c r="BG13" s="17">
        <v>0.78749963694431024</v>
      </c>
      <c r="BH13" s="17">
        <v>0.81778760832014274</v>
      </c>
      <c r="BI13" s="17">
        <v>0.5991139362716198</v>
      </c>
      <c r="BJ13" s="17">
        <v>0.74817273137295537</v>
      </c>
      <c r="BK13" s="17">
        <v>0.84700400181948754</v>
      </c>
      <c r="BL13" s="17">
        <v>0.65745769489091832</v>
      </c>
      <c r="BM13" s="17">
        <v>0.40306598588047987</v>
      </c>
      <c r="BN13" s="17">
        <v>0.80607009577148447</v>
      </c>
      <c r="BO13" s="17">
        <v>1.0771650692772721</v>
      </c>
      <c r="BP13" s="17">
        <v>1.1941814703654967</v>
      </c>
      <c r="BQ13" s="17">
        <v>1.4269078985826913</v>
      </c>
      <c r="BR13" s="17">
        <v>1.0066369631245511</v>
      </c>
      <c r="BS13" s="17">
        <v>0.90311179058345314</v>
      </c>
      <c r="BT13" s="17">
        <v>0.87161938905063441</v>
      </c>
      <c r="BU13" s="17">
        <v>2.637461835436707</v>
      </c>
      <c r="BV13" s="17">
        <v>0.76776731551388344</v>
      </c>
      <c r="BW13" s="17">
        <v>0.79168473808064377</v>
      </c>
      <c r="BX13" s="17">
        <v>1.7683849001910983</v>
      </c>
      <c r="BY13" s="17">
        <v>0.49252395782913538</v>
      </c>
      <c r="BZ13" s="17">
        <v>0.68710850786249744</v>
      </c>
      <c r="CA13" s="17">
        <v>0.93410349315253038</v>
      </c>
      <c r="CB13" s="17">
        <v>0.95346512786020543</v>
      </c>
      <c r="CC13" s="17">
        <v>0.96136033907020579</v>
      </c>
      <c r="CD13" s="17">
        <v>0.71140157735220677</v>
      </c>
      <c r="CE13" s="17">
        <v>1.1479079739052471</v>
      </c>
      <c r="CF13" s="17">
        <v>1.269374392763416</v>
      </c>
      <c r="CG13" s="17">
        <v>0.95090447420585089</v>
      </c>
      <c r="CH13" s="17">
        <v>1.12250598064828</v>
      </c>
      <c r="CI13" s="17">
        <v>1.0436592453451339</v>
      </c>
      <c r="CJ13" s="17">
        <v>0.55534222891825158</v>
      </c>
      <c r="CK13" s="17">
        <v>0.64108565541855134</v>
      </c>
      <c r="CL13" s="17">
        <v>0.81798648187500755</v>
      </c>
      <c r="CM13" s="17">
        <v>0.90389365649238096</v>
      </c>
      <c r="CN13" s="17">
        <v>0.71974230268945727</v>
      </c>
      <c r="CO13" s="17">
        <v>1.0372605099911256</v>
      </c>
      <c r="CP13" s="17">
        <v>0.9838142619653002</v>
      </c>
      <c r="CQ13" s="17">
        <v>0.96891483903436482</v>
      </c>
      <c r="CR13" s="17">
        <v>0.51775737849126025</v>
      </c>
      <c r="CS13" s="17">
        <v>0.86276849119350263</v>
      </c>
      <c r="CT13" s="17">
        <v>0.22526186210979851</v>
      </c>
      <c r="CU13" s="17">
        <v>0.33594238754393552</v>
      </c>
    </row>
    <row r="14" spans="1:99" s="105" customFormat="1" ht="15" customHeight="1">
      <c r="A14" s="104" t="s">
        <v>888</v>
      </c>
      <c r="B14" s="17">
        <v>16.871920525381917</v>
      </c>
      <c r="C14" s="17">
        <v>18.98035536922437</v>
      </c>
      <c r="D14" s="17">
        <v>17.36</v>
      </c>
      <c r="E14" s="17">
        <v>18.600000000000001</v>
      </c>
      <c r="F14" s="17">
        <v>18.23</v>
      </c>
      <c r="G14" s="17">
        <v>17.239999999999998</v>
      </c>
      <c r="H14" s="17">
        <v>17.46</v>
      </c>
      <c r="I14" s="17">
        <v>17.14</v>
      </c>
      <c r="J14" s="17">
        <v>17.350000000000001</v>
      </c>
      <c r="K14" s="17">
        <v>17.62</v>
      </c>
      <c r="L14" s="17">
        <v>17.04</v>
      </c>
      <c r="M14" s="17">
        <v>16.84</v>
      </c>
      <c r="N14" s="17">
        <v>17.75</v>
      </c>
      <c r="O14" s="17">
        <v>17.61</v>
      </c>
      <c r="P14" s="17">
        <v>17.79</v>
      </c>
      <c r="Q14" s="17">
        <v>17.89</v>
      </c>
      <c r="R14" s="17">
        <v>17.350000000000001</v>
      </c>
      <c r="S14" s="17">
        <v>18.850000000000001</v>
      </c>
      <c r="T14" s="17">
        <v>17.78</v>
      </c>
      <c r="U14" s="17">
        <v>17.559999999999999</v>
      </c>
      <c r="V14" s="17">
        <v>15.436410839021958</v>
      </c>
      <c r="W14" s="17">
        <v>18.962065858281381</v>
      </c>
      <c r="X14" s="17">
        <v>17.161508018565321</v>
      </c>
      <c r="Y14" s="17">
        <v>16.791985037670571</v>
      </c>
      <c r="Z14" s="17">
        <v>11.174573762403757</v>
      </c>
      <c r="AA14" s="17">
        <v>14.237580107491738</v>
      </c>
      <c r="AB14" s="17">
        <v>18.76540851865629</v>
      </c>
      <c r="AC14" s="17">
        <v>17.210819457820321</v>
      </c>
      <c r="AD14" s="17">
        <v>19.644396253381881</v>
      </c>
      <c r="AE14" s="17">
        <v>8.2915396630114877</v>
      </c>
      <c r="AF14" s="17">
        <v>14.606460115130695</v>
      </c>
      <c r="AG14" s="17">
        <v>16.509730911282993</v>
      </c>
      <c r="AH14" s="17">
        <v>20.300150981759899</v>
      </c>
      <c r="AI14" s="17">
        <v>17.881050763837745</v>
      </c>
      <c r="AJ14" s="17">
        <v>13.121826856639487</v>
      </c>
      <c r="AK14" s="17">
        <v>15.987738439157743</v>
      </c>
      <c r="AL14" s="17">
        <v>18.497161984816838</v>
      </c>
      <c r="AM14" s="17">
        <v>17.30151768450834</v>
      </c>
      <c r="AN14" s="17">
        <v>12.500189430751021</v>
      </c>
      <c r="AO14" s="17">
        <v>9.3853674240967173</v>
      </c>
      <c r="AP14" s="17">
        <v>19.09</v>
      </c>
      <c r="AQ14" s="17">
        <v>21.5</v>
      </c>
      <c r="AR14" s="17">
        <v>19.09</v>
      </c>
      <c r="AS14" s="17">
        <v>16.809999999999999</v>
      </c>
      <c r="AT14" s="17">
        <v>13.03</v>
      </c>
      <c r="AU14" s="17">
        <v>15.25</v>
      </c>
      <c r="AV14" s="17">
        <v>19.940000000000001</v>
      </c>
      <c r="AW14" s="17">
        <v>16.690000000000001</v>
      </c>
      <c r="AX14" s="17">
        <v>17.399999999999999</v>
      </c>
      <c r="AY14" s="17">
        <v>18.190000000000001</v>
      </c>
      <c r="AZ14" s="17">
        <v>17.989999999999998</v>
      </c>
      <c r="BA14" s="17">
        <v>19.47</v>
      </c>
      <c r="BB14" s="17">
        <v>19.21</v>
      </c>
      <c r="BC14" s="17">
        <v>18.271095876898634</v>
      </c>
      <c r="BD14" s="17">
        <v>18.556688756502709</v>
      </c>
      <c r="BE14" s="17">
        <v>15.87683154195086</v>
      </c>
      <c r="BF14" s="17">
        <v>17.710288787286338</v>
      </c>
      <c r="BG14" s="17">
        <v>16.929756345931079</v>
      </c>
      <c r="BH14" s="17">
        <v>17.696646963116414</v>
      </c>
      <c r="BI14" s="17">
        <v>16.922497107526926</v>
      </c>
      <c r="BJ14" s="17">
        <v>8.4872081273207218</v>
      </c>
      <c r="BK14" s="17">
        <v>11.743140862652872</v>
      </c>
      <c r="BL14" s="17">
        <v>12.096433031036506</v>
      </c>
      <c r="BM14" s="17">
        <v>18.744544157098591</v>
      </c>
      <c r="BN14" s="17">
        <v>16.096615012115684</v>
      </c>
      <c r="BO14" s="17">
        <v>16.877898307203772</v>
      </c>
      <c r="BP14" s="17">
        <v>16.340961215648694</v>
      </c>
      <c r="BQ14" s="17">
        <v>16.644612719628697</v>
      </c>
      <c r="BR14" s="17">
        <v>16.993109408226442</v>
      </c>
      <c r="BS14" s="17">
        <v>16.693256518183542</v>
      </c>
      <c r="BT14" s="17">
        <v>13.376569613780442</v>
      </c>
      <c r="BU14" s="17">
        <v>16.012737159931937</v>
      </c>
      <c r="BV14" s="17">
        <v>17.518250908841715</v>
      </c>
      <c r="BW14" s="17">
        <v>17.937257588828402</v>
      </c>
      <c r="BX14" s="17">
        <v>9.3576621050493625</v>
      </c>
      <c r="BY14" s="17">
        <v>14.509222805788157</v>
      </c>
      <c r="BZ14" s="17">
        <v>16.796095597231613</v>
      </c>
      <c r="CA14" s="17">
        <v>16.866530414125425</v>
      </c>
      <c r="CB14" s="17">
        <v>16.947618946303507</v>
      </c>
      <c r="CC14" s="17">
        <v>17.374999103340137</v>
      </c>
      <c r="CD14" s="17">
        <v>16.832535229818951</v>
      </c>
      <c r="CE14" s="17">
        <v>21.30282851573466</v>
      </c>
      <c r="CF14" s="17">
        <v>19.663853828604104</v>
      </c>
      <c r="CG14" s="17">
        <v>18.531162534051482</v>
      </c>
      <c r="CH14" s="17">
        <v>16.295111027174972</v>
      </c>
      <c r="CI14" s="17">
        <v>21.274745226064042</v>
      </c>
      <c r="CJ14" s="17">
        <v>17.791813913590278</v>
      </c>
      <c r="CK14" s="17">
        <v>18.29429856377342</v>
      </c>
      <c r="CL14" s="17">
        <v>17.766546826790666</v>
      </c>
      <c r="CM14" s="17">
        <v>17.148210575253483</v>
      </c>
      <c r="CN14" s="17">
        <v>17.600970856678547</v>
      </c>
      <c r="CO14" s="17">
        <v>18.023763570457071</v>
      </c>
      <c r="CP14" s="17">
        <v>17.834355318262318</v>
      </c>
      <c r="CQ14" s="17">
        <v>19.298796075946019</v>
      </c>
      <c r="CR14" s="17">
        <v>21.634506966899686</v>
      </c>
      <c r="CS14" s="17">
        <v>13.260607111572986</v>
      </c>
      <c r="CT14" s="17">
        <v>19.129629090124279</v>
      </c>
      <c r="CU14" s="17">
        <v>16.232971227851856</v>
      </c>
    </row>
    <row r="15" spans="1:99" s="105" customFormat="1" ht="15" customHeight="1">
      <c r="A15" s="104" t="s">
        <v>863</v>
      </c>
      <c r="B15" s="17">
        <v>8.8213060475325111</v>
      </c>
      <c r="C15" s="17">
        <v>9.8466598012220103</v>
      </c>
      <c r="D15" s="17">
        <v>6.9479227999999997</v>
      </c>
      <c r="E15" s="17">
        <v>8.2889078999999999</v>
      </c>
      <c r="F15" s="17">
        <v>7.6049154999999997</v>
      </c>
      <c r="G15" s="17">
        <v>6.9389228999999997</v>
      </c>
      <c r="H15" s="17">
        <v>7.7669136999999999</v>
      </c>
      <c r="I15" s="17">
        <v>6.5609270999999998</v>
      </c>
      <c r="J15" s="17">
        <v>6.7049254999999999</v>
      </c>
      <c r="K15" s="17">
        <v>7.2809191000000002</v>
      </c>
      <c r="L15" s="17">
        <v>7.3169187000000004</v>
      </c>
      <c r="M15" s="17">
        <v>4.9589448999999997</v>
      </c>
      <c r="N15" s="17">
        <v>7.5959155999999997</v>
      </c>
      <c r="O15" s="17">
        <v>7.6319151999999999</v>
      </c>
      <c r="P15" s="17">
        <v>8.0009110999999997</v>
      </c>
      <c r="Q15" s="17">
        <v>7.9289119000000001</v>
      </c>
      <c r="R15" s="17">
        <v>8.6309041000000004</v>
      </c>
      <c r="S15" s="17">
        <v>8.9549005000000008</v>
      </c>
      <c r="T15" s="17">
        <v>8.1359095999999997</v>
      </c>
      <c r="U15" s="17">
        <v>7.9649115000000004</v>
      </c>
      <c r="V15" s="17">
        <v>3.8411904228097442</v>
      </c>
      <c r="W15" s="17">
        <v>11.190414431521415</v>
      </c>
      <c r="X15" s="17">
        <v>6.4345971210741508</v>
      </c>
      <c r="Y15" s="17">
        <v>7.9738137145578989</v>
      </c>
      <c r="Z15" s="17">
        <v>11.434576047770749</v>
      </c>
      <c r="AA15" s="17">
        <v>9.8396035601811498</v>
      </c>
      <c r="AB15" s="17">
        <v>11.258013033915198</v>
      </c>
      <c r="AC15" s="17">
        <v>8.9629604579526276</v>
      </c>
      <c r="AD15" s="17">
        <v>11.032700461561397</v>
      </c>
      <c r="AE15" s="17">
        <v>16.992500084924409</v>
      </c>
      <c r="AF15" s="17">
        <v>12.075285132975759</v>
      </c>
      <c r="AG15" s="17">
        <v>10.525162520826925</v>
      </c>
      <c r="AH15" s="17">
        <v>10.533915806090976</v>
      </c>
      <c r="AI15" s="17">
        <v>12.997731249341021</v>
      </c>
      <c r="AJ15" s="17">
        <v>7.3875599324299568</v>
      </c>
      <c r="AK15" s="17">
        <v>7.1085535287936565</v>
      </c>
      <c r="AL15" s="17">
        <v>9.4510687587186215</v>
      </c>
      <c r="AM15" s="17">
        <v>7.1510172234005891</v>
      </c>
      <c r="AN15" s="17">
        <v>8.7721774978292295</v>
      </c>
      <c r="AO15" s="17">
        <v>12.419363526942872</v>
      </c>
      <c r="AP15" s="17">
        <v>10.1608871</v>
      </c>
      <c r="AQ15" s="17">
        <v>9.1798979999999997</v>
      </c>
      <c r="AR15" s="17">
        <v>7.6049154999999997</v>
      </c>
      <c r="AS15" s="17">
        <v>9.0268996999999995</v>
      </c>
      <c r="AT15" s="17">
        <v>11.4568727</v>
      </c>
      <c r="AU15" s="17">
        <v>11.1508761</v>
      </c>
      <c r="AV15" s="17">
        <v>6.0479327999999999</v>
      </c>
      <c r="AW15" s="17">
        <v>10.2958856</v>
      </c>
      <c r="AX15" s="17">
        <v>10.349885</v>
      </c>
      <c r="AY15" s="17">
        <v>7.5329163000000001</v>
      </c>
      <c r="AZ15" s="17">
        <v>7.4879167999999998</v>
      </c>
      <c r="BA15" s="17">
        <v>11.4568727</v>
      </c>
      <c r="BB15" s="17">
        <v>10.691881199999999</v>
      </c>
      <c r="BC15" s="17">
        <v>6.4476688184191451</v>
      </c>
      <c r="BD15" s="17">
        <v>6.9174888828632088</v>
      </c>
      <c r="BE15" s="17">
        <v>3.9424049450219489</v>
      </c>
      <c r="BF15" s="17">
        <v>5.1659398166792077</v>
      </c>
      <c r="BG15" s="17">
        <v>5.4570971067925349</v>
      </c>
      <c r="BH15" s="17">
        <v>5.8237444175001505</v>
      </c>
      <c r="BI15" s="17">
        <v>6.6054466702297692</v>
      </c>
      <c r="BJ15" s="17">
        <v>8.0944194226428596</v>
      </c>
      <c r="BK15" s="17">
        <v>7.4640558418537601</v>
      </c>
      <c r="BL15" s="17">
        <v>8.5025001763838777</v>
      </c>
      <c r="BM15" s="17">
        <v>5.2506141459910101</v>
      </c>
      <c r="BN15" s="17">
        <v>9.0176568657677478</v>
      </c>
      <c r="BO15" s="17">
        <v>6.5567741342987773</v>
      </c>
      <c r="BP15" s="17">
        <v>7.3198705971038223</v>
      </c>
      <c r="BQ15" s="17">
        <v>8.0910341595899613</v>
      </c>
      <c r="BR15" s="17">
        <v>6.2800558396456871</v>
      </c>
      <c r="BS15" s="17">
        <v>7.1384867599609265</v>
      </c>
      <c r="BT15" s="17">
        <v>9.7372192122740646</v>
      </c>
      <c r="BU15" s="17">
        <v>11.689077513851101</v>
      </c>
      <c r="BV15" s="17">
        <v>8.2473682848457699</v>
      </c>
      <c r="BW15" s="17">
        <v>8.3919365003685993</v>
      </c>
      <c r="BX15" s="17">
        <v>16.633375805633978</v>
      </c>
      <c r="BY15" s="17">
        <v>5.6248022493834098</v>
      </c>
      <c r="BZ15" s="17">
        <v>8.2444360410364634</v>
      </c>
      <c r="CA15" s="17">
        <v>6.194562963559747</v>
      </c>
      <c r="CB15" s="17">
        <v>6.0305456378392632</v>
      </c>
      <c r="CC15" s="17">
        <v>6.1775158215269128</v>
      </c>
      <c r="CD15" s="17">
        <v>6.3553610579252329</v>
      </c>
      <c r="CE15" s="17">
        <v>8.2807499437583214</v>
      </c>
      <c r="CF15" s="17">
        <v>9.7827150113731935</v>
      </c>
      <c r="CG15" s="17">
        <v>8.2840093751759074</v>
      </c>
      <c r="CH15" s="17">
        <v>10.733584989429282</v>
      </c>
      <c r="CI15" s="17">
        <v>6.7125061501698546</v>
      </c>
      <c r="CJ15" s="17">
        <v>5.5141072384361633</v>
      </c>
      <c r="CK15" s="17">
        <v>5.6606024600647968</v>
      </c>
      <c r="CL15" s="17">
        <v>7.3868393786904338</v>
      </c>
      <c r="CM15" s="17">
        <v>7.4746762412267662</v>
      </c>
      <c r="CN15" s="17">
        <v>6.4054219677090742</v>
      </c>
      <c r="CO15" s="17">
        <v>7.2934284225112496</v>
      </c>
      <c r="CP15" s="17">
        <v>6.8095456354040014</v>
      </c>
      <c r="CQ15" s="17">
        <v>9.4708185861890968</v>
      </c>
      <c r="CR15" s="17">
        <v>4.5608313321706282</v>
      </c>
      <c r="CS15" s="17">
        <v>10.557218925125817</v>
      </c>
      <c r="CT15" s="17">
        <v>5.7055107954690154</v>
      </c>
      <c r="CU15" s="17">
        <v>6.4540800959960505</v>
      </c>
    </row>
    <row r="16" spans="1:99" s="105" customFormat="1" ht="15" customHeight="1">
      <c r="A16" s="104" t="s">
        <v>864</v>
      </c>
      <c r="B16" s="17">
        <v>0.1363778243902439</v>
      </c>
      <c r="C16" s="17">
        <v>0.16489870003640333</v>
      </c>
      <c r="D16" s="17">
        <v>0.14000000000000001</v>
      </c>
      <c r="E16" s="17">
        <v>0.16</v>
      </c>
      <c r="F16" s="17">
        <v>0.15</v>
      </c>
      <c r="G16" s="17">
        <v>0.13</v>
      </c>
      <c r="H16" s="17">
        <v>0.14000000000000001</v>
      </c>
      <c r="I16" s="17">
        <v>0.13</v>
      </c>
      <c r="J16" s="17">
        <v>0.13</v>
      </c>
      <c r="K16" s="17">
        <v>0.14000000000000001</v>
      </c>
      <c r="L16" s="17">
        <v>0.13</v>
      </c>
      <c r="M16" s="17">
        <v>0.11</v>
      </c>
      <c r="N16" s="17">
        <v>0.14000000000000001</v>
      </c>
      <c r="O16" s="17">
        <v>0.14000000000000001</v>
      </c>
      <c r="P16" s="17">
        <v>0.15</v>
      </c>
      <c r="Q16" s="17">
        <v>0.15</v>
      </c>
      <c r="R16" s="17">
        <v>0.16</v>
      </c>
      <c r="S16" s="17">
        <v>0.17</v>
      </c>
      <c r="T16" s="17">
        <v>0.14000000000000001</v>
      </c>
      <c r="U16" s="17">
        <v>0.15</v>
      </c>
      <c r="V16" s="17">
        <v>1.443929353237549</v>
      </c>
      <c r="W16" s="17">
        <v>0.15150325504186385</v>
      </c>
      <c r="X16" s="17">
        <v>0.11984301969421188</v>
      </c>
      <c r="Y16" s="17">
        <v>0.18614932322533673</v>
      </c>
      <c r="Z16" s="17">
        <v>0.15958995020021843</v>
      </c>
      <c r="AA16" s="17">
        <v>0.12690861270476886</v>
      </c>
      <c r="AB16" s="17">
        <v>0.12126801758281761</v>
      </c>
      <c r="AC16" s="17">
        <v>0.14444308518383694</v>
      </c>
      <c r="AD16" s="17">
        <v>0.13149388816891155</v>
      </c>
      <c r="AE16" s="17">
        <v>0.25074797932289772</v>
      </c>
      <c r="AF16" s="17">
        <v>0.19427178536585366</v>
      </c>
      <c r="AG16" s="17">
        <v>0.19310709879868948</v>
      </c>
      <c r="AH16" s="17">
        <v>0.11417595442300693</v>
      </c>
      <c r="AI16" s="17">
        <v>0.11422256771022936</v>
      </c>
      <c r="AJ16" s="17">
        <v>0.15394031649071716</v>
      </c>
      <c r="AK16" s="17">
        <v>0.16188846301419735</v>
      </c>
      <c r="AL16" s="17">
        <v>0.19104449311976704</v>
      </c>
      <c r="AM16" s="17">
        <v>0.12967571172187844</v>
      </c>
      <c r="AN16" s="17">
        <v>0.19062200371314161</v>
      </c>
      <c r="AO16" s="17">
        <v>0.25859101998543865</v>
      </c>
      <c r="AP16" s="17">
        <v>0.12</v>
      </c>
      <c r="AQ16" s="17">
        <v>0.1</v>
      </c>
      <c r="AR16" s="17">
        <v>0.13</v>
      </c>
      <c r="AS16" s="17">
        <v>0.11</v>
      </c>
      <c r="AT16" s="17">
        <v>0.17</v>
      </c>
      <c r="AU16" s="17">
        <v>0.15</v>
      </c>
      <c r="AV16" s="17">
        <v>0.1</v>
      </c>
      <c r="AW16" s="17">
        <v>0.16</v>
      </c>
      <c r="AX16" s="17">
        <v>0.16</v>
      </c>
      <c r="AY16" s="17">
        <v>0.13</v>
      </c>
      <c r="AZ16" s="17">
        <v>0.13</v>
      </c>
      <c r="BA16" s="17">
        <v>0.12</v>
      </c>
      <c r="BB16" s="17">
        <v>0.15</v>
      </c>
      <c r="BC16" s="17">
        <v>0.11545685140152893</v>
      </c>
      <c r="BD16" s="17">
        <v>0.11833525416818348</v>
      </c>
      <c r="BE16" s="17">
        <v>7.9694001164907172E-2</v>
      </c>
      <c r="BF16" s="17">
        <v>9.5951062977793961E-2</v>
      </c>
      <c r="BG16" s="17">
        <v>0.10553299876228614</v>
      </c>
      <c r="BH16" s="17">
        <v>0.11153462089552241</v>
      </c>
      <c r="BI16" s="17">
        <v>0.1483079852202403</v>
      </c>
      <c r="BJ16" s="17">
        <v>0.17464513811430651</v>
      </c>
      <c r="BK16" s="17">
        <v>0.14886928150709869</v>
      </c>
      <c r="BL16" s="17">
        <v>0.17362648929741539</v>
      </c>
      <c r="BM16" s="17">
        <v>0.10673668037859484</v>
      </c>
      <c r="BN16" s="17">
        <v>0.23991239144521298</v>
      </c>
      <c r="BO16" s="17">
        <v>0.14091235464142701</v>
      </c>
      <c r="BP16" s="17">
        <v>0.14045448562067711</v>
      </c>
      <c r="BQ16" s="17">
        <v>0.15231401634510378</v>
      </c>
      <c r="BR16" s="17">
        <v>0.10714483716781945</v>
      </c>
      <c r="BS16" s="17">
        <v>0.14805606687295234</v>
      </c>
      <c r="BT16" s="17">
        <v>0.18665148132508191</v>
      </c>
      <c r="BU16" s="17">
        <v>0.1718440798325446</v>
      </c>
      <c r="BV16" s="17">
        <v>0.1548089247542774</v>
      </c>
      <c r="BW16" s="17">
        <v>0.15570193720422279</v>
      </c>
      <c r="BX16" s="17">
        <v>0.25428284179104477</v>
      </c>
      <c r="BY16" s="17">
        <v>0.11203277619220967</v>
      </c>
      <c r="BZ16" s="17">
        <v>0.15985813800509646</v>
      </c>
      <c r="CA16" s="17">
        <v>0.12270244142701131</v>
      </c>
      <c r="CB16" s="17">
        <v>0.11985967651983984</v>
      </c>
      <c r="CC16" s="17">
        <v>0.12277332977793959</v>
      </c>
      <c r="CD16" s="17">
        <v>0.13721531408809612</v>
      </c>
      <c r="CE16" s="17">
        <v>0.14123361186749184</v>
      </c>
      <c r="CF16" s="17">
        <v>0.17429999319257372</v>
      </c>
      <c r="CG16" s="17">
        <v>0.14711230921004731</v>
      </c>
      <c r="CH16" s="17">
        <v>0.1850845776119403</v>
      </c>
      <c r="CI16" s="17">
        <v>0.13066698653076084</v>
      </c>
      <c r="CJ16" s="17">
        <v>0.12058624983618493</v>
      </c>
      <c r="CK16" s="17">
        <v>0.13243067320713503</v>
      </c>
      <c r="CL16" s="17">
        <v>0.14764339078995264</v>
      </c>
      <c r="CM16" s="17">
        <v>0.14542403017837643</v>
      </c>
      <c r="CN16" s="17">
        <v>0.14015195118310886</v>
      </c>
      <c r="CO16" s="17">
        <v>0.1496881775391336</v>
      </c>
      <c r="CP16" s="17">
        <v>0.12977655653440118</v>
      </c>
      <c r="CQ16" s="17">
        <v>0.18040633381871135</v>
      </c>
      <c r="CR16" s="17">
        <v>0.10712017473607573</v>
      </c>
      <c r="CS16" s="17">
        <v>0.76349297666545324</v>
      </c>
      <c r="CT16" s="17">
        <v>0.11838096359665087</v>
      </c>
      <c r="CU16" s="17">
        <v>0.14671125416818348</v>
      </c>
    </row>
    <row r="17" spans="1:99" s="105" customFormat="1" ht="15" customHeight="1">
      <c r="A17" s="104" t="s">
        <v>865</v>
      </c>
      <c r="B17" s="17">
        <v>4.8326705692000367</v>
      </c>
      <c r="C17" s="17">
        <v>4.6356684916142186</v>
      </c>
      <c r="D17" s="17">
        <v>3.28</v>
      </c>
      <c r="E17" s="17">
        <v>4.78</v>
      </c>
      <c r="F17" s="17">
        <v>4.5199999999999996</v>
      </c>
      <c r="G17" s="17">
        <v>3.65</v>
      </c>
      <c r="H17" s="17">
        <v>3.97</v>
      </c>
      <c r="I17" s="17">
        <v>2.73</v>
      </c>
      <c r="J17" s="17">
        <v>2.79</v>
      </c>
      <c r="K17" s="17">
        <v>3.89</v>
      </c>
      <c r="L17" s="17">
        <v>3.72</v>
      </c>
      <c r="M17" s="17">
        <v>1.89</v>
      </c>
      <c r="N17" s="17">
        <v>3.92</v>
      </c>
      <c r="O17" s="17">
        <v>3.9</v>
      </c>
      <c r="P17" s="17">
        <v>3.79</v>
      </c>
      <c r="Q17" s="17">
        <v>3.81</v>
      </c>
      <c r="R17" s="17">
        <v>3.85</v>
      </c>
      <c r="S17" s="17">
        <v>4.92</v>
      </c>
      <c r="T17" s="17">
        <v>5.39</v>
      </c>
      <c r="U17" s="17">
        <v>5.8</v>
      </c>
      <c r="V17" s="17">
        <v>3.5565840857829083</v>
      </c>
      <c r="W17" s="17">
        <v>6.1210046811843561</v>
      </c>
      <c r="X17" s="17">
        <v>3.1378088932618131</v>
      </c>
      <c r="Y17" s="17">
        <v>5.3311034759039106</v>
      </c>
      <c r="Z17" s="17">
        <v>16.117042673255277</v>
      </c>
      <c r="AA17" s="17">
        <v>12.112421981665827</v>
      </c>
      <c r="AB17" s="17">
        <v>5.6206097716458787</v>
      </c>
      <c r="AC17" s="17">
        <v>8.4801073859186928</v>
      </c>
      <c r="AD17" s="17">
        <v>7.306028411999888</v>
      </c>
      <c r="AE17" s="17">
        <v>26.274770844190655</v>
      </c>
      <c r="AF17" s="17">
        <v>11.631124880011575</v>
      </c>
      <c r="AG17" s="17">
        <v>7.7595046598706263</v>
      </c>
      <c r="AH17" s="17">
        <v>7.0901662640576415</v>
      </c>
      <c r="AI17" s="17">
        <v>8.1559910643509106</v>
      </c>
      <c r="AJ17" s="17">
        <v>11.288260786971586</v>
      </c>
      <c r="AK17" s="17">
        <v>5.6443047584979649</v>
      </c>
      <c r="AL17" s="17">
        <v>4.01053458402665</v>
      </c>
      <c r="AM17" s="17">
        <v>4.6264349547383841</v>
      </c>
      <c r="AN17" s="17">
        <v>10.709820720763595</v>
      </c>
      <c r="AO17" s="17">
        <v>17.541494128014815</v>
      </c>
      <c r="AP17" s="17">
        <v>6.47</v>
      </c>
      <c r="AQ17" s="17">
        <v>5.38</v>
      </c>
      <c r="AR17" s="17">
        <v>3.76</v>
      </c>
      <c r="AS17" s="17">
        <v>10.25</v>
      </c>
      <c r="AT17" s="17">
        <v>13.23</v>
      </c>
      <c r="AU17" s="17">
        <v>10.76</v>
      </c>
      <c r="AV17" s="17">
        <v>2.97</v>
      </c>
      <c r="AW17" s="17">
        <v>8.2799999999999994</v>
      </c>
      <c r="AX17" s="17">
        <v>6.51</v>
      </c>
      <c r="AY17" s="17">
        <v>3.89</v>
      </c>
      <c r="AZ17" s="17">
        <v>3.8</v>
      </c>
      <c r="BA17" s="17">
        <v>6.62</v>
      </c>
      <c r="BB17" s="17">
        <v>5.62</v>
      </c>
      <c r="BC17" s="17">
        <v>3.0058067105970374</v>
      </c>
      <c r="BD17" s="17">
        <v>3.120739740596123</v>
      </c>
      <c r="BE17" s="17">
        <v>1.7904336457091903</v>
      </c>
      <c r="BF17" s="17">
        <v>2.4946025331262804</v>
      </c>
      <c r="BG17" s="17">
        <v>2.5536780679779012</v>
      </c>
      <c r="BH17" s="17">
        <v>2.7688093147477626</v>
      </c>
      <c r="BI17" s="17">
        <v>7.9259016948672869</v>
      </c>
      <c r="BJ17" s="17">
        <v>12.632837190444148</v>
      </c>
      <c r="BK17" s="17">
        <v>9.6489110850547473</v>
      </c>
      <c r="BL17" s="17">
        <v>11.17579511945012</v>
      </c>
      <c r="BM17" s="17">
        <v>7.5782332786499049</v>
      </c>
      <c r="BN17" s="17">
        <v>6.5536572362232635</v>
      </c>
      <c r="BO17" s="17">
        <v>3.5684189645514786</v>
      </c>
      <c r="BP17" s="17">
        <v>5.5180103128589924</v>
      </c>
      <c r="BQ17" s="17">
        <v>4.4980344257825733</v>
      </c>
      <c r="BR17" s="17">
        <v>3.6763698801922411</v>
      </c>
      <c r="BS17" s="17">
        <v>5.6318643465236979</v>
      </c>
      <c r="BT17" s="17">
        <v>13.620153483447792</v>
      </c>
      <c r="BU17" s="17">
        <v>6.0465741703635238</v>
      </c>
      <c r="BV17" s="17">
        <v>6.107775536843822</v>
      </c>
      <c r="BW17" s="17">
        <v>5.9698379811462807</v>
      </c>
      <c r="BX17" s="17">
        <v>10.372276660795572</v>
      </c>
      <c r="BY17" s="17">
        <v>5.7740784635279399</v>
      </c>
      <c r="BZ17" s="17">
        <v>7.1617468071308368</v>
      </c>
      <c r="CA17" s="17">
        <v>2.9623005458379716</v>
      </c>
      <c r="CB17" s="17">
        <v>2.6108440310332632</v>
      </c>
      <c r="CC17" s="17">
        <v>3.0429835525941229</v>
      </c>
      <c r="CD17" s="17">
        <v>3.2782019687192347</v>
      </c>
      <c r="CE17" s="17">
        <v>3.4139339223929412</v>
      </c>
      <c r="CF17" s="17">
        <v>3.5731644671591378</v>
      </c>
      <c r="CG17" s="17">
        <v>4.5809049748993305</v>
      </c>
      <c r="CH17" s="17">
        <v>9.7853668365844246</v>
      </c>
      <c r="CI17" s="17">
        <v>2.5485164810142122</v>
      </c>
      <c r="CJ17" s="17">
        <v>1.892534787279551</v>
      </c>
      <c r="CK17" s="17">
        <v>2.7144262402295558</v>
      </c>
      <c r="CL17" s="17">
        <v>3.1543790519077635</v>
      </c>
      <c r="CM17" s="17">
        <v>3.6889168744129845</v>
      </c>
      <c r="CN17" s="17">
        <v>2.6370723486969099</v>
      </c>
      <c r="CO17" s="17">
        <v>3.1098001345388187</v>
      </c>
      <c r="CP17" s="17">
        <v>3.1820551833183504</v>
      </c>
      <c r="CQ17" s="17">
        <v>5.4766047978650096</v>
      </c>
      <c r="CR17" s="17">
        <v>4.1808162981050518</v>
      </c>
      <c r="CS17" s="17">
        <v>4.438196797156297</v>
      </c>
      <c r="CT17" s="17">
        <v>8.1985523813961887</v>
      </c>
      <c r="CU17" s="17">
        <v>9.5866008433820422</v>
      </c>
    </row>
    <row r="18" spans="1:99" s="105" customFormat="1" ht="15" customHeight="1">
      <c r="A18" s="104" t="s">
        <v>866</v>
      </c>
      <c r="B18" s="17">
        <v>7.2598591360093652</v>
      </c>
      <c r="C18" s="17">
        <v>8.5767771047960419</v>
      </c>
      <c r="D18" s="17">
        <v>6.78</v>
      </c>
      <c r="E18" s="17">
        <v>9.32</v>
      </c>
      <c r="F18" s="17">
        <v>8.25</v>
      </c>
      <c r="G18" s="17">
        <v>7.16</v>
      </c>
      <c r="H18" s="17">
        <v>7.5</v>
      </c>
      <c r="I18" s="17">
        <v>6</v>
      </c>
      <c r="J18" s="17">
        <v>6.16</v>
      </c>
      <c r="K18" s="17">
        <v>7.5</v>
      </c>
      <c r="L18" s="17">
        <v>7.11</v>
      </c>
      <c r="M18" s="17">
        <v>4.6500000000000004</v>
      </c>
      <c r="N18" s="17">
        <v>7.3</v>
      </c>
      <c r="O18" s="17">
        <v>7.48</v>
      </c>
      <c r="P18" s="17">
        <v>7.6</v>
      </c>
      <c r="Q18" s="17">
        <v>7.55</v>
      </c>
      <c r="R18" s="17">
        <v>7.64</v>
      </c>
      <c r="S18" s="17">
        <v>8.8699999999999992</v>
      </c>
      <c r="T18" s="17">
        <v>9.24</v>
      </c>
      <c r="U18" s="17">
        <v>9.4700000000000006</v>
      </c>
      <c r="V18" s="17">
        <v>3.4719982863168908</v>
      </c>
      <c r="W18" s="17">
        <v>11.616267120251512</v>
      </c>
      <c r="X18" s="17">
        <v>5.8272173394827265</v>
      </c>
      <c r="Y18" s="17">
        <v>8.0868281536899271</v>
      </c>
      <c r="Z18" s="17">
        <v>7.2696534649763667</v>
      </c>
      <c r="AA18" s="17">
        <v>9.1225105723817261</v>
      </c>
      <c r="AB18" s="17">
        <v>9.3653719824992816</v>
      </c>
      <c r="AC18" s="17">
        <v>11.689623305219856</v>
      </c>
      <c r="AD18" s="17">
        <v>12.385777516084708</v>
      </c>
      <c r="AE18" s="17">
        <v>5.5513409936312215</v>
      </c>
      <c r="AF18" s="17">
        <v>12.530530161559017</v>
      </c>
      <c r="AG18" s="17">
        <v>10.022324580968945</v>
      </c>
      <c r="AH18" s="17">
        <v>12.99039530494824</v>
      </c>
      <c r="AI18" s="17">
        <v>11.159580204497606</v>
      </c>
      <c r="AJ18" s="17">
        <v>13.328842380634251</v>
      </c>
      <c r="AK18" s="17">
        <v>7.0224384989000486</v>
      </c>
      <c r="AL18" s="17">
        <v>7.0142112910721357</v>
      </c>
      <c r="AM18" s="17">
        <v>6.9059262767771505</v>
      </c>
      <c r="AN18" s="17">
        <v>10.302472576769746</v>
      </c>
      <c r="AO18" s="17">
        <v>8.4395773979344391</v>
      </c>
      <c r="AP18" s="17">
        <v>12.98</v>
      </c>
      <c r="AQ18" s="17">
        <v>13.44</v>
      </c>
      <c r="AR18" s="17">
        <v>7.11</v>
      </c>
      <c r="AS18" s="17">
        <v>11.83</v>
      </c>
      <c r="AT18" s="17">
        <v>11.28</v>
      </c>
      <c r="AU18" s="17">
        <v>11.73</v>
      </c>
      <c r="AV18" s="17">
        <v>7.72</v>
      </c>
      <c r="AW18" s="17">
        <v>10.86</v>
      </c>
      <c r="AX18" s="17">
        <v>10.14</v>
      </c>
      <c r="AY18" s="17">
        <v>7.75</v>
      </c>
      <c r="AZ18" s="17">
        <v>7.47</v>
      </c>
      <c r="BA18" s="17">
        <v>13.08</v>
      </c>
      <c r="BB18" s="17">
        <v>9.83</v>
      </c>
      <c r="BC18" s="17">
        <v>6.4156303733780229</v>
      </c>
      <c r="BD18" s="17">
        <v>6.5869048723269312</v>
      </c>
      <c r="BE18" s="17">
        <v>4.4091288394334365</v>
      </c>
      <c r="BF18" s="17">
        <v>5.4952700192734056</v>
      </c>
      <c r="BG18" s="17">
        <v>5.4580163516517599</v>
      </c>
      <c r="BH18" s="17">
        <v>5.8876752357172064</v>
      </c>
      <c r="BI18" s="17">
        <v>14.222529846870499</v>
      </c>
      <c r="BJ18" s="17">
        <v>16.382607665539552</v>
      </c>
      <c r="BK18" s="17">
        <v>14.550637168098987</v>
      </c>
      <c r="BL18" s="17">
        <v>12.700663266371036</v>
      </c>
      <c r="BM18" s="17">
        <v>13.434544955854525</v>
      </c>
      <c r="BN18" s="17">
        <v>10.558229335634119</v>
      </c>
      <c r="BO18" s="17">
        <v>6.7077556153982112</v>
      </c>
      <c r="BP18" s="17">
        <v>9.2392977993506449</v>
      </c>
      <c r="BQ18" s="17">
        <v>7.9382915081095486</v>
      </c>
      <c r="BR18" s="17">
        <v>6.2114189617576363</v>
      </c>
      <c r="BS18" s="17">
        <v>8.8356904363967992</v>
      </c>
      <c r="BT18" s="17">
        <v>7.2458864362492132</v>
      </c>
      <c r="BU18" s="17">
        <v>8.0627584241594761</v>
      </c>
      <c r="BV18" s="17">
        <v>9.7325797937201113</v>
      </c>
      <c r="BW18" s="17">
        <v>9.6438893063065159</v>
      </c>
      <c r="BX18" s="17">
        <v>9.9388587127397638</v>
      </c>
      <c r="BY18" s="17">
        <v>5.6576098722978045</v>
      </c>
      <c r="BZ18" s="17">
        <v>9.4989043791983825</v>
      </c>
      <c r="CA18" s="17">
        <v>5.8629900102126919</v>
      </c>
      <c r="CB18" s="17">
        <v>5.4970893555151994</v>
      </c>
      <c r="CC18" s="17">
        <v>5.9906255839581428</v>
      </c>
      <c r="CD18" s="17">
        <v>6.8907726007127987</v>
      </c>
      <c r="CE18" s="17">
        <v>8.7582598009033568</v>
      </c>
      <c r="CF18" s="17">
        <v>8.5272091560930647</v>
      </c>
      <c r="CG18" s="17">
        <v>8.4952787968400987</v>
      </c>
      <c r="CH18" s="17">
        <v>8.7962572532843115</v>
      </c>
      <c r="CI18" s="17">
        <v>6.407073805233078</v>
      </c>
      <c r="CJ18" s="17">
        <v>4.4993648564772109</v>
      </c>
      <c r="CK18" s="17">
        <v>6.3740810979832094</v>
      </c>
      <c r="CL18" s="17">
        <v>6.686366966946621</v>
      </c>
      <c r="CM18" s="17">
        <v>7.0240069556595435</v>
      </c>
      <c r="CN18" s="17">
        <v>5.841214390421877</v>
      </c>
      <c r="CO18" s="17">
        <v>7.1419398438643977</v>
      </c>
      <c r="CP18" s="17">
        <v>7.4350228731220671</v>
      </c>
      <c r="CQ18" s="17">
        <v>9.3721393301877889</v>
      </c>
      <c r="CR18" s="17">
        <v>14.535963867930258</v>
      </c>
      <c r="CS18" s="17">
        <v>16.888090723149688</v>
      </c>
      <c r="CT18" s="17">
        <v>15.465695932938385</v>
      </c>
      <c r="CU18" s="17">
        <v>15.831407440991759</v>
      </c>
    </row>
    <row r="19" spans="1:99" s="105" customFormat="1" ht="15" customHeight="1">
      <c r="A19" s="104" t="s">
        <v>889</v>
      </c>
      <c r="B19" s="17">
        <v>2.8129734162493478</v>
      </c>
      <c r="C19" s="17">
        <v>3.2821165236876455</v>
      </c>
      <c r="D19" s="17">
        <v>3.22</v>
      </c>
      <c r="E19" s="17">
        <v>3.14</v>
      </c>
      <c r="F19" s="17">
        <v>3</v>
      </c>
      <c r="G19" s="17">
        <v>2.86</v>
      </c>
      <c r="H19" s="17">
        <v>3.02</v>
      </c>
      <c r="I19" s="17">
        <v>3.22</v>
      </c>
      <c r="J19" s="17">
        <v>3.28</v>
      </c>
      <c r="K19" s="17">
        <v>2.93</v>
      </c>
      <c r="L19" s="17">
        <v>2.95</v>
      </c>
      <c r="M19" s="17">
        <v>3.51</v>
      </c>
      <c r="N19" s="17">
        <v>2.93</v>
      </c>
      <c r="O19" s="17">
        <v>2.99</v>
      </c>
      <c r="P19" s="17">
        <v>2.87</v>
      </c>
      <c r="Q19" s="17">
        <v>2.95</v>
      </c>
      <c r="R19" s="17">
        <v>2.88</v>
      </c>
      <c r="S19" s="17">
        <v>3.06</v>
      </c>
      <c r="T19" s="17">
        <v>2.67</v>
      </c>
      <c r="U19" s="17">
        <v>2.2400000000000002</v>
      </c>
      <c r="V19" s="17">
        <v>3.6909262378759955</v>
      </c>
      <c r="W19" s="17">
        <v>2.3813792436972081</v>
      </c>
      <c r="X19" s="17">
        <v>3.4987165701483902</v>
      </c>
      <c r="Y19" s="17">
        <v>3.2739713539751896</v>
      </c>
      <c r="Z19" s="17">
        <v>0.73971570938305509</v>
      </c>
      <c r="AA19" s="17">
        <v>1.6873951386166091</v>
      </c>
      <c r="AB19" s="17">
        <v>2.7236435016786196</v>
      </c>
      <c r="AC19" s="17">
        <v>1.6387967851088945</v>
      </c>
      <c r="AD19" s="17">
        <v>1.5477283387324352</v>
      </c>
      <c r="AE19" s="17">
        <v>0.12218073894396014</v>
      </c>
      <c r="AF19" s="17">
        <v>1.0443752117968677</v>
      </c>
      <c r="AG19" s="17">
        <v>1.29472652876756</v>
      </c>
      <c r="AH19" s="17">
        <v>1.5361367477792294</v>
      </c>
      <c r="AI19" s="17">
        <v>1.7926559690203603</v>
      </c>
      <c r="AJ19" s="17">
        <v>1.5506448535417259</v>
      </c>
      <c r="AK19" s="17">
        <v>2.8751575231106012</v>
      </c>
      <c r="AL19" s="17">
        <v>3.9171045342376765</v>
      </c>
      <c r="AM19" s="17">
        <v>3.1216532595543942</v>
      </c>
      <c r="AN19" s="17">
        <v>1.7628849797902502</v>
      </c>
      <c r="AO19" s="17">
        <v>2.8631383233974125E-2</v>
      </c>
      <c r="AP19" s="17">
        <v>1.85</v>
      </c>
      <c r="AQ19" s="17">
        <v>1.97</v>
      </c>
      <c r="AR19" s="17">
        <v>3.41</v>
      </c>
      <c r="AS19" s="17">
        <v>1.92</v>
      </c>
      <c r="AT19" s="17">
        <v>1.56</v>
      </c>
      <c r="AU19" s="17">
        <v>1.82</v>
      </c>
      <c r="AV19" s="17">
        <v>3.45</v>
      </c>
      <c r="AW19" s="17">
        <v>2.25</v>
      </c>
      <c r="AX19" s="17">
        <v>2.41</v>
      </c>
      <c r="AY19" s="17">
        <v>3.53</v>
      </c>
      <c r="AZ19" s="17">
        <v>3.5</v>
      </c>
      <c r="BA19" s="17">
        <v>1.7</v>
      </c>
      <c r="BB19" s="17">
        <v>2.71</v>
      </c>
      <c r="BC19" s="17">
        <v>4.0868250421162493</v>
      </c>
      <c r="BD19" s="17">
        <v>3.6944635224232725</v>
      </c>
      <c r="BE19" s="17">
        <v>3.6840280111711543</v>
      </c>
      <c r="BF19" s="17">
        <v>4.0673730243773365</v>
      </c>
      <c r="BG19" s="17">
        <v>3.7879227819811851</v>
      </c>
      <c r="BH19" s="17">
        <v>3.792279900734882</v>
      </c>
      <c r="BI19" s="17">
        <v>1.4878984720937092</v>
      </c>
      <c r="BJ19" s="17">
        <v>0.86594066131129099</v>
      </c>
      <c r="BK19" s="17">
        <v>1.4176172240978793</v>
      </c>
      <c r="BL19" s="17">
        <v>1.3681428493382226</v>
      </c>
      <c r="BM19" s="17">
        <v>1.8473857686188664</v>
      </c>
      <c r="BN19" s="17">
        <v>1.4009557753076356</v>
      </c>
      <c r="BO19" s="17">
        <v>3.3722104238735575</v>
      </c>
      <c r="BP19" s="17">
        <v>2.7471128928241964</v>
      </c>
      <c r="BQ19" s="17">
        <v>3.2140157743458535</v>
      </c>
      <c r="BR19" s="17">
        <v>3.3720841777611326</v>
      </c>
      <c r="BS19" s="17">
        <v>3.0399828579202572</v>
      </c>
      <c r="BT19" s="17">
        <v>1.6092187373605988</v>
      </c>
      <c r="BU19" s="17">
        <v>2.5781041047066986</v>
      </c>
      <c r="BV19" s="17">
        <v>2.1098874182088689</v>
      </c>
      <c r="BW19" s="17">
        <v>2.1441874508216685</v>
      </c>
      <c r="BX19" s="17">
        <v>0.86782769919641678</v>
      </c>
      <c r="BY19" s="17">
        <v>2.2662024191897689</v>
      </c>
      <c r="BZ19" s="17">
        <v>1.9525745367315577</v>
      </c>
      <c r="CA19" s="17">
        <v>3.3200423091729836</v>
      </c>
      <c r="CB19" s="17">
        <v>3.3575096316829134</v>
      </c>
      <c r="CC19" s="17">
        <v>3.4452055952836198</v>
      </c>
      <c r="CD19" s="17">
        <v>2.8862861764540719</v>
      </c>
      <c r="CE19" s="17">
        <v>3.4328009219640481</v>
      </c>
      <c r="CF19" s="17">
        <v>3.8081231782902485</v>
      </c>
      <c r="CG19" s="17">
        <v>3.3276667591568865</v>
      </c>
      <c r="CH19" s="17">
        <v>1.8932407208821322</v>
      </c>
      <c r="CI19" s="17">
        <v>4.3724352574030894</v>
      </c>
      <c r="CJ19" s="17">
        <v>4.2907389744148983</v>
      </c>
      <c r="CK19" s="17">
        <v>3.6079704328206841</v>
      </c>
      <c r="CL19" s="17">
        <v>3.450288899796774</v>
      </c>
      <c r="CM19" s="17">
        <v>3.2131833709959419</v>
      </c>
      <c r="CN19" s="17">
        <v>3.5352631561854055</v>
      </c>
      <c r="CO19" s="17">
        <v>3.5110327100368188</v>
      </c>
      <c r="CP19" s="17">
        <v>3.4027700529544291</v>
      </c>
      <c r="CQ19" s="17">
        <v>2.9186696228142868</v>
      </c>
      <c r="CR19" s="17">
        <v>2.5122661282646948</v>
      </c>
      <c r="CS19" s="17">
        <v>0.16869774967470721</v>
      </c>
      <c r="CT19" s="17">
        <v>0.77666372457856625</v>
      </c>
      <c r="CU19" s="17">
        <v>0.77374485760848111</v>
      </c>
    </row>
    <row r="20" spans="1:99" s="105" customFormat="1" ht="15" customHeight="1">
      <c r="A20" s="104" t="s">
        <v>890</v>
      </c>
      <c r="B20" s="17">
        <v>1.9762840241134492</v>
      </c>
      <c r="C20" s="17">
        <v>1.7635695348532352</v>
      </c>
      <c r="D20" s="17">
        <v>1.91</v>
      </c>
      <c r="E20" s="17">
        <v>0.74</v>
      </c>
      <c r="F20" s="17">
        <v>1.42</v>
      </c>
      <c r="G20" s="17">
        <v>2.11</v>
      </c>
      <c r="H20" s="17">
        <v>1.93</v>
      </c>
      <c r="I20" s="17">
        <v>2.35</v>
      </c>
      <c r="J20" s="17">
        <v>2.21</v>
      </c>
      <c r="K20" s="17">
        <v>1.91</v>
      </c>
      <c r="L20" s="17">
        <v>2.35</v>
      </c>
      <c r="M20" s="17">
        <v>2.99</v>
      </c>
      <c r="N20" s="17">
        <v>1.89</v>
      </c>
      <c r="O20" s="17">
        <v>1.74</v>
      </c>
      <c r="P20" s="17">
        <v>1.86</v>
      </c>
      <c r="Q20" s="17">
        <v>1.82</v>
      </c>
      <c r="R20" s="17">
        <v>1.89</v>
      </c>
      <c r="S20" s="17">
        <v>0.84</v>
      </c>
      <c r="T20" s="17">
        <v>1.1299999999999999</v>
      </c>
      <c r="U20" s="17">
        <v>1.3</v>
      </c>
      <c r="V20" s="17">
        <v>0.15424469314391462</v>
      </c>
      <c r="W20" s="17">
        <v>0.61783396733530727</v>
      </c>
      <c r="X20" s="17">
        <v>3.181555278338974</v>
      </c>
      <c r="Y20" s="17">
        <v>2.0343411591135183</v>
      </c>
      <c r="Z20" s="17">
        <v>2.1928677542631885</v>
      </c>
      <c r="AA20" s="17">
        <v>1.5218874320430706</v>
      </c>
      <c r="AB20" s="17">
        <v>1.2360389418526971</v>
      </c>
      <c r="AC20" s="17">
        <v>0.66696365245852662</v>
      </c>
      <c r="AD20" s="17">
        <v>0.50965400305420339</v>
      </c>
      <c r="AE20" s="17">
        <v>6.3061026551721369E-2</v>
      </c>
      <c r="AF20" s="17">
        <v>0.31656699054465959</v>
      </c>
      <c r="AG20" s="17">
        <v>1.0851697273788894</v>
      </c>
      <c r="AH20" s="17">
        <v>0.49852731544155288</v>
      </c>
      <c r="AI20" s="17">
        <v>0.92798636806903856</v>
      </c>
      <c r="AJ20" s="17">
        <v>0.47712149339745408</v>
      </c>
      <c r="AK20" s="17">
        <v>2.3678933426031485</v>
      </c>
      <c r="AL20" s="17">
        <v>1.9898612731651428</v>
      </c>
      <c r="AM20" s="17">
        <v>2.203111499672803</v>
      </c>
      <c r="AN20" s="17">
        <v>1.3251084202209564</v>
      </c>
      <c r="AO20" s="17">
        <v>0.65565867605800754</v>
      </c>
      <c r="AP20" s="17">
        <v>0.63</v>
      </c>
      <c r="AQ20" s="17">
        <v>0.48</v>
      </c>
      <c r="AR20" s="17">
        <v>1.87</v>
      </c>
      <c r="AS20" s="17">
        <v>0.98</v>
      </c>
      <c r="AT20" s="17">
        <v>0.6</v>
      </c>
      <c r="AU20" s="17">
        <v>0.61</v>
      </c>
      <c r="AV20" s="17">
        <v>1.9</v>
      </c>
      <c r="AW20" s="17">
        <v>0.48</v>
      </c>
      <c r="AX20" s="17">
        <v>0.94</v>
      </c>
      <c r="AY20" s="17">
        <v>1.87</v>
      </c>
      <c r="AZ20" s="17">
        <v>1.94</v>
      </c>
      <c r="BA20" s="17">
        <v>0.63</v>
      </c>
      <c r="BB20" s="17">
        <v>1.37</v>
      </c>
      <c r="BC20" s="17">
        <v>1.8821035413778013</v>
      </c>
      <c r="BD20" s="17">
        <v>2.3832366784895962</v>
      </c>
      <c r="BE20" s="17">
        <v>2.1554638848343881</v>
      </c>
      <c r="BF20" s="17">
        <v>1.915108547706333</v>
      </c>
      <c r="BG20" s="17">
        <v>2.0801877202302537</v>
      </c>
      <c r="BH20" s="17">
        <v>2.3089891964057236</v>
      </c>
      <c r="BI20" s="17">
        <v>0.48146615010607074</v>
      </c>
      <c r="BJ20" s="17">
        <v>0.45721666917236164</v>
      </c>
      <c r="BK20" s="17">
        <v>0.80440613973967723</v>
      </c>
      <c r="BL20" s="17">
        <v>0.7905263437818838</v>
      </c>
      <c r="BM20" s="17">
        <v>0.69449850018131698</v>
      </c>
      <c r="BN20" s="17">
        <v>1.0152715597416977</v>
      </c>
      <c r="BO20" s="17">
        <v>2.2395520299601057</v>
      </c>
      <c r="BP20" s="17">
        <v>1.6797822342485618</v>
      </c>
      <c r="BQ20" s="17">
        <v>1.8912979518070998</v>
      </c>
      <c r="BR20" s="17">
        <v>3.0189132313328955</v>
      </c>
      <c r="BS20" s="17">
        <v>1.5456536219165984</v>
      </c>
      <c r="BT20" s="17">
        <v>2.3380138494175267</v>
      </c>
      <c r="BU20" s="17">
        <v>2.3149514984703279</v>
      </c>
      <c r="BV20" s="17">
        <v>0.63227896571731579</v>
      </c>
      <c r="BW20" s="17">
        <v>0.96409167728719192</v>
      </c>
      <c r="BX20" s="17">
        <v>0.6297949588453996</v>
      </c>
      <c r="BY20" s="17">
        <v>2.7725446844529889</v>
      </c>
      <c r="BZ20" s="17">
        <v>1.10036225791505</v>
      </c>
      <c r="CA20" s="17">
        <v>2.9076455542173449</v>
      </c>
      <c r="CB20" s="17">
        <v>3.1526985614647671</v>
      </c>
      <c r="CC20" s="17">
        <v>2.8234994255956565</v>
      </c>
      <c r="CD20" s="17">
        <v>2.6699883467988683</v>
      </c>
      <c r="CE20" s="17">
        <v>2.120054951805971</v>
      </c>
      <c r="CF20" s="17">
        <v>1.6725874351706189</v>
      </c>
      <c r="CG20" s="17">
        <v>1.2372733977075081</v>
      </c>
      <c r="CH20" s="17">
        <v>2.5424365213098779</v>
      </c>
      <c r="CI20" s="17">
        <v>2.2821348831546922</v>
      </c>
      <c r="CJ20" s="17">
        <v>2.1826241090042906</v>
      </c>
      <c r="CK20" s="17">
        <v>2.0176804348831925</v>
      </c>
      <c r="CL20" s="17">
        <v>1.7625068044298275</v>
      </c>
      <c r="CM20" s="17">
        <v>1.8137339817774749</v>
      </c>
      <c r="CN20" s="17">
        <v>2.2226752653302522</v>
      </c>
      <c r="CO20" s="17">
        <v>1.971488457385234</v>
      </c>
      <c r="CP20" s="17">
        <v>1.9854440739460684</v>
      </c>
      <c r="CQ20" s="17">
        <v>0.23154580255898155</v>
      </c>
      <c r="CR20" s="17">
        <v>0.3299336845664077</v>
      </c>
      <c r="CS20" s="17">
        <v>4.6271382767919693E-2</v>
      </c>
      <c r="CT20" s="17">
        <v>0.22134426450788897</v>
      </c>
      <c r="CU20" s="17">
        <v>0.27423868370933507</v>
      </c>
    </row>
    <row r="21" spans="1:99" s="105" customFormat="1" ht="15" customHeight="1">
      <c r="A21" s="104" t="s">
        <v>891</v>
      </c>
      <c r="B21" s="17">
        <v>0.23679888456676373</v>
      </c>
      <c r="C21" s="17">
        <v>0.45842927964812391</v>
      </c>
      <c r="D21" s="17">
        <v>0.28999999999999998</v>
      </c>
      <c r="E21" s="17">
        <v>0.24</v>
      </c>
      <c r="F21" s="17">
        <v>0.17</v>
      </c>
      <c r="G21" s="17">
        <v>0.18</v>
      </c>
      <c r="H21" s="17">
        <v>0.26</v>
      </c>
      <c r="I21" s="17">
        <v>0.24</v>
      </c>
      <c r="J21" s="17">
        <v>0.24</v>
      </c>
      <c r="K21" s="17">
        <v>0.14000000000000001</v>
      </c>
      <c r="L21" s="17">
        <v>0.22</v>
      </c>
      <c r="M21" s="17">
        <v>0.23</v>
      </c>
      <c r="N21" s="17">
        <v>0.21</v>
      </c>
      <c r="O21" s="17">
        <v>0.22</v>
      </c>
      <c r="P21" s="17">
        <v>0.2</v>
      </c>
      <c r="Q21" s="17">
        <v>0.21</v>
      </c>
      <c r="R21" s="17">
        <v>0.38</v>
      </c>
      <c r="S21" s="17">
        <v>0.25</v>
      </c>
      <c r="T21" s="17">
        <v>0.19</v>
      </c>
      <c r="U21" s="17">
        <v>0.17</v>
      </c>
      <c r="V21" s="17">
        <v>7.1693301710957419E-2</v>
      </c>
      <c r="W21" s="17">
        <v>0.49822131125919178</v>
      </c>
      <c r="X21" s="17">
        <v>0.29628233529531689</v>
      </c>
      <c r="Y21" s="17">
        <v>0.23980056527300117</v>
      </c>
      <c r="Z21" s="17">
        <v>0.13529011000558508</v>
      </c>
      <c r="AA21" s="17">
        <v>0.11262358731335465</v>
      </c>
      <c r="AB21" s="17">
        <v>0.24760395469805632</v>
      </c>
      <c r="AC21" s="17">
        <v>0.14108846494314983</v>
      </c>
      <c r="AD21" s="17">
        <v>0.1363028147703102</v>
      </c>
      <c r="AE21" s="17">
        <v>3.7442484515084556E-2</v>
      </c>
      <c r="AF21" s="17">
        <v>0.10650852018324995</v>
      </c>
      <c r="AG21" s="17">
        <v>0.15347822073536424</v>
      </c>
      <c r="AH21" s="17">
        <v>0.13254496085152398</v>
      </c>
      <c r="AI21" s="17">
        <v>0.12069758731814788</v>
      </c>
      <c r="AJ21" s="17">
        <v>0.16856978382430715</v>
      </c>
      <c r="AK21" s="17">
        <v>0.22589108038222502</v>
      </c>
      <c r="AL21" s="17">
        <v>0.4452836415474446</v>
      </c>
      <c r="AM21" s="17">
        <v>0.2301314128429042</v>
      </c>
      <c r="AN21" s="17">
        <v>0.20907266185708423</v>
      </c>
      <c r="AO21" s="17">
        <v>0.14411129561100311</v>
      </c>
      <c r="AP21" s="17">
        <v>0.08</v>
      </c>
      <c r="AQ21" s="17">
        <v>0.11</v>
      </c>
      <c r="AR21" s="17">
        <v>0.37</v>
      </c>
      <c r="AS21" s="17">
        <v>0.03</v>
      </c>
      <c r="AT21" s="17">
        <v>0.06</v>
      </c>
      <c r="AU21" s="17">
        <v>0.06</v>
      </c>
      <c r="AV21" s="17">
        <v>0.3</v>
      </c>
      <c r="AW21" s="17">
        <v>0.2</v>
      </c>
      <c r="AX21" s="17">
        <v>0.42</v>
      </c>
      <c r="AY21" s="17">
        <v>0.32</v>
      </c>
      <c r="AZ21" s="17">
        <v>0.32</v>
      </c>
      <c r="BA21" s="17">
        <v>0.13</v>
      </c>
      <c r="BB21" s="17">
        <v>0.41</v>
      </c>
      <c r="BC21" s="17">
        <v>0.3375080190234454</v>
      </c>
      <c r="BD21" s="17">
        <v>0.35832921321730288</v>
      </c>
      <c r="BE21" s="17">
        <v>0.1815231895649761</v>
      </c>
      <c r="BF21" s="17">
        <v>0.24807105540237476</v>
      </c>
      <c r="BG21" s="17">
        <v>0.27438666595418104</v>
      </c>
      <c r="BH21" s="17">
        <v>0.28281409429209287</v>
      </c>
      <c r="BI21" s="17">
        <v>0.1848750925458629</v>
      </c>
      <c r="BJ21" s="17">
        <v>0.17813636461260843</v>
      </c>
      <c r="BK21" s="17">
        <v>0.21100801448836357</v>
      </c>
      <c r="BL21" s="17">
        <v>0.14588266693231769</v>
      </c>
      <c r="BM21" s="17">
        <v>0.1620167198147027</v>
      </c>
      <c r="BN21" s="17">
        <v>0.29942579203319597</v>
      </c>
      <c r="BO21" s="17">
        <v>0.33295994781707772</v>
      </c>
      <c r="BP21" s="17">
        <v>0.39145367700777695</v>
      </c>
      <c r="BQ21" s="17">
        <v>0.48622035487170984</v>
      </c>
      <c r="BR21" s="17">
        <v>0.25939109059701021</v>
      </c>
      <c r="BS21" s="17">
        <v>0.24971287761487829</v>
      </c>
      <c r="BT21" s="17">
        <v>0.27586606926181689</v>
      </c>
      <c r="BU21" s="17">
        <v>0.30569231325954332</v>
      </c>
      <c r="BV21" s="17">
        <v>0.16592413851898505</v>
      </c>
      <c r="BW21" s="17">
        <v>0.17042525025015107</v>
      </c>
      <c r="BX21" s="17">
        <v>0.10612293007316181</v>
      </c>
      <c r="BY21" s="17">
        <v>0.26550890712632752</v>
      </c>
      <c r="BZ21" s="17">
        <v>0.17894480564476553</v>
      </c>
      <c r="CA21" s="17">
        <v>0.3179926785200104</v>
      </c>
      <c r="CB21" s="17">
        <v>0.32610694675510682</v>
      </c>
      <c r="CC21" s="17">
        <v>0.28403828199801534</v>
      </c>
      <c r="CD21" s="17">
        <v>0.2113368702594422</v>
      </c>
      <c r="CE21" s="17">
        <v>0.52231798812643604</v>
      </c>
      <c r="CF21" s="17">
        <v>0.85919223604300243</v>
      </c>
      <c r="CG21" s="17">
        <v>0.33226777535209695</v>
      </c>
      <c r="CH21" s="17">
        <v>0.28260273808574626</v>
      </c>
      <c r="CI21" s="17">
        <v>0.52083566148652394</v>
      </c>
      <c r="CJ21" s="17">
        <v>0.2831351256559958</v>
      </c>
      <c r="CK21" s="17">
        <v>0.21767094346769417</v>
      </c>
      <c r="CL21" s="17">
        <v>0.30487681297655578</v>
      </c>
      <c r="CM21" s="17">
        <v>0.25868009248301693</v>
      </c>
      <c r="CN21" s="17">
        <v>0.30038831641171565</v>
      </c>
      <c r="CO21" s="17">
        <v>0.3913255983252098</v>
      </c>
      <c r="CP21" s="17">
        <v>0.30385410304159677</v>
      </c>
      <c r="CQ21" s="17">
        <v>0.28918381349641042</v>
      </c>
      <c r="CR21" s="17">
        <v>0.20571166477483852</v>
      </c>
      <c r="CS21" s="17">
        <v>0.16966173681570554</v>
      </c>
      <c r="CT21" s="17">
        <v>3.8196576618618007E-2</v>
      </c>
      <c r="CU21" s="17">
        <v>5.6806584482647984E-2</v>
      </c>
    </row>
    <row r="22" spans="1:99" s="105" customFormat="1" ht="15" customHeight="1">
      <c r="A22" s="104" t="s">
        <v>867</v>
      </c>
      <c r="B22" s="17">
        <v>1.3140495867770259</v>
      </c>
      <c r="C22" s="17">
        <v>1.1828524071425057</v>
      </c>
      <c r="D22" s="17">
        <v>0.71</v>
      </c>
      <c r="E22" s="17">
        <v>0.24</v>
      </c>
      <c r="F22" s="17">
        <v>0.96</v>
      </c>
      <c r="G22" s="17">
        <v>0.8</v>
      </c>
      <c r="H22" s="17">
        <v>0.8</v>
      </c>
      <c r="I22" s="17">
        <v>0.99</v>
      </c>
      <c r="J22" s="17">
        <v>0.72</v>
      </c>
      <c r="K22" s="17">
        <v>0.62</v>
      </c>
      <c r="L22" s="17">
        <v>0.56999999999999995</v>
      </c>
      <c r="M22" s="17">
        <v>0.7</v>
      </c>
      <c r="N22" s="17">
        <v>0.77</v>
      </c>
      <c r="O22" s="17">
        <v>1.17</v>
      </c>
      <c r="P22" s="17">
        <v>0.01</v>
      </c>
      <c r="Q22" s="17">
        <v>0.82</v>
      </c>
      <c r="R22" s="17">
        <v>1.36</v>
      </c>
      <c r="S22" s="17">
        <v>0.4</v>
      </c>
      <c r="T22" s="17">
        <v>0.34</v>
      </c>
      <c r="U22" s="17">
        <v>1.27</v>
      </c>
      <c r="V22" s="17">
        <v>0.48614810868412034</v>
      </c>
      <c r="W22" s="17">
        <v>1.1511801887080806</v>
      </c>
      <c r="X22" s="17">
        <v>0.57801632419729498</v>
      </c>
      <c r="Y22" s="17">
        <v>0.90714094199655348</v>
      </c>
      <c r="Z22" s="17">
        <v>2.6641971790852104</v>
      </c>
      <c r="AA22" s="17">
        <v>2.0651420651421741</v>
      </c>
      <c r="AB22" s="17">
        <v>0.95603422838582419</v>
      </c>
      <c r="AC22" s="17">
        <v>1.336823929148379</v>
      </c>
      <c r="AD22" s="17">
        <v>1.2345238519997681</v>
      </c>
      <c r="AE22" s="17">
        <v>1.4705020797936805</v>
      </c>
      <c r="AF22" s="17">
        <v>1.3836136733588693</v>
      </c>
      <c r="AG22" s="17">
        <v>1.6202772393109142</v>
      </c>
      <c r="AH22" s="17">
        <v>1.0878825611115008</v>
      </c>
      <c r="AI22" s="17">
        <v>1.0662086398549764</v>
      </c>
      <c r="AJ22" s="17">
        <v>1.4205670949116984</v>
      </c>
      <c r="AK22" s="17">
        <v>0.92312303311851529</v>
      </c>
      <c r="AL22" s="17">
        <v>0.6048387096773995</v>
      </c>
      <c r="AM22" s="17">
        <v>0.80163738700359233</v>
      </c>
      <c r="AN22" s="17">
        <v>1.8436109345200409</v>
      </c>
      <c r="AO22" s="17">
        <v>4.5577945168814056</v>
      </c>
      <c r="AP22" s="17">
        <v>1.49</v>
      </c>
      <c r="AQ22" s="17">
        <v>0.86</v>
      </c>
      <c r="AR22" s="17">
        <v>0.78</v>
      </c>
      <c r="AS22" s="17">
        <v>1.89</v>
      </c>
      <c r="AT22" s="17">
        <v>2.08</v>
      </c>
      <c r="AU22" s="17">
        <v>1.64</v>
      </c>
      <c r="AV22" s="17">
        <v>1.2</v>
      </c>
      <c r="AW22" s="17">
        <v>0.24</v>
      </c>
      <c r="AX22" s="17">
        <v>1.05</v>
      </c>
      <c r="AY22" s="17">
        <v>0.47</v>
      </c>
      <c r="AZ22" s="17">
        <v>0.77</v>
      </c>
      <c r="BA22" s="17">
        <v>1.34</v>
      </c>
      <c r="BB22" s="17">
        <v>0.99</v>
      </c>
      <c r="BC22" s="17">
        <v>0.72179830892970231</v>
      </c>
      <c r="BD22" s="17">
        <v>0.73152432162090075</v>
      </c>
      <c r="BE22" s="17">
        <v>0.79256860405625862</v>
      </c>
      <c r="BF22" s="17">
        <v>0.76255771652437787</v>
      </c>
      <c r="BG22" s="17">
        <v>0.93072932560268418</v>
      </c>
      <c r="BH22" s="17">
        <v>1.0996001454020146</v>
      </c>
      <c r="BI22" s="17">
        <v>1.1393175156240352</v>
      </c>
      <c r="BJ22" s="17">
        <v>1.0371922472496855</v>
      </c>
      <c r="BK22" s="17">
        <v>0.93615715162668622</v>
      </c>
      <c r="BL22" s="17">
        <v>1.4323418641202077</v>
      </c>
      <c r="BM22" s="17">
        <v>1.2127242762524177</v>
      </c>
      <c r="BN22" s="17">
        <v>0.85299971566679422</v>
      </c>
      <c r="BO22" s="17">
        <v>0.90378138721918078</v>
      </c>
      <c r="BP22" s="17">
        <v>0.89760985283361971</v>
      </c>
      <c r="BQ22" s="17">
        <v>0.76956131098872149</v>
      </c>
      <c r="BR22" s="17">
        <v>0.23330631891752573</v>
      </c>
      <c r="BS22" s="17">
        <v>1.2859152099657027</v>
      </c>
      <c r="BT22" s="17">
        <v>2.1411257743062864</v>
      </c>
      <c r="BU22" s="17">
        <v>1.0677924012911495</v>
      </c>
      <c r="BV22" s="17">
        <v>1.822162344223585</v>
      </c>
      <c r="BW22" s="17">
        <v>0.9143134557810928</v>
      </c>
      <c r="BX22" s="17">
        <v>0.81883316274325912</v>
      </c>
      <c r="BY22" s="17">
        <v>1.2965196416263522</v>
      </c>
      <c r="BZ22" s="17">
        <v>1.1318768096863061</v>
      </c>
      <c r="CA22" s="17">
        <v>0.62514704399554</v>
      </c>
      <c r="CB22" s="17">
        <v>0.57571823672185485</v>
      </c>
      <c r="CC22" s="17">
        <v>0.68500842223477865</v>
      </c>
      <c r="CD22" s="17">
        <v>0.78231292517009698</v>
      </c>
      <c r="CE22" s="17">
        <v>0.69926189022712748</v>
      </c>
      <c r="CF22" s="17">
        <v>0.44014883383257364</v>
      </c>
      <c r="CG22" s="17">
        <v>0.21990511958877776</v>
      </c>
      <c r="CH22" s="17">
        <v>1.1830677699518426</v>
      </c>
      <c r="CI22" s="17">
        <v>0.60192280897309236</v>
      </c>
      <c r="CJ22" s="17">
        <v>0.65348852331098684</v>
      </c>
      <c r="CK22" s="17">
        <v>0.60666533626023211</v>
      </c>
      <c r="CL22" s="17">
        <v>0.36299732073423879</v>
      </c>
      <c r="CM22" s="17">
        <v>0.87463556851315172</v>
      </c>
      <c r="CN22" s="17">
        <v>0.85454762758448066</v>
      </c>
      <c r="CO22" s="17">
        <v>0.9148486981002969</v>
      </c>
      <c r="CP22" s="17">
        <v>1.0071561091970878</v>
      </c>
      <c r="CQ22" s="17">
        <v>0.6240342327350763</v>
      </c>
      <c r="CR22" s="17">
        <v>0.6240342327350763</v>
      </c>
      <c r="CS22" s="17">
        <v>3.5570798628124054</v>
      </c>
      <c r="CT22" s="17">
        <v>2.0384989726398235</v>
      </c>
      <c r="CU22" s="17">
        <v>2.0468045516351117</v>
      </c>
    </row>
    <row r="23" spans="1:99" s="105" customFormat="1" ht="15" customHeight="1">
      <c r="A23" s="104" t="s">
        <v>868</v>
      </c>
      <c r="B23" s="17">
        <v>97.530149097514183</v>
      </c>
      <c r="C23" s="17">
        <v>97.418635247735125</v>
      </c>
      <c r="D23" s="17">
        <v>97.977922799999988</v>
      </c>
      <c r="E23" s="17">
        <v>98.458907899999986</v>
      </c>
      <c r="F23" s="17">
        <v>97.664915500000006</v>
      </c>
      <c r="G23" s="17">
        <v>97.638922899999983</v>
      </c>
      <c r="H23" s="17">
        <v>97.4269137</v>
      </c>
      <c r="I23" s="17">
        <v>97.29092709999999</v>
      </c>
      <c r="J23" s="17">
        <v>97.434925499999991</v>
      </c>
      <c r="K23" s="17">
        <v>98.080919100000017</v>
      </c>
      <c r="L23" s="17">
        <v>97.646918699999986</v>
      </c>
      <c r="M23" s="17">
        <v>98.558944900000014</v>
      </c>
      <c r="N23" s="17">
        <v>98.165915600000005</v>
      </c>
      <c r="O23" s="17">
        <v>97.0319152</v>
      </c>
      <c r="P23" s="17">
        <v>98.690911100000008</v>
      </c>
      <c r="Q23" s="17">
        <v>97.948911900000013</v>
      </c>
      <c r="R23" s="17">
        <v>96.430904099999978</v>
      </c>
      <c r="S23" s="17">
        <v>98.26490050000001</v>
      </c>
      <c r="T23" s="17">
        <v>98.165909600000006</v>
      </c>
      <c r="U23" s="17">
        <v>96.664911499999988</v>
      </c>
      <c r="V23" s="17">
        <f>SUM(V12:V22)</f>
        <v>99.765042659403321</v>
      </c>
      <c r="W23" s="17">
        <v>99.147030263504462</v>
      </c>
      <c r="X23" s="17">
        <v>99.558625772761829</v>
      </c>
      <c r="Y23" s="17">
        <v>98.91700668872241</v>
      </c>
      <c r="Z23" s="17">
        <v>98.540208469959978</v>
      </c>
      <c r="AA23" s="17">
        <v>98.834080654827005</v>
      </c>
      <c r="AB23" s="17">
        <v>98.487625693344327</v>
      </c>
      <c r="AC23" s="17">
        <v>99.001411723349875</v>
      </c>
      <c r="AD23" s="17">
        <v>99.142619682800515</v>
      </c>
      <c r="AE23" s="17">
        <v>98.323369522889834</v>
      </c>
      <c r="AF23" s="17">
        <v>98.835331988258019</v>
      </c>
      <c r="AG23" s="17">
        <v>99.052757739669005</v>
      </c>
      <c r="AH23" s="17">
        <v>99.004961344367288</v>
      </c>
      <c r="AI23" s="17">
        <v>98.415185160111307</v>
      </c>
      <c r="AJ23" s="17">
        <v>99.129157502065723</v>
      </c>
      <c r="AK23" s="17">
        <v>99.003760839285945</v>
      </c>
      <c r="AL23" s="17">
        <v>98.693403137276718</v>
      </c>
      <c r="AM23" s="17">
        <v>98.727324447114967</v>
      </c>
      <c r="AN23" s="17">
        <v>99.006608447762019</v>
      </c>
      <c r="AO23" s="17">
        <v>98.523109203385658</v>
      </c>
      <c r="AP23" s="17">
        <v>97.050887099999997</v>
      </c>
      <c r="AQ23" s="17">
        <v>97.909897999999984</v>
      </c>
      <c r="AR23" s="17">
        <v>97.494915500000005</v>
      </c>
      <c r="AS23" s="17">
        <v>96.776899700000001</v>
      </c>
      <c r="AT23" s="17">
        <v>96.556872700000014</v>
      </c>
      <c r="AU23" s="17">
        <v>96.930876100000006</v>
      </c>
      <c r="AV23" s="17">
        <v>97.7179328</v>
      </c>
      <c r="AW23" s="17">
        <v>98.225885600000012</v>
      </c>
      <c r="AX23" s="17">
        <v>97.279884999999993</v>
      </c>
      <c r="AY23" s="17">
        <v>98.542916300000002</v>
      </c>
      <c r="AZ23" s="17">
        <v>97.857916799999984</v>
      </c>
      <c r="BA23" s="17">
        <v>97.366872700000002</v>
      </c>
      <c r="BB23" s="17">
        <v>97.921881200000016</v>
      </c>
      <c r="BC23" s="17">
        <v>97.756926489917475</v>
      </c>
      <c r="BD23" s="17">
        <v>98.101051248865829</v>
      </c>
      <c r="BE23" s="17">
        <f>SUM(BE12:BE22)</f>
        <v>97.769419557475203</v>
      </c>
      <c r="BF23" s="17">
        <v>98.251313289454657</v>
      </c>
      <c r="BG23" s="17">
        <v>98.040439867328828</v>
      </c>
      <c r="BH23" s="17">
        <v>98.05849654566083</v>
      </c>
      <c r="BI23" s="17">
        <v>99.523890767441728</v>
      </c>
      <c r="BJ23" s="17">
        <v>99.270069169724465</v>
      </c>
      <c r="BK23" s="17">
        <v>99.264696841787696</v>
      </c>
      <c r="BL23" s="17">
        <v>99.166879610894981</v>
      </c>
      <c r="BM23" s="17">
        <v>99.693136443434938</v>
      </c>
      <c r="BN23" s="17">
        <v>99.060850205522712</v>
      </c>
      <c r="BO23" s="17">
        <v>99.154553051373654</v>
      </c>
      <c r="BP23" s="17">
        <v>99.157349605954408</v>
      </c>
      <c r="BQ23" s="17">
        <v>98.859485062146177</v>
      </c>
      <c r="BR23" s="17">
        <v>98.914850004269539</v>
      </c>
      <c r="BS23" s="17">
        <v>98.172991751734969</v>
      </c>
      <c r="BT23" s="17">
        <v>97.345763560236691</v>
      </c>
      <c r="BU23" s="17">
        <v>98.440450180137077</v>
      </c>
      <c r="BV23" s="17">
        <v>99.19305898763065</v>
      </c>
      <c r="BW23" s="17">
        <v>98.923318140944872</v>
      </c>
      <c r="BX23" s="17">
        <v>98.028656435449406</v>
      </c>
      <c r="BY23" s="17">
        <v>99.270556789712401</v>
      </c>
      <c r="BZ23" s="17">
        <v>98.759435186677024</v>
      </c>
      <c r="CA23" s="17">
        <v>98.96353124995106</v>
      </c>
      <c r="CB23" s="17">
        <v>99.075037421044655</v>
      </c>
      <c r="CC23" s="17">
        <v>99.174589757972427</v>
      </c>
      <c r="CD23" s="17">
        <v>99.479280626807679</v>
      </c>
      <c r="CE23" s="17">
        <v>98.964904403487054</v>
      </c>
      <c r="CF23" s="17">
        <v>98.65800985193745</v>
      </c>
      <c r="CG23" s="17">
        <v>99.077751756104249</v>
      </c>
      <c r="CH23" s="17">
        <v>98.393396477867668</v>
      </c>
      <c r="CI23" s="17">
        <v>98.922325780767707</v>
      </c>
      <c r="CJ23" s="17">
        <v>99.250881601968629</v>
      </c>
      <c r="CK23" s="17">
        <v>99.330282361506903</v>
      </c>
      <c r="CL23" s="17">
        <v>98.065295692758113</v>
      </c>
      <c r="CM23" s="17">
        <v>97.561958794243182</v>
      </c>
      <c r="CN23" s="17">
        <v>98.423729702719797</v>
      </c>
      <c r="CO23" s="17">
        <v>97.528685435000014</v>
      </c>
      <c r="CP23" s="17">
        <v>97.522074026131023</v>
      </c>
      <c r="CQ23" s="17">
        <v>98.923513733317762</v>
      </c>
      <c r="CR23" s="17">
        <v>99.753390917625978</v>
      </c>
      <c r="CS23" s="17">
        <v>97.613916115067084</v>
      </c>
      <c r="CT23" s="17">
        <v>98.314822362794359</v>
      </c>
      <c r="CU23" s="17">
        <v>98.752633129982939</v>
      </c>
    </row>
    <row r="24" spans="1:99" s="105" customFormat="1" ht="15" customHeight="1">
      <c r="A24" s="104" t="s">
        <v>869</v>
      </c>
      <c r="B24" s="17">
        <f>(B17/40.305)/(B17/40.305+B15/71.8446)*100</f>
        <v>49.406508203389798</v>
      </c>
      <c r="C24" s="17">
        <f t="shared" ref="C24:BN24" si="0">(C17/40.305)/(C17/40.305+C15/71.8446)*100</f>
        <v>45.628143866602151</v>
      </c>
      <c r="D24" s="17">
        <f t="shared" si="0"/>
        <v>45.696439963812828</v>
      </c>
      <c r="E24" s="17">
        <f t="shared" si="0"/>
        <v>50.688762565465993</v>
      </c>
      <c r="F24" s="17">
        <f t="shared" si="0"/>
        <v>51.443276486808095</v>
      </c>
      <c r="G24" s="17">
        <f t="shared" si="0"/>
        <v>48.390819165061046</v>
      </c>
      <c r="H24" s="17">
        <f t="shared" si="0"/>
        <v>47.674756918519115</v>
      </c>
      <c r="I24" s="17">
        <f>(I17/40.305)/(I17/40.305+I15/71.8446)*100</f>
        <v>42.585076456480245</v>
      </c>
      <c r="J24" s="17">
        <f t="shared" si="0"/>
        <v>42.585797745127714</v>
      </c>
      <c r="K24" s="17">
        <f t="shared" si="0"/>
        <v>48.77979171817519</v>
      </c>
      <c r="L24" s="17">
        <f t="shared" si="0"/>
        <v>47.541092511474787</v>
      </c>
      <c r="M24" s="17">
        <f t="shared" si="0"/>
        <v>40.453936215339333</v>
      </c>
      <c r="N24" s="17">
        <f t="shared" si="0"/>
        <v>47.913983922157747</v>
      </c>
      <c r="O24" s="17">
        <f t="shared" si="0"/>
        <v>47.668383613133969</v>
      </c>
      <c r="P24" s="17">
        <f t="shared" si="0"/>
        <v>45.781068544075438</v>
      </c>
      <c r="Q24" s="17">
        <f>(Q17/40.305)/(Q17/40.305+Q15/71.8446)*100</f>
        <v>46.136300528043009</v>
      </c>
      <c r="R24" s="17">
        <f t="shared" si="0"/>
        <v>44.293813510508514</v>
      </c>
      <c r="S24" s="17">
        <f t="shared" si="0"/>
        <v>49.478457130172011</v>
      </c>
      <c r="T24" s="17">
        <f t="shared" si="0"/>
        <v>54.147640979455481</v>
      </c>
      <c r="U24" s="17">
        <f t="shared" si="0"/>
        <v>56.484326468220324</v>
      </c>
      <c r="V24" s="17">
        <f t="shared" si="0"/>
        <v>62.270562003511522</v>
      </c>
      <c r="W24" s="17">
        <f t="shared" si="0"/>
        <v>49.367499029266313</v>
      </c>
      <c r="X24" s="17">
        <f t="shared" si="0"/>
        <v>46.502357989429434</v>
      </c>
      <c r="Y24" s="17">
        <f>(Y17/40.305)/(Y17/40.305+Y15/71.8446)*100</f>
        <v>54.37441961917763</v>
      </c>
      <c r="Z24" s="17">
        <f t="shared" si="0"/>
        <v>71.529987638499549</v>
      </c>
      <c r="AA24" s="17">
        <f t="shared" si="0"/>
        <v>68.693869894375354</v>
      </c>
      <c r="AB24" s="17">
        <f t="shared" si="0"/>
        <v>47.088047355376474</v>
      </c>
      <c r="AC24" s="17">
        <f t="shared" si="0"/>
        <v>62.776778950791325</v>
      </c>
      <c r="AD24" s="17">
        <f t="shared" si="0"/>
        <v>54.137172027691825</v>
      </c>
      <c r="AE24" s="17">
        <f t="shared" si="0"/>
        <v>73.377625340339719</v>
      </c>
      <c r="AF24" s="17">
        <f t="shared" si="0"/>
        <v>63.194123487156375</v>
      </c>
      <c r="AG24" s="17">
        <f>(AG17/40.305)/(AG17/40.305+AG15/71.8446)*100</f>
        <v>56.787332528044253</v>
      </c>
      <c r="AH24" s="17">
        <f t="shared" si="0"/>
        <v>54.540918009967577</v>
      </c>
      <c r="AI24" s="17">
        <f t="shared" si="0"/>
        <v>52.797272532809977</v>
      </c>
      <c r="AJ24" s="17">
        <f t="shared" si="0"/>
        <v>73.145078478921917</v>
      </c>
      <c r="AK24" s="17">
        <f t="shared" si="0"/>
        <v>58.598164804089322</v>
      </c>
      <c r="AL24" s="17">
        <f t="shared" si="0"/>
        <v>43.065644859672631</v>
      </c>
      <c r="AM24" s="17">
        <f t="shared" si="0"/>
        <v>53.558023219843854</v>
      </c>
      <c r="AN24" s="17">
        <f t="shared" si="0"/>
        <v>68.5163923422446</v>
      </c>
      <c r="AO24" s="17">
        <f>(AO17/40.305)/(AO17/40.305+AO15/71.8446)*100</f>
        <v>71.572262454783498</v>
      </c>
      <c r="AP24" s="17">
        <f t="shared" si="0"/>
        <v>53.162280459522471</v>
      </c>
      <c r="AQ24" s="17">
        <f t="shared" si="0"/>
        <v>51.092381223122231</v>
      </c>
      <c r="AR24" s="17">
        <f t="shared" si="0"/>
        <v>46.84554680425768</v>
      </c>
      <c r="AS24" s="17">
        <f t="shared" si="0"/>
        <v>66.931723813807992</v>
      </c>
      <c r="AT24" s="17">
        <f t="shared" si="0"/>
        <v>67.303123963814542</v>
      </c>
      <c r="AU24" s="17">
        <f t="shared" si="0"/>
        <v>63.235831557574265</v>
      </c>
      <c r="AV24" s="17">
        <f t="shared" si="0"/>
        <v>46.676790113524049</v>
      </c>
      <c r="AW24" s="17">
        <f>(AW17/40.305)/(AW17/40.305+AW15/71.8446)*100</f>
        <v>58.907154759420145</v>
      </c>
      <c r="AX24" s="17">
        <f t="shared" si="0"/>
        <v>52.856734666511727</v>
      </c>
      <c r="AY24" s="17">
        <f t="shared" si="0"/>
        <v>47.930104229850947</v>
      </c>
      <c r="AZ24" s="17">
        <f t="shared" si="0"/>
        <v>47.495606522526337</v>
      </c>
      <c r="BA24" s="17">
        <f t="shared" si="0"/>
        <v>50.738333992190896</v>
      </c>
      <c r="BB24" s="17">
        <f t="shared" si="0"/>
        <v>48.372497628053317</v>
      </c>
      <c r="BC24" s="17">
        <f t="shared" si="0"/>
        <v>45.384607988469782</v>
      </c>
      <c r="BD24" s="17">
        <f t="shared" si="0"/>
        <v>44.572647008065836</v>
      </c>
      <c r="BE24" s="17">
        <f>(BE17/40.305)/(BE17/40.305+BE15/71.8446)*100</f>
        <v>44.736988898253507</v>
      </c>
      <c r="BF24" s="17">
        <f t="shared" si="0"/>
        <v>46.258812563465632</v>
      </c>
      <c r="BG24" s="17">
        <f t="shared" si="0"/>
        <v>45.478576158562376</v>
      </c>
      <c r="BH24" s="17">
        <f t="shared" si="0"/>
        <v>45.872014332342118</v>
      </c>
      <c r="BI24" s="17">
        <f t="shared" si="0"/>
        <v>68.141266615208792</v>
      </c>
      <c r="BJ24" s="17">
        <f t="shared" si="0"/>
        <v>73.55866232976166</v>
      </c>
      <c r="BK24" s="17">
        <f t="shared" si="0"/>
        <v>69.736385143223416</v>
      </c>
      <c r="BL24" s="17">
        <f t="shared" si="0"/>
        <v>70.086492523532087</v>
      </c>
      <c r="BM24" s="17">
        <f>(BM17/40.305)/(BM17/40.305+BM15/71.8446)*100</f>
        <v>72.010146601458899</v>
      </c>
      <c r="BN24" s="17">
        <f t="shared" si="0"/>
        <v>56.435815901641085</v>
      </c>
      <c r="BO24" s="17">
        <f t="shared" ref="BO24:CU24" si="1">(BO17/40.305)/(BO17/40.305+BO15/71.8446)*100</f>
        <v>49.241403685098447</v>
      </c>
      <c r="BP24" s="17">
        <f t="shared" si="1"/>
        <v>57.333098603747835</v>
      </c>
      <c r="BQ24" s="17">
        <f t="shared" si="1"/>
        <v>49.77284843103299</v>
      </c>
      <c r="BR24" s="17">
        <f t="shared" si="1"/>
        <v>51.064260981603013</v>
      </c>
      <c r="BS24" s="17">
        <f t="shared" si="1"/>
        <v>58.442604065639635</v>
      </c>
      <c r="BT24" s="17">
        <f t="shared" si="1"/>
        <v>71.374135978590559</v>
      </c>
      <c r="BU24" s="17">
        <f>(BU17/40.305)/(BU17/40.305+BU15/71.8446)*100</f>
        <v>47.97278493446111</v>
      </c>
      <c r="BV24" s="17">
        <f t="shared" si="1"/>
        <v>56.898186750573245</v>
      </c>
      <c r="BW24" s="17">
        <f t="shared" si="1"/>
        <v>55.909214886454926</v>
      </c>
      <c r="BX24" s="17">
        <f t="shared" si="1"/>
        <v>52.64141852097007</v>
      </c>
      <c r="BY24" s="17">
        <f t="shared" si="1"/>
        <v>64.662182120746209</v>
      </c>
      <c r="BZ24" s="17">
        <f t="shared" si="1"/>
        <v>60.760244251319683</v>
      </c>
      <c r="CA24" s="17">
        <f t="shared" si="1"/>
        <v>46.016563365840646</v>
      </c>
      <c r="CB24" s="17">
        <f t="shared" si="1"/>
        <v>43.55765974440925</v>
      </c>
      <c r="CC24" s="17">
        <f>(CC17/40.305)/(CC17/40.305+CC15/71.8446)*100</f>
        <v>46.753378607674293</v>
      </c>
      <c r="CD24" s="17">
        <f t="shared" si="1"/>
        <v>47.901890181485093</v>
      </c>
      <c r="CE24" s="17">
        <f t="shared" si="1"/>
        <v>42.359362854518217</v>
      </c>
      <c r="CF24" s="17">
        <f t="shared" si="1"/>
        <v>39.433277954639898</v>
      </c>
      <c r="CG24" s="17">
        <f t="shared" si="1"/>
        <v>49.639991684306388</v>
      </c>
      <c r="CH24" s="17">
        <f t="shared" si="1"/>
        <v>61.90553038423301</v>
      </c>
      <c r="CI24" s="17">
        <f t="shared" si="1"/>
        <v>40.361354188153726</v>
      </c>
      <c r="CJ24" s="17">
        <f t="shared" si="1"/>
        <v>37.957259102587329</v>
      </c>
      <c r="CK24" s="17">
        <f>(CK17/40.305)/(CK17/40.305+CK15/71.8446)*100</f>
        <v>46.085035046467034</v>
      </c>
      <c r="CL24" s="17">
        <f t="shared" si="1"/>
        <v>43.220059644587145</v>
      </c>
      <c r="CM24" s="17">
        <f t="shared" si="1"/>
        <v>46.800428106482592</v>
      </c>
      <c r="CN24" s="17">
        <f t="shared" si="1"/>
        <v>42.325007988415869</v>
      </c>
      <c r="CO24" s="17">
        <f t="shared" si="1"/>
        <v>43.183081749381543</v>
      </c>
      <c r="CP24" s="17">
        <f t="shared" si="1"/>
        <v>45.443471800749975</v>
      </c>
      <c r="CQ24" s="17">
        <f t="shared" si="1"/>
        <v>50.757440189054513</v>
      </c>
      <c r="CR24" s="17">
        <f t="shared" si="1"/>
        <v>62.034940194528367</v>
      </c>
      <c r="CS24" s="17">
        <f>(CS17/40.305)/(CS17/40.305+CS15/71.8446)*100</f>
        <v>42.836334597989875</v>
      </c>
      <c r="CT24" s="17">
        <f t="shared" si="1"/>
        <v>71.921175285524413</v>
      </c>
      <c r="CU24" s="17">
        <f t="shared" si="1"/>
        <v>72.585314734695672</v>
      </c>
    </row>
    <row r="25" spans="1:99" ht="15" customHeight="1">
      <c r="A25" s="102" t="s">
        <v>870</v>
      </c>
    </row>
    <row r="26" spans="1:99" ht="15" customHeight="1">
      <c r="A26" s="14" t="s">
        <v>871</v>
      </c>
      <c r="B26" s="17">
        <v>65.994</v>
      </c>
      <c r="C26" s="17">
        <v>47.808</v>
      </c>
      <c r="D26" s="17">
        <v>45.598625375456393</v>
      </c>
      <c r="E26" s="17">
        <v>37.259588697313561</v>
      </c>
      <c r="F26" s="17">
        <v>58.295017692572074</v>
      </c>
      <c r="G26" s="17">
        <v>69.039958615365094</v>
      </c>
      <c r="H26" s="17">
        <v>51.207592981279909</v>
      </c>
      <c r="I26" s="17">
        <v>71.937917579022425</v>
      </c>
      <c r="J26" s="17">
        <v>66.995547005468595</v>
      </c>
      <c r="K26" s="17">
        <v>56.155283667898509</v>
      </c>
      <c r="L26" s="17">
        <v>65.432127569762415</v>
      </c>
      <c r="M26" s="17">
        <v>93.354992752328158</v>
      </c>
      <c r="N26" s="17">
        <v>59.142506452170224</v>
      </c>
      <c r="O26" s="17">
        <v>47.888897114457926</v>
      </c>
      <c r="P26" s="17">
        <v>56.333117834343035</v>
      </c>
      <c r="Q26" s="17">
        <v>55.960383972003008</v>
      </c>
      <c r="R26" s="17">
        <v>49.173793995068031</v>
      </c>
      <c r="S26" s="17">
        <v>14.879194753648521</v>
      </c>
      <c r="T26" s="17">
        <v>25.730695562086876</v>
      </c>
      <c r="U26" s="17">
        <v>14.150947682520862</v>
      </c>
      <c r="V26" s="17">
        <v>96.177000000000007</v>
      </c>
      <c r="W26" s="17">
        <v>21.526</v>
      </c>
      <c r="X26" s="17">
        <v>116.395</v>
      </c>
      <c r="Y26" s="17">
        <v>89.971000000000004</v>
      </c>
      <c r="Z26" s="17">
        <v>101.004</v>
      </c>
      <c r="AA26" s="17">
        <v>73.081999999999994</v>
      </c>
      <c r="AB26" s="17">
        <v>35.548999999999999</v>
      </c>
      <c r="AC26" s="17">
        <v>22.146000000000001</v>
      </c>
      <c r="AD26" s="17">
        <v>6.7690000000000001</v>
      </c>
      <c r="AE26" s="106" t="s">
        <v>872</v>
      </c>
      <c r="AF26" s="17">
        <v>4.6829999999999998</v>
      </c>
      <c r="AG26" s="17">
        <v>48.156999999999996</v>
      </c>
      <c r="AH26" s="17">
        <v>4.9269999999999996</v>
      </c>
      <c r="AI26" s="17">
        <v>16.359000000000002</v>
      </c>
      <c r="AJ26" s="17">
        <v>7.9720000000000004</v>
      </c>
      <c r="AK26" s="17">
        <v>79.784999999999997</v>
      </c>
      <c r="AL26" s="17">
        <v>67.507000000000005</v>
      </c>
      <c r="AM26" s="17">
        <v>86.632000000000005</v>
      </c>
      <c r="AN26" s="17">
        <v>46.728000000000002</v>
      </c>
      <c r="AO26" s="17">
        <v>26.326000000000001</v>
      </c>
      <c r="AP26" s="17">
        <v>8.9411751586616113</v>
      </c>
      <c r="AQ26" s="17">
        <v>5.6376304168938578</v>
      </c>
      <c r="AR26" s="17">
        <v>55.179801562967327</v>
      </c>
      <c r="AS26" s="17">
        <v>21.715176755913156</v>
      </c>
      <c r="AT26" s="17">
        <v>7.3184229711492579</v>
      </c>
      <c r="AU26" s="17">
        <v>5.646306761669809</v>
      </c>
      <c r="AV26" s="17">
        <v>57.820286716130511</v>
      </c>
      <c r="AW26" s="17">
        <v>6.0832905089607969</v>
      </c>
      <c r="AX26" s="17">
        <v>41.610935117769905</v>
      </c>
      <c r="AY26" s="17">
        <v>44.462428260522358</v>
      </c>
      <c r="AZ26" s="17">
        <v>45.292975107886967</v>
      </c>
      <c r="BA26" s="17">
        <v>11.632351553314637</v>
      </c>
      <c r="BB26" s="17">
        <v>33.621055966471168</v>
      </c>
      <c r="BC26" s="17">
        <v>85.268000000000001</v>
      </c>
      <c r="BD26" s="17">
        <v>82.378</v>
      </c>
      <c r="BE26" s="17">
        <v>113.91</v>
      </c>
      <c r="BF26" s="17">
        <v>96.415999999999997</v>
      </c>
      <c r="BG26" s="17">
        <v>95.234999999999999</v>
      </c>
      <c r="BH26" s="17">
        <v>88.876999999999995</v>
      </c>
      <c r="BI26" s="17">
        <v>7.3</v>
      </c>
      <c r="BJ26" s="17">
        <v>8.9239999999999995</v>
      </c>
      <c r="BK26" s="17">
        <v>21.24</v>
      </c>
      <c r="BL26" s="17">
        <v>16.652999999999999</v>
      </c>
      <c r="BM26" s="17">
        <v>19.771000000000001</v>
      </c>
      <c r="BN26" s="17">
        <v>70.331000000000003</v>
      </c>
      <c r="BO26" s="17">
        <v>71.603999999999999</v>
      </c>
      <c r="BP26" s="17">
        <v>41.761000000000003</v>
      </c>
      <c r="BQ26" s="17">
        <v>57.201000000000001</v>
      </c>
      <c r="BR26" s="17">
        <v>107.211</v>
      </c>
      <c r="BS26" s="17">
        <v>43.73</v>
      </c>
      <c r="BT26" s="17">
        <v>70.266999999999996</v>
      </c>
      <c r="BU26" s="17">
        <v>82.563000000000002</v>
      </c>
      <c r="BV26" s="17">
        <v>15.023999999999999</v>
      </c>
      <c r="BW26" s="17">
        <v>26.837</v>
      </c>
      <c r="BX26" s="17">
        <v>16.667999999999999</v>
      </c>
      <c r="BY26" s="17">
        <v>67.010000000000005</v>
      </c>
      <c r="BZ26" s="17">
        <v>28.844000000000001</v>
      </c>
      <c r="CA26" s="17">
        <v>95.1</v>
      </c>
      <c r="CB26" s="17">
        <v>112.83499999999999</v>
      </c>
      <c r="CC26" s="17">
        <v>99.879000000000005</v>
      </c>
      <c r="CD26" s="17">
        <v>130.02699999999999</v>
      </c>
      <c r="CE26" s="17">
        <v>77.819000000000003</v>
      </c>
      <c r="CF26" s="17">
        <v>47.206000000000003</v>
      </c>
      <c r="CG26" s="17">
        <v>26.56</v>
      </c>
      <c r="CH26" s="17">
        <v>79.141999999999996</v>
      </c>
      <c r="CI26" s="17">
        <v>69.197000000000003</v>
      </c>
      <c r="CJ26" s="17">
        <v>66.085999999999999</v>
      </c>
      <c r="CK26" s="17">
        <v>51.737000000000002</v>
      </c>
      <c r="CL26" s="17">
        <v>44.963999999999999</v>
      </c>
      <c r="CM26" s="17">
        <v>48.607999999999997</v>
      </c>
      <c r="CN26" s="17">
        <v>77.007000000000005</v>
      </c>
      <c r="CO26" s="17">
        <v>53.884999999999998</v>
      </c>
      <c r="CP26" s="17">
        <v>69.266999999999996</v>
      </c>
      <c r="CQ26" s="17">
        <v>5.8789999999999996</v>
      </c>
      <c r="CR26" s="17">
        <v>5.0490000000000004</v>
      </c>
      <c r="CS26" s="106" t="s">
        <v>872</v>
      </c>
      <c r="CT26" s="17">
        <v>12.131</v>
      </c>
      <c r="CU26" s="17">
        <v>11.499000000000001</v>
      </c>
    </row>
    <row r="27" spans="1:99" ht="15" customHeight="1">
      <c r="A27" s="14" t="s">
        <v>873</v>
      </c>
      <c r="B27" s="17">
        <v>804.70799999999997</v>
      </c>
      <c r="C27" s="17">
        <v>916.61500000000001</v>
      </c>
      <c r="D27" s="17">
        <v>1002.7260180184455</v>
      </c>
      <c r="E27" s="17">
        <v>621.39210703159392</v>
      </c>
      <c r="F27" s="17">
        <v>472.76956297871374</v>
      </c>
      <c r="G27" s="17">
        <v>835.15769573673856</v>
      </c>
      <c r="H27" s="17">
        <v>968.1631208829665</v>
      </c>
      <c r="I27" s="17">
        <v>924.63807775577686</v>
      </c>
      <c r="J27" s="17">
        <v>952.67915031432767</v>
      </c>
      <c r="K27" s="17">
        <v>724.38933997856657</v>
      </c>
      <c r="L27" s="17">
        <v>935.1666109075029</v>
      </c>
      <c r="M27" s="17">
        <v>1316.6705871362992</v>
      </c>
      <c r="N27" s="17">
        <v>838.76441065766835</v>
      </c>
      <c r="O27" s="17">
        <v>836.95623831173566</v>
      </c>
      <c r="P27" s="17">
        <v>0.81732867818689292</v>
      </c>
      <c r="Q27" s="17">
        <v>0.82784019678212672</v>
      </c>
      <c r="R27" s="17">
        <v>807.10761746549906</v>
      </c>
      <c r="S27" s="17">
        <v>708.39799616989285</v>
      </c>
      <c r="T27" s="17">
        <v>538.07207209657361</v>
      </c>
      <c r="U27" s="17">
        <v>621.9945202035052</v>
      </c>
      <c r="V27" s="17">
        <v>913.10900000000004</v>
      </c>
      <c r="W27" s="17">
        <v>256.78199999999998</v>
      </c>
      <c r="X27" s="17">
        <v>915.42899999999997</v>
      </c>
      <c r="Y27" s="17">
        <v>567.75400000000002</v>
      </c>
      <c r="Z27" s="17">
        <v>413.553</v>
      </c>
      <c r="AA27" s="17">
        <v>374.04300000000001</v>
      </c>
      <c r="AB27" s="17">
        <v>583.33799999999997</v>
      </c>
      <c r="AC27" s="17">
        <v>308.24400000000003</v>
      </c>
      <c r="AD27" s="17">
        <v>285.40699999999998</v>
      </c>
      <c r="AE27" s="17">
        <v>42.170999999999999</v>
      </c>
      <c r="AF27" s="17">
        <v>181.89</v>
      </c>
      <c r="AG27" s="17">
        <v>374.80700000000002</v>
      </c>
      <c r="AH27" s="17">
        <v>254.34100000000001</v>
      </c>
      <c r="AI27" s="17">
        <v>354.56</v>
      </c>
      <c r="AJ27" s="17">
        <v>180.05199999999999</v>
      </c>
      <c r="AK27" s="17">
        <v>723.35199999999998</v>
      </c>
      <c r="AL27" s="17">
        <v>857.71699999999998</v>
      </c>
      <c r="AM27" s="17">
        <v>606.76400000000001</v>
      </c>
      <c r="AN27" s="17">
        <v>336.375</v>
      </c>
      <c r="AO27" s="17">
        <v>172.13499999999999</v>
      </c>
      <c r="AP27" s="17">
        <v>261.55146432005358</v>
      </c>
      <c r="AQ27" s="17">
        <v>223.77228422685539</v>
      </c>
      <c r="AR27" s="17">
        <v>975.76542294391822</v>
      </c>
      <c r="AS27" s="17">
        <v>328.73734927524879</v>
      </c>
      <c r="AT27" s="17">
        <v>253.63713597512037</v>
      </c>
      <c r="AU27" s="17">
        <v>254.27829160482167</v>
      </c>
      <c r="AV27" s="17">
        <v>879.88764455182002</v>
      </c>
      <c r="AW27" s="17">
        <v>344.20837590784203</v>
      </c>
      <c r="AX27" s="17">
        <v>930.49315193316193</v>
      </c>
      <c r="AY27" s="17">
        <v>856.78290997013107</v>
      </c>
      <c r="AZ27" s="17">
        <v>919.3735137573866</v>
      </c>
      <c r="BA27" s="17">
        <v>264.8309620267965</v>
      </c>
      <c r="BB27" s="17">
        <v>562.6937479991708</v>
      </c>
      <c r="BC27" s="17">
        <v>672.04200000000003</v>
      </c>
      <c r="BD27" s="17">
        <v>971.19200000000001</v>
      </c>
      <c r="BE27" s="17">
        <v>583.66600000000005</v>
      </c>
      <c r="BF27" s="17">
        <v>617.64700000000005</v>
      </c>
      <c r="BG27" s="17">
        <v>839.851</v>
      </c>
      <c r="BH27" s="17">
        <v>896.39499999999998</v>
      </c>
      <c r="BI27" s="17">
        <v>266.32400000000001</v>
      </c>
      <c r="BJ27" s="17">
        <v>133.69900000000001</v>
      </c>
      <c r="BK27" s="17">
        <v>242.33799999999999</v>
      </c>
      <c r="BL27" s="17">
        <v>239.91900000000001</v>
      </c>
      <c r="BM27" s="17">
        <v>215.59899999999999</v>
      </c>
      <c r="BN27" s="17">
        <v>602.95799999999997</v>
      </c>
      <c r="BO27" s="17">
        <v>571.404</v>
      </c>
      <c r="BP27" s="17">
        <v>494.63600000000002</v>
      </c>
      <c r="BQ27" s="17">
        <v>508.10399999999998</v>
      </c>
      <c r="BR27" s="17">
        <v>1070.106</v>
      </c>
      <c r="BS27" s="17">
        <v>610.74</v>
      </c>
      <c r="BT27" s="17">
        <v>635.40599999999995</v>
      </c>
      <c r="BU27" s="17">
        <v>783.43399999999997</v>
      </c>
      <c r="BV27" s="17">
        <v>361.017</v>
      </c>
      <c r="BW27" s="17">
        <v>504.18599999999998</v>
      </c>
      <c r="BX27" s="17">
        <v>295.02800000000002</v>
      </c>
      <c r="BY27" s="17">
        <v>1236.05</v>
      </c>
      <c r="BZ27" s="17">
        <v>556.50300000000004</v>
      </c>
      <c r="CA27" s="17">
        <v>1210.229</v>
      </c>
      <c r="CB27" s="17">
        <v>1288.758</v>
      </c>
      <c r="CC27" s="17">
        <v>1192.6410000000001</v>
      </c>
      <c r="CD27" s="17">
        <v>932.63099999999997</v>
      </c>
      <c r="CE27" s="17">
        <v>1028.1010000000001</v>
      </c>
      <c r="CF27" s="17">
        <v>978.101</v>
      </c>
      <c r="CG27" s="17">
        <v>661.42399999999998</v>
      </c>
      <c r="CH27" s="17">
        <v>752.90800000000002</v>
      </c>
      <c r="CI27" s="17">
        <v>2030.7339999999999</v>
      </c>
      <c r="CJ27" s="17">
        <v>1110.539</v>
      </c>
      <c r="CK27" s="17">
        <v>926.25800000000004</v>
      </c>
      <c r="CL27" s="17">
        <v>979.24199999999996</v>
      </c>
      <c r="CM27" s="17">
        <v>935.97500000000002</v>
      </c>
      <c r="CN27" s="17">
        <v>1141.0360000000001</v>
      </c>
      <c r="CO27" s="17">
        <v>1105.143</v>
      </c>
      <c r="CP27" s="17">
        <v>978.178</v>
      </c>
      <c r="CQ27" s="17">
        <v>316.97300000000001</v>
      </c>
      <c r="CR27" s="17">
        <v>254.874</v>
      </c>
      <c r="CS27" s="17">
        <v>33.35</v>
      </c>
      <c r="CT27" s="17">
        <v>130.92599999999999</v>
      </c>
      <c r="CU27" s="17">
        <v>346.983</v>
      </c>
    </row>
    <row r="28" spans="1:99" ht="15" customHeight="1">
      <c r="A28" s="14" t="s">
        <v>874</v>
      </c>
      <c r="B28" s="17">
        <v>728.72900000000004</v>
      </c>
      <c r="C28" s="17">
        <v>895.81500000000005</v>
      </c>
      <c r="D28" s="17">
        <v>501.22643449550526</v>
      </c>
      <c r="E28" s="17">
        <v>537.86924328947271</v>
      </c>
      <c r="F28" s="17">
        <v>502.1057054890685</v>
      </c>
      <c r="G28" s="17">
        <v>468.53973067086253</v>
      </c>
      <c r="H28" s="17">
        <v>505.3898840632138</v>
      </c>
      <c r="I28" s="17">
        <v>509.51506024163672</v>
      </c>
      <c r="J28" s="17">
        <v>513.06153936447913</v>
      </c>
      <c r="K28" s="17">
        <v>497.06632163454668</v>
      </c>
      <c r="L28" s="17">
        <v>466.34001346915619</v>
      </c>
      <c r="M28" s="17">
        <v>440.70486796269574</v>
      </c>
      <c r="N28" s="17">
        <v>482.59579279575047</v>
      </c>
      <c r="O28" s="17">
        <v>506.3318918732154</v>
      </c>
      <c r="P28" s="17">
        <v>17.951968535337052</v>
      </c>
      <c r="Q28" s="17">
        <v>18.18324271446053</v>
      </c>
      <c r="R28" s="17">
        <v>550.8458545654446</v>
      </c>
      <c r="S28" s="17">
        <v>564.0456939698156</v>
      </c>
      <c r="T28" s="17">
        <v>497.48921022309804</v>
      </c>
      <c r="U28" s="17">
        <v>605.05160692491177</v>
      </c>
      <c r="V28" s="17">
        <v>517.31200000000001</v>
      </c>
      <c r="W28" s="17">
        <v>929.80799999999999</v>
      </c>
      <c r="X28" s="17">
        <v>546.84100000000001</v>
      </c>
      <c r="Y28" s="17">
        <v>512.44399999999996</v>
      </c>
      <c r="Z28" s="17">
        <v>322.86900000000003</v>
      </c>
      <c r="AA28" s="17">
        <v>682.43</v>
      </c>
      <c r="AB28" s="17">
        <v>891.17899999999997</v>
      </c>
      <c r="AC28" s="17">
        <v>792.63699999999994</v>
      </c>
      <c r="AD28" s="17">
        <v>727.77599999999995</v>
      </c>
      <c r="AE28" s="17">
        <v>245.98400000000001</v>
      </c>
      <c r="AF28" s="17">
        <v>530.32299999999998</v>
      </c>
      <c r="AG28" s="17">
        <v>591.91300000000001</v>
      </c>
      <c r="AH28" s="17">
        <v>714.55799999999999</v>
      </c>
      <c r="AI28" s="17">
        <v>720.44600000000003</v>
      </c>
      <c r="AJ28" s="17">
        <v>410.84699999999998</v>
      </c>
      <c r="AK28" s="17">
        <v>581.58299999999997</v>
      </c>
      <c r="AL28" s="17">
        <v>681.44399999999996</v>
      </c>
      <c r="AM28" s="17">
        <v>630.39599999999996</v>
      </c>
      <c r="AN28" s="17">
        <v>415.61900000000003</v>
      </c>
      <c r="AO28" s="17">
        <v>83.33</v>
      </c>
      <c r="AP28" s="17">
        <v>768.64617542718588</v>
      </c>
      <c r="AQ28" s="17">
        <v>872.08247320864359</v>
      </c>
      <c r="AR28" s="17">
        <v>763.84694002478727</v>
      </c>
      <c r="AS28" s="17">
        <v>609.4494020930731</v>
      </c>
      <c r="AT28" s="17">
        <v>460.52749650428484</v>
      </c>
      <c r="AU28" s="17">
        <v>573.44640607899578</v>
      </c>
      <c r="AV28" s="17">
        <v>887.26871957429739</v>
      </c>
      <c r="AW28" s="17">
        <v>777.19588179884931</v>
      </c>
      <c r="AX28" s="17">
        <v>721.96563621691564</v>
      </c>
      <c r="AY28" s="17">
        <v>728.30371703567334</v>
      </c>
      <c r="AZ28" s="17">
        <v>718.19583558853572</v>
      </c>
      <c r="BA28" s="17">
        <v>745.38749633205327</v>
      </c>
      <c r="BB28" s="17">
        <v>797.61492734993533</v>
      </c>
      <c r="BC28" s="17">
        <v>745.86199999999997</v>
      </c>
      <c r="BD28" s="17">
        <v>793.00400000000002</v>
      </c>
      <c r="BE28" s="17">
        <v>571.85</v>
      </c>
      <c r="BF28" s="17">
        <v>708.39599999999996</v>
      </c>
      <c r="BG28" s="17">
        <v>683.72199999999998</v>
      </c>
      <c r="BH28" s="17">
        <v>730.64400000000001</v>
      </c>
      <c r="BI28" s="17">
        <v>529.67499999999995</v>
      </c>
      <c r="BJ28" s="17">
        <v>233.41499999999999</v>
      </c>
      <c r="BK28" s="17">
        <v>389.30200000000002</v>
      </c>
      <c r="BL28" s="17">
        <v>363.72</v>
      </c>
      <c r="BM28" s="17">
        <v>623.02700000000004</v>
      </c>
      <c r="BN28" s="17">
        <v>569.94600000000003</v>
      </c>
      <c r="BO28" s="17">
        <v>520.41300000000001</v>
      </c>
      <c r="BP28" s="17">
        <v>545.85500000000002</v>
      </c>
      <c r="BQ28" s="17">
        <v>550.197</v>
      </c>
      <c r="BR28" s="17">
        <v>625.99</v>
      </c>
      <c r="BS28" s="17">
        <v>574.59699999999998</v>
      </c>
      <c r="BT28" s="17">
        <v>428.28699999999998</v>
      </c>
      <c r="BU28" s="17">
        <v>553.10799999999995</v>
      </c>
      <c r="BV28" s="17">
        <v>541.04499999999996</v>
      </c>
      <c r="BW28" s="17">
        <v>541.99900000000002</v>
      </c>
      <c r="BX28" s="17">
        <v>235.339</v>
      </c>
      <c r="BY28" s="17">
        <v>412.60399999999998</v>
      </c>
      <c r="BZ28" s="17">
        <v>493.3</v>
      </c>
      <c r="CA28" s="17">
        <v>519.17600000000004</v>
      </c>
      <c r="CB28" s="17">
        <v>519.66300000000001</v>
      </c>
      <c r="CC28" s="17">
        <v>541.34400000000005</v>
      </c>
      <c r="CD28" s="17">
        <v>534.74599999999998</v>
      </c>
      <c r="CE28" s="17">
        <v>894.77700000000004</v>
      </c>
      <c r="CF28" s="17">
        <v>957.41499999999996</v>
      </c>
      <c r="CG28" s="17">
        <v>742.10299999999995</v>
      </c>
      <c r="CH28" s="17">
        <v>553.03300000000002</v>
      </c>
      <c r="CI28" s="17">
        <v>1146.963</v>
      </c>
      <c r="CJ28" s="17">
        <v>519.98800000000006</v>
      </c>
      <c r="CK28" s="17">
        <v>519.20699999999999</v>
      </c>
      <c r="CL28" s="17">
        <v>656.64700000000005</v>
      </c>
      <c r="CM28" s="17">
        <v>616.72199999999998</v>
      </c>
      <c r="CN28" s="17">
        <v>641.62099999999998</v>
      </c>
      <c r="CO28" s="17">
        <v>625.80600000000004</v>
      </c>
      <c r="CP28" s="17">
        <v>650</v>
      </c>
      <c r="CQ28" s="17">
        <v>578.31399999999996</v>
      </c>
      <c r="CR28" s="17">
        <v>700.26499999999999</v>
      </c>
      <c r="CS28" s="17">
        <v>425.30200000000002</v>
      </c>
      <c r="CT28" s="17">
        <v>532.43200000000002</v>
      </c>
      <c r="CU28" s="17">
        <v>472.334</v>
      </c>
    </row>
    <row r="29" spans="1:99" ht="15" customHeight="1">
      <c r="A29" s="14" t="s">
        <v>14</v>
      </c>
      <c r="B29" s="17">
        <v>7.32</v>
      </c>
      <c r="C29" s="17">
        <v>7.0339999999999998</v>
      </c>
      <c r="D29" s="17">
        <v>9.7815783690769926</v>
      </c>
      <c r="E29" s="17">
        <v>5.6334261473838367</v>
      </c>
      <c r="F29" s="17">
        <v>5.6002551742360227</v>
      </c>
      <c r="G29" s="17">
        <v>9.0168351134886322</v>
      </c>
      <c r="H29" s="17">
        <v>9.1128781206538232</v>
      </c>
      <c r="I29" s="17">
        <v>11.612791416895242</v>
      </c>
      <c r="J29" s="17">
        <v>9.449386411556663</v>
      </c>
      <c r="K29" s="17">
        <v>4.9383808379050871</v>
      </c>
      <c r="L29" s="17">
        <v>9.2306401217922858</v>
      </c>
      <c r="M29" s="17">
        <v>11.973404054052537</v>
      </c>
      <c r="N29" s="17">
        <v>6.428930228344508</v>
      </c>
      <c r="O29" s="17">
        <v>7.9276128453708292</v>
      </c>
      <c r="P29" s="17">
        <v>8.9724526005405565</v>
      </c>
      <c r="Q29" s="17">
        <v>8.9600340908720799</v>
      </c>
      <c r="R29" s="17">
        <v>10.008332767923843</v>
      </c>
      <c r="S29" s="17">
        <v>2.7395711980025608</v>
      </c>
      <c r="T29" s="17">
        <v>6.1162546430963474</v>
      </c>
      <c r="U29" s="17">
        <v>3.8466632116842474</v>
      </c>
      <c r="V29" s="17">
        <v>8.7880000000000003</v>
      </c>
      <c r="W29" s="106" t="s">
        <v>872</v>
      </c>
      <c r="X29" s="17">
        <v>10.811999999999999</v>
      </c>
      <c r="Y29" s="17">
        <v>6.165</v>
      </c>
      <c r="Z29" s="17">
        <v>2.5680000000000001</v>
      </c>
      <c r="AA29" s="17">
        <v>4.766</v>
      </c>
      <c r="AB29" s="17">
        <v>5.1150000000000002</v>
      </c>
      <c r="AC29" s="17">
        <v>2.359</v>
      </c>
      <c r="AD29" s="17">
        <v>2.181</v>
      </c>
      <c r="AE29" s="106" t="s">
        <v>872</v>
      </c>
      <c r="AF29" s="17">
        <v>2.4500000000000002</v>
      </c>
      <c r="AG29" s="17">
        <v>3.3250000000000002</v>
      </c>
      <c r="AH29" s="17">
        <v>2.6440000000000001</v>
      </c>
      <c r="AI29" s="17">
        <v>2.738</v>
      </c>
      <c r="AJ29" s="17">
        <v>3.0750000000000002</v>
      </c>
      <c r="AK29" s="17">
        <v>5.4219999999999997</v>
      </c>
      <c r="AL29" s="17">
        <v>9.3339999999999996</v>
      </c>
      <c r="AM29" s="17">
        <v>4.9790000000000001</v>
      </c>
      <c r="AN29" s="17">
        <v>4.2370000000000001</v>
      </c>
      <c r="AO29" s="17">
        <v>6.0019999999999998</v>
      </c>
      <c r="AP29" s="17">
        <v>2.7978418704936296</v>
      </c>
      <c r="AQ29" s="17">
        <v>1.2452270182158549</v>
      </c>
      <c r="AR29" s="17">
        <v>8.7028922257510288</v>
      </c>
      <c r="AS29" s="17">
        <v>5.0556741023236205</v>
      </c>
      <c r="AT29" s="17">
        <v>1.9590187707608346</v>
      </c>
      <c r="AU29" s="17">
        <v>2.0920250859257741</v>
      </c>
      <c r="AV29" s="17">
        <v>7.0330359134621316</v>
      </c>
      <c r="AW29" s="106" t="s">
        <v>872</v>
      </c>
      <c r="AX29" s="17">
        <v>7.5062115340675435</v>
      </c>
      <c r="AY29" s="17">
        <v>7.4297451213541095</v>
      </c>
      <c r="AZ29" s="17">
        <v>8.4256783104734421</v>
      </c>
      <c r="BA29" s="17">
        <v>2.5729132328904627</v>
      </c>
      <c r="BB29" s="17">
        <v>6.0309056656526554</v>
      </c>
      <c r="BC29" s="17">
        <v>8.89</v>
      </c>
      <c r="BD29" s="17">
        <v>7.2</v>
      </c>
      <c r="BE29" s="17">
        <v>7.218</v>
      </c>
      <c r="BF29" s="17">
        <v>7.6349999999999998</v>
      </c>
      <c r="BG29" s="17">
        <v>8.2159999999999993</v>
      </c>
      <c r="BH29" s="17">
        <v>7.95</v>
      </c>
      <c r="BI29" s="17">
        <v>2.4769999999999999</v>
      </c>
      <c r="BJ29" s="17">
        <v>2.6539999999999999</v>
      </c>
      <c r="BK29" s="17">
        <v>3.3359999999999999</v>
      </c>
      <c r="BL29" s="17">
        <v>2.395</v>
      </c>
      <c r="BM29" s="17">
        <v>2.3929999999999998</v>
      </c>
      <c r="BN29" s="17">
        <v>3.8420000000000001</v>
      </c>
      <c r="BO29" s="17">
        <v>11.169</v>
      </c>
      <c r="BP29" s="17">
        <v>10.067</v>
      </c>
      <c r="BQ29" s="17">
        <v>14.978999999999999</v>
      </c>
      <c r="BR29" s="17">
        <v>10.84</v>
      </c>
      <c r="BS29" s="17">
        <v>8.2650000000000006</v>
      </c>
      <c r="BT29" s="17">
        <v>5.8559999999999999</v>
      </c>
      <c r="BU29" s="17">
        <v>13.826000000000001</v>
      </c>
      <c r="BV29" s="17">
        <v>2.3919999999999999</v>
      </c>
      <c r="BW29" s="17">
        <v>4.1539999999999999</v>
      </c>
      <c r="BX29" s="17">
        <v>5.24</v>
      </c>
      <c r="BY29" s="17">
        <v>5.3570000000000002</v>
      </c>
      <c r="BZ29" s="17">
        <v>2.6640000000000001</v>
      </c>
      <c r="CA29" s="17">
        <v>10.54</v>
      </c>
      <c r="CB29" s="17">
        <v>10.96</v>
      </c>
      <c r="CC29" s="17">
        <v>9.1110000000000007</v>
      </c>
      <c r="CD29" s="17">
        <v>10.714</v>
      </c>
      <c r="CE29" s="17">
        <v>8.7230000000000008</v>
      </c>
      <c r="CF29" s="17">
        <v>5.1609999999999996</v>
      </c>
      <c r="CG29" s="17">
        <v>5.734</v>
      </c>
      <c r="CH29" s="17">
        <v>8.3379999999999992</v>
      </c>
      <c r="CI29" s="17">
        <v>7.3289999999999997</v>
      </c>
      <c r="CJ29" s="17">
        <v>6.5819999999999999</v>
      </c>
      <c r="CK29" s="17">
        <v>5.4249999999999998</v>
      </c>
      <c r="CL29" s="17">
        <v>6.53</v>
      </c>
      <c r="CM29" s="17">
        <v>6.649</v>
      </c>
      <c r="CN29" s="17">
        <v>8.4619999999999997</v>
      </c>
      <c r="CO29" s="17">
        <v>8.77</v>
      </c>
      <c r="CP29" s="17">
        <v>8.1050000000000004</v>
      </c>
      <c r="CQ29" s="17">
        <v>4.3470000000000004</v>
      </c>
      <c r="CR29" s="106" t="s">
        <v>872</v>
      </c>
      <c r="CS29" s="17">
        <v>7.7990000000000004</v>
      </c>
      <c r="CT29" s="106" t="s">
        <v>872</v>
      </c>
      <c r="CU29" s="106" t="s">
        <v>872</v>
      </c>
    </row>
    <row r="30" spans="1:99" ht="15" customHeight="1">
      <c r="A30" s="14" t="s">
        <v>875</v>
      </c>
      <c r="B30" s="17">
        <v>133.37</v>
      </c>
      <c r="C30" s="17">
        <v>234.535</v>
      </c>
      <c r="D30" s="17">
        <v>157.72376257780456</v>
      </c>
      <c r="E30" s="17">
        <v>149.15161512295461</v>
      </c>
      <c r="F30" s="17">
        <v>123.76326854500212</v>
      </c>
      <c r="G30" s="17">
        <v>163.69581012697691</v>
      </c>
      <c r="H30" s="17">
        <v>169.09179252121052</v>
      </c>
      <c r="I30" s="17">
        <v>190.94191603633541</v>
      </c>
      <c r="J30" s="17">
        <v>179.77123124794488</v>
      </c>
      <c r="K30" s="17">
        <v>158.38586377900037</v>
      </c>
      <c r="L30" s="17">
        <v>162.5720239077888</v>
      </c>
      <c r="M30" s="17">
        <v>230.6447757409407</v>
      </c>
      <c r="N30" s="17">
        <v>156.87076643640498</v>
      </c>
      <c r="O30" s="17">
        <v>157.5672053501352</v>
      </c>
      <c r="P30" s="17">
        <v>152</v>
      </c>
      <c r="Q30" s="17">
        <v>150</v>
      </c>
      <c r="R30" s="17">
        <v>161.42997543220352</v>
      </c>
      <c r="S30" s="17">
        <v>103.22833957917341</v>
      </c>
      <c r="T30" s="17">
        <v>117.89573088674069</v>
      </c>
      <c r="U30" s="17">
        <v>102.43308184910073</v>
      </c>
      <c r="V30" s="17">
        <v>123.599</v>
      </c>
      <c r="W30" s="17">
        <v>99.847999999999999</v>
      </c>
      <c r="X30" s="17">
        <v>240.21</v>
      </c>
      <c r="Y30" s="17">
        <v>153.40899999999999</v>
      </c>
      <c r="Z30" s="17">
        <v>71.25</v>
      </c>
      <c r="AA30" s="17">
        <v>97.59</v>
      </c>
      <c r="AB30" s="17">
        <v>153.18700000000001</v>
      </c>
      <c r="AC30" s="17">
        <v>102.923</v>
      </c>
      <c r="AD30" s="17">
        <v>89.248999999999995</v>
      </c>
      <c r="AE30" s="17">
        <v>11.811</v>
      </c>
      <c r="AF30" s="17">
        <v>64.061999999999998</v>
      </c>
      <c r="AG30" s="17">
        <v>84.052000000000007</v>
      </c>
      <c r="AH30" s="17">
        <v>87.019000000000005</v>
      </c>
      <c r="AI30" s="17">
        <v>105.884</v>
      </c>
      <c r="AJ30" s="17">
        <v>74.724999999999994</v>
      </c>
      <c r="AK30" s="17">
        <v>135.60499999999999</v>
      </c>
      <c r="AL30" s="17">
        <v>228.90899999999999</v>
      </c>
      <c r="AM30" s="17">
        <v>148.523</v>
      </c>
      <c r="AN30" s="17">
        <v>87.161000000000001</v>
      </c>
      <c r="AO30" s="17">
        <v>44.718000000000004</v>
      </c>
      <c r="AP30" s="17">
        <v>113.056238227747</v>
      </c>
      <c r="AQ30" s="17">
        <v>110.13386435516975</v>
      </c>
      <c r="AR30" s="17">
        <v>210.74349056125141</v>
      </c>
      <c r="AS30" s="17">
        <v>103.14812030905891</v>
      </c>
      <c r="AT30" s="17">
        <v>82.587726458694249</v>
      </c>
      <c r="AU30" s="17">
        <v>91.632345217133491</v>
      </c>
      <c r="AV30" s="17">
        <v>196.48435957049645</v>
      </c>
      <c r="AW30" s="17">
        <v>91.789846689467154</v>
      </c>
      <c r="AX30" s="17">
        <v>181.90892552956706</v>
      </c>
      <c r="AY30" s="17">
        <v>183.51763078575993</v>
      </c>
      <c r="AZ30" s="17">
        <v>188.98783239221018</v>
      </c>
      <c r="BA30" s="17">
        <v>103.37195747338949</v>
      </c>
      <c r="BB30" s="17">
        <v>132.62512590534695</v>
      </c>
      <c r="BC30" s="17">
        <v>222.05699999999999</v>
      </c>
      <c r="BD30" s="17">
        <v>227.297</v>
      </c>
      <c r="BE30" s="17">
        <v>150.017</v>
      </c>
      <c r="BF30" s="17">
        <v>174.887</v>
      </c>
      <c r="BG30" s="17">
        <v>191.11099999999999</v>
      </c>
      <c r="BH30" s="17">
        <v>198.29</v>
      </c>
      <c r="BI30" s="17">
        <v>84.495000000000005</v>
      </c>
      <c r="BJ30" s="17">
        <v>49.674999999999997</v>
      </c>
      <c r="BK30" s="17">
        <v>87.343000000000004</v>
      </c>
      <c r="BL30" s="17">
        <v>63.267000000000003</v>
      </c>
      <c r="BM30" s="17">
        <v>88.974000000000004</v>
      </c>
      <c r="BN30" s="17">
        <v>135.63300000000001</v>
      </c>
      <c r="BO30" s="17">
        <v>167.00299999999999</v>
      </c>
      <c r="BP30" s="17">
        <v>148.83000000000001</v>
      </c>
      <c r="BQ30" s="17">
        <v>167.39599999999999</v>
      </c>
      <c r="BR30" s="17">
        <v>187.56700000000001</v>
      </c>
      <c r="BS30" s="17">
        <v>143.43299999999999</v>
      </c>
      <c r="BT30" s="17">
        <v>113.045</v>
      </c>
      <c r="BU30" s="17">
        <v>186.67599999999999</v>
      </c>
      <c r="BV30" s="17">
        <v>98.221999999999994</v>
      </c>
      <c r="BW30" s="17">
        <v>98.673000000000002</v>
      </c>
      <c r="BX30" s="17">
        <v>61.206000000000003</v>
      </c>
      <c r="BY30" s="17">
        <v>164.934</v>
      </c>
      <c r="BZ30" s="17">
        <v>92.078999999999994</v>
      </c>
      <c r="CA30" s="17">
        <v>237.60599999999999</v>
      </c>
      <c r="CB30" s="17">
        <v>246.096</v>
      </c>
      <c r="CC30" s="17">
        <v>232.09399999999999</v>
      </c>
      <c r="CD30" s="17">
        <v>129.81700000000001</v>
      </c>
      <c r="CE30" s="17">
        <v>356.09500000000003</v>
      </c>
      <c r="CF30" s="17">
        <v>157.81</v>
      </c>
      <c r="CG30" s="17">
        <v>203.923</v>
      </c>
      <c r="CH30" s="17">
        <v>149.45699999999999</v>
      </c>
      <c r="CI30" s="17">
        <v>273.55</v>
      </c>
      <c r="CJ30" s="17">
        <v>210.25800000000001</v>
      </c>
      <c r="CK30" s="17">
        <v>154.24700000000001</v>
      </c>
      <c r="CL30" s="17">
        <v>167.024</v>
      </c>
      <c r="CM30" s="17">
        <v>148.08500000000001</v>
      </c>
      <c r="CN30" s="17">
        <v>177.256</v>
      </c>
      <c r="CO30" s="17">
        <v>208.017</v>
      </c>
      <c r="CP30" s="17">
        <v>181.489</v>
      </c>
      <c r="CQ30" s="17">
        <v>97.347999999999999</v>
      </c>
      <c r="CR30" s="17">
        <v>78.087999999999994</v>
      </c>
      <c r="CS30" s="17">
        <v>98.742000000000004</v>
      </c>
      <c r="CT30" s="17">
        <v>62.2</v>
      </c>
      <c r="CU30" s="17">
        <v>61.279000000000003</v>
      </c>
    </row>
    <row r="31" spans="1:99" ht="15" customHeight="1">
      <c r="A31" s="14" t="s">
        <v>29</v>
      </c>
      <c r="B31" s="17">
        <v>3.64</v>
      </c>
      <c r="C31" s="17">
        <v>6.8819999999999997</v>
      </c>
      <c r="D31" s="17">
        <v>3.7347290814351899</v>
      </c>
      <c r="E31" s="17">
        <v>3.6763692101112055</v>
      </c>
      <c r="F31" s="17">
        <v>2.5511929976503143</v>
      </c>
      <c r="G31" s="17">
        <v>3.6742812316026439</v>
      </c>
      <c r="H31" s="17">
        <v>3.9190891446927503</v>
      </c>
      <c r="I31" s="17">
        <v>5.2242214074596562</v>
      </c>
      <c r="J31" s="17">
        <v>4.8784206573986184</v>
      </c>
      <c r="K31" s="17">
        <v>3.6346889418079211</v>
      </c>
      <c r="L31" s="17">
        <v>3.4744887933585278</v>
      </c>
      <c r="M31" s="17">
        <v>5.7953739160352109</v>
      </c>
      <c r="N31" s="17">
        <v>3.5076113489453</v>
      </c>
      <c r="O31" s="17">
        <v>4.3485921872484568</v>
      </c>
      <c r="P31" s="17">
        <v>8.0751176159604956</v>
      </c>
      <c r="Q31" s="17">
        <v>8.0639410814439625</v>
      </c>
      <c r="R31" s="17">
        <v>4.3207961856989439</v>
      </c>
      <c r="S31" s="17">
        <v>2.8925576073584724</v>
      </c>
      <c r="T31" s="17">
        <v>2.4613205292911786</v>
      </c>
      <c r="U31" s="17">
        <v>1.8009745478469097</v>
      </c>
      <c r="V31" s="17">
        <v>2.456</v>
      </c>
      <c r="W31" s="17">
        <v>3.1619999999999999</v>
      </c>
      <c r="X31" s="17">
        <v>6.4610000000000003</v>
      </c>
      <c r="Y31" s="17">
        <v>4.4089999999999998</v>
      </c>
      <c r="Z31" s="17">
        <v>2.0049999999999999</v>
      </c>
      <c r="AA31" s="17">
        <v>2.9940000000000002</v>
      </c>
      <c r="AB31" s="17">
        <v>3.6779999999999999</v>
      </c>
      <c r="AC31" s="17">
        <v>2.6150000000000002</v>
      </c>
      <c r="AD31" s="17">
        <v>2.581</v>
      </c>
      <c r="AE31" s="106" t="s">
        <v>872</v>
      </c>
      <c r="AF31" s="17">
        <v>2.11</v>
      </c>
      <c r="AG31" s="17">
        <v>2.9340000000000002</v>
      </c>
      <c r="AH31" s="17">
        <v>2.242</v>
      </c>
      <c r="AI31" s="17">
        <v>3.4350000000000001</v>
      </c>
      <c r="AJ31" s="17">
        <v>2.1589999999999998</v>
      </c>
      <c r="AK31" s="17">
        <v>3.8980000000000001</v>
      </c>
      <c r="AL31" s="17">
        <v>5.8529999999999998</v>
      </c>
      <c r="AM31" s="17">
        <v>3.5190000000000001</v>
      </c>
      <c r="AN31" s="17">
        <v>1.901</v>
      </c>
      <c r="AO31" s="17">
        <v>1.4219999999999999</v>
      </c>
      <c r="AP31" s="17">
        <v>2.4546618540614329</v>
      </c>
      <c r="AQ31" s="17">
        <v>2.5556171837463579</v>
      </c>
      <c r="AR31" s="17">
        <v>4.5583181411925473</v>
      </c>
      <c r="AS31" s="17">
        <v>2.731403949267603</v>
      </c>
      <c r="AT31" s="17">
        <v>1.9951820919510401</v>
      </c>
      <c r="AU31" s="17">
        <v>3.1601618489316539</v>
      </c>
      <c r="AV31" s="17">
        <v>5.1931098634636461</v>
      </c>
      <c r="AW31" s="17">
        <v>2.5442533567232273</v>
      </c>
      <c r="AX31" s="17">
        <v>5.1229366668913565</v>
      </c>
      <c r="AY31" s="17">
        <v>4.7476505223375094</v>
      </c>
      <c r="AZ31" s="17">
        <v>3.2468993127442585</v>
      </c>
      <c r="BA31" s="17">
        <v>3.3793792740669484</v>
      </c>
      <c r="BB31" s="17">
        <v>4.1515118758514244</v>
      </c>
      <c r="BC31" s="17">
        <v>5.1429999999999998</v>
      </c>
      <c r="BD31" s="17">
        <v>6.2759999999999998</v>
      </c>
      <c r="BE31" s="17">
        <v>4.3239999999999998</v>
      </c>
      <c r="BF31" s="17">
        <v>4.6859999999999999</v>
      </c>
      <c r="BG31" s="17">
        <v>4.734</v>
      </c>
      <c r="BH31" s="17">
        <v>3.952</v>
      </c>
      <c r="BI31" s="17">
        <v>2.0910000000000002</v>
      </c>
      <c r="BJ31" s="17">
        <v>1.911</v>
      </c>
      <c r="BK31" s="17">
        <v>2.3210000000000002</v>
      </c>
      <c r="BL31" s="17">
        <v>2.0390000000000001</v>
      </c>
      <c r="BM31" s="17">
        <v>3.4849999999999999</v>
      </c>
      <c r="BN31" s="17">
        <v>3.4</v>
      </c>
      <c r="BO31" s="17">
        <v>4.0380000000000003</v>
      </c>
      <c r="BP31" s="17">
        <v>4.1509999999999998</v>
      </c>
      <c r="BQ31" s="17">
        <v>4.09</v>
      </c>
      <c r="BR31" s="17">
        <v>4.5739999999999998</v>
      </c>
      <c r="BS31" s="17">
        <v>3.6070000000000002</v>
      </c>
      <c r="BT31" s="106" t="s">
        <v>872</v>
      </c>
      <c r="BU31" s="17">
        <v>4.3920000000000003</v>
      </c>
      <c r="BV31" s="17">
        <v>2.9660000000000002</v>
      </c>
      <c r="BW31" s="17">
        <v>3.04</v>
      </c>
      <c r="BX31" s="17">
        <v>2.1840000000000002</v>
      </c>
      <c r="BY31" s="17">
        <v>3.7269999999999999</v>
      </c>
      <c r="BZ31" s="17">
        <v>2.1219999999999999</v>
      </c>
      <c r="CA31" s="17">
        <v>5.7240000000000002</v>
      </c>
      <c r="CB31" s="17">
        <v>6.0259999999999998</v>
      </c>
      <c r="CC31" s="17">
        <v>5.5350000000000001</v>
      </c>
      <c r="CD31" s="17">
        <v>4.0880000000000001</v>
      </c>
      <c r="CE31" s="17">
        <v>9.5220000000000002</v>
      </c>
      <c r="CF31" s="17">
        <v>4.4569999999999999</v>
      </c>
      <c r="CG31" s="17">
        <v>4.9400000000000004</v>
      </c>
      <c r="CH31" s="17">
        <v>3.82</v>
      </c>
      <c r="CI31" s="17">
        <v>7.024</v>
      </c>
      <c r="CJ31" s="17">
        <v>4.7430000000000003</v>
      </c>
      <c r="CK31" s="17">
        <v>3.8420000000000001</v>
      </c>
      <c r="CL31" s="17">
        <v>4.2430000000000003</v>
      </c>
      <c r="CM31" s="17">
        <v>3.6280000000000001</v>
      </c>
      <c r="CN31" s="17">
        <v>3.3879999999999999</v>
      </c>
      <c r="CO31" s="17">
        <v>5.8559999999999999</v>
      </c>
      <c r="CP31" s="17">
        <v>4.3490000000000002</v>
      </c>
      <c r="CQ31" s="17">
        <v>2.323</v>
      </c>
      <c r="CR31" s="17">
        <v>1.643</v>
      </c>
      <c r="CS31" s="17">
        <v>2.2250000000000001</v>
      </c>
      <c r="CT31" s="17">
        <v>1.8280000000000001</v>
      </c>
      <c r="CU31" s="17">
        <v>1.2150000000000001</v>
      </c>
    </row>
    <row r="32" spans="1:99" ht="15" customHeight="1">
      <c r="A32" s="14" t="s">
        <v>13</v>
      </c>
      <c r="B32" s="17">
        <v>18.202000000000002</v>
      </c>
      <c r="C32" s="17">
        <v>20.425000000000001</v>
      </c>
      <c r="D32" s="17">
        <v>26.204029003674961</v>
      </c>
      <c r="E32" s="17">
        <v>17.880847637521168</v>
      </c>
      <c r="F32" s="17">
        <v>19.582854371458858</v>
      </c>
      <c r="G32" s="17">
        <v>22.608920724757397</v>
      </c>
      <c r="H32" s="17">
        <v>25.156936573829142</v>
      </c>
      <c r="I32" s="17">
        <v>23.984762677961079</v>
      </c>
      <c r="J32" s="17">
        <v>24.543277126460218</v>
      </c>
      <c r="K32" s="17">
        <v>23.686953850289196</v>
      </c>
      <c r="L32" s="17">
        <v>25.910837054931626</v>
      </c>
      <c r="M32" s="17">
        <v>32.590396277996618</v>
      </c>
      <c r="N32" s="17">
        <v>21.826715155177837</v>
      </c>
      <c r="O32" s="17">
        <v>21.64650797125848</v>
      </c>
      <c r="P32" s="17">
        <v>0.15162721838738094</v>
      </c>
      <c r="Q32" s="17">
        <v>0.15498802759487887</v>
      </c>
      <c r="R32" s="17">
        <v>39.009821860722312</v>
      </c>
      <c r="S32" s="17">
        <v>18.593421089401993</v>
      </c>
      <c r="T32" s="17">
        <v>16.907495825539158</v>
      </c>
      <c r="U32" s="17">
        <v>20.014985528093142</v>
      </c>
      <c r="V32" s="17">
        <v>18.821999999999999</v>
      </c>
      <c r="W32" s="17">
        <v>16.64</v>
      </c>
      <c r="X32" s="17">
        <v>25.599</v>
      </c>
      <c r="Y32" s="17">
        <v>19.285</v>
      </c>
      <c r="Z32" s="17">
        <v>9.7370000000000001</v>
      </c>
      <c r="AA32" s="17">
        <v>13.026999999999999</v>
      </c>
      <c r="AB32" s="17">
        <v>13.406000000000001</v>
      </c>
      <c r="AC32" s="17">
        <v>10.853999999999999</v>
      </c>
      <c r="AD32" s="17">
        <v>13.074999999999999</v>
      </c>
      <c r="AE32" s="17">
        <v>2.9769999999999999</v>
      </c>
      <c r="AF32" s="17">
        <v>15.613</v>
      </c>
      <c r="AG32" s="17">
        <v>13.189</v>
      </c>
      <c r="AH32" s="17">
        <v>14.381</v>
      </c>
      <c r="AI32" s="17">
        <v>14.622999999999999</v>
      </c>
      <c r="AJ32" s="17">
        <v>14.481</v>
      </c>
      <c r="AK32" s="17">
        <v>17.326000000000001</v>
      </c>
      <c r="AL32" s="17">
        <v>28.625</v>
      </c>
      <c r="AM32" s="17">
        <v>15.88</v>
      </c>
      <c r="AN32" s="17">
        <v>16.943999999999999</v>
      </c>
      <c r="AO32" s="17">
        <v>12.426</v>
      </c>
      <c r="AP32" s="17">
        <v>13.336756327215321</v>
      </c>
      <c r="AQ32" s="17">
        <v>11.679475981973894</v>
      </c>
      <c r="AR32" s="17">
        <v>17.931626651559146</v>
      </c>
      <c r="AS32" s="17">
        <v>20.674151099777202</v>
      </c>
      <c r="AT32" s="17">
        <v>16.4057489673737</v>
      </c>
      <c r="AU32" s="17">
        <v>16.458361645005819</v>
      </c>
      <c r="AV32" s="17">
        <v>15.777772942022411</v>
      </c>
      <c r="AW32" s="17">
        <v>10.435596370681042</v>
      </c>
      <c r="AX32" s="17">
        <v>18.602393971682705</v>
      </c>
      <c r="AY32" s="17">
        <v>16.661680217818695</v>
      </c>
      <c r="AZ32" s="17">
        <v>18.213123468858406</v>
      </c>
      <c r="BA32" s="17">
        <v>12.645551275097278</v>
      </c>
      <c r="BB32" s="17">
        <v>19.799596238019344</v>
      </c>
      <c r="BC32" s="17">
        <v>17.882999999999999</v>
      </c>
      <c r="BD32" s="17">
        <v>19.161999999999999</v>
      </c>
      <c r="BE32" s="17">
        <v>17.242000000000001</v>
      </c>
      <c r="BF32" s="17">
        <v>13.99</v>
      </c>
      <c r="BG32" s="17">
        <v>17.86</v>
      </c>
      <c r="BH32" s="17">
        <v>18.931999999999999</v>
      </c>
      <c r="BI32" s="17">
        <v>13.86</v>
      </c>
      <c r="BJ32" s="17">
        <v>18.869</v>
      </c>
      <c r="BK32" s="17">
        <v>17.568999999999999</v>
      </c>
      <c r="BL32" s="17">
        <v>14.782</v>
      </c>
      <c r="BM32" s="17">
        <v>10.898999999999999</v>
      </c>
      <c r="BN32" s="17">
        <v>20.704999999999998</v>
      </c>
      <c r="BO32" s="17">
        <v>19.166</v>
      </c>
      <c r="BP32" s="17">
        <v>20.196000000000002</v>
      </c>
      <c r="BQ32" s="17">
        <v>22.382000000000001</v>
      </c>
      <c r="BR32" s="17">
        <v>21.135999999999999</v>
      </c>
      <c r="BS32" s="17">
        <v>18.122</v>
      </c>
      <c r="BT32" s="17">
        <v>15.912000000000001</v>
      </c>
      <c r="BU32" s="17">
        <v>28.597999999999999</v>
      </c>
      <c r="BV32" s="17">
        <v>16.571000000000002</v>
      </c>
      <c r="BW32" s="17">
        <v>15.816000000000001</v>
      </c>
      <c r="BX32" s="17">
        <v>20.632000000000001</v>
      </c>
      <c r="BY32" s="17">
        <v>16.966999999999999</v>
      </c>
      <c r="BZ32" s="17">
        <v>15.477</v>
      </c>
      <c r="CA32" s="17">
        <v>27.247</v>
      </c>
      <c r="CB32" s="17">
        <v>28.58</v>
      </c>
      <c r="CC32" s="17">
        <v>27.108000000000001</v>
      </c>
      <c r="CD32" s="17">
        <v>33.439</v>
      </c>
      <c r="CE32" s="17">
        <v>39.698</v>
      </c>
      <c r="CF32" s="17">
        <v>31.134</v>
      </c>
      <c r="CG32" s="17">
        <v>18.606000000000002</v>
      </c>
      <c r="CH32" s="17">
        <v>24.87</v>
      </c>
      <c r="CI32" s="17">
        <v>18.27</v>
      </c>
      <c r="CJ32" s="17">
        <v>28.84</v>
      </c>
      <c r="CK32" s="17">
        <v>21.481999999999999</v>
      </c>
      <c r="CL32" s="17">
        <v>19.332000000000001</v>
      </c>
      <c r="CM32" s="17">
        <v>17.312000000000001</v>
      </c>
      <c r="CN32" s="17">
        <v>19.100000000000001</v>
      </c>
      <c r="CO32" s="17">
        <v>25.893000000000001</v>
      </c>
      <c r="CP32" s="17">
        <v>20.062999999999999</v>
      </c>
      <c r="CQ32" s="17">
        <v>18.338999999999999</v>
      </c>
      <c r="CR32" s="17">
        <v>15.095000000000001</v>
      </c>
      <c r="CS32" s="17">
        <v>17.536999999999999</v>
      </c>
      <c r="CT32" s="17">
        <v>7.3</v>
      </c>
      <c r="CU32" s="17">
        <v>11.204000000000001</v>
      </c>
    </row>
    <row r="33" spans="1:99" ht="15" customHeight="1">
      <c r="A33" s="14" t="s">
        <v>876</v>
      </c>
      <c r="B33" s="17">
        <v>107.55</v>
      </c>
      <c r="C33" s="17">
        <v>131.40700000000001</v>
      </c>
      <c r="D33" s="17">
        <v>90.821543910202891</v>
      </c>
      <c r="E33" s="17">
        <v>83.111657305353319</v>
      </c>
      <c r="F33" s="17">
        <v>79.885841340565392</v>
      </c>
      <c r="G33" s="17">
        <v>79.506711426745241</v>
      </c>
      <c r="H33" s="17">
        <v>92.526048329274644</v>
      </c>
      <c r="I33" s="17">
        <v>86.194537455940321</v>
      </c>
      <c r="J33" s="17">
        <v>88.012796470844222</v>
      </c>
      <c r="K33" s="17">
        <v>82.589846939112661</v>
      </c>
      <c r="L33" s="17">
        <v>83.8842322267448</v>
      </c>
      <c r="M33" s="17">
        <v>76.270755464308692</v>
      </c>
      <c r="N33" s="17">
        <v>85.57435622973432</v>
      </c>
      <c r="O33" s="17">
        <v>88.52740432917598</v>
      </c>
      <c r="P33" s="17">
        <v>3.8232819279631323</v>
      </c>
      <c r="Q33" s="17">
        <v>3.878043114280219</v>
      </c>
      <c r="R33" s="17">
        <v>108.7609954004692</v>
      </c>
      <c r="S33" s="17">
        <v>103.01861648820204</v>
      </c>
      <c r="T33" s="17">
        <v>85.211424212829527</v>
      </c>
      <c r="U33" s="17">
        <v>93.434276401998176</v>
      </c>
      <c r="V33" s="17">
        <v>48.701999999999998</v>
      </c>
      <c r="W33" s="17">
        <v>81.393000000000001</v>
      </c>
      <c r="X33" s="17">
        <v>85.790999999999997</v>
      </c>
      <c r="Y33" s="17">
        <v>112.64</v>
      </c>
      <c r="Z33" s="17">
        <v>114.242</v>
      </c>
      <c r="AA33" s="17">
        <v>90.918999999999997</v>
      </c>
      <c r="AB33" s="17">
        <v>124.039</v>
      </c>
      <c r="AC33" s="17">
        <v>91.113</v>
      </c>
      <c r="AD33" s="17">
        <v>84.048000000000002</v>
      </c>
      <c r="AE33" s="17">
        <v>120.812</v>
      </c>
      <c r="AF33" s="17">
        <v>101.64700000000001</v>
      </c>
      <c r="AG33" s="17">
        <v>94.733999999999995</v>
      </c>
      <c r="AH33" s="17">
        <v>78.346000000000004</v>
      </c>
      <c r="AI33" s="17">
        <v>99.471999999999994</v>
      </c>
      <c r="AJ33" s="17">
        <v>64.643000000000001</v>
      </c>
      <c r="AK33" s="17">
        <v>108.193</v>
      </c>
      <c r="AL33" s="17">
        <v>139.572</v>
      </c>
      <c r="AM33" s="17">
        <v>87.287999999999997</v>
      </c>
      <c r="AN33" s="17">
        <v>104.937</v>
      </c>
      <c r="AO33" s="17">
        <v>169.26</v>
      </c>
      <c r="AP33" s="17">
        <v>89.648073154817922</v>
      </c>
      <c r="AQ33" s="17">
        <v>76.370190478590871</v>
      </c>
      <c r="AR33" s="17">
        <v>105.64740480604323</v>
      </c>
      <c r="AS33" s="17">
        <v>81.061884903433935</v>
      </c>
      <c r="AT33" s="17">
        <v>96.502339214936939</v>
      </c>
      <c r="AU33" s="17">
        <v>94.783245764651795</v>
      </c>
      <c r="AV33" s="17">
        <v>84.366918873354237</v>
      </c>
      <c r="AW33" s="17">
        <v>105.13881089349448</v>
      </c>
      <c r="AX33" s="17">
        <v>102.31316684425488</v>
      </c>
      <c r="AY33" s="17">
        <v>105.26363595944831</v>
      </c>
      <c r="AZ33" s="17">
        <v>107.54197996010505</v>
      </c>
      <c r="BA33" s="17">
        <v>89.043880599695584</v>
      </c>
      <c r="BB33" s="17">
        <v>118.91732282077079</v>
      </c>
      <c r="BC33" s="17">
        <v>107.224</v>
      </c>
      <c r="BD33" s="17">
        <v>111.004</v>
      </c>
      <c r="BE33" s="17">
        <v>78.171000000000006</v>
      </c>
      <c r="BF33" s="17">
        <v>91.171999999999997</v>
      </c>
      <c r="BG33" s="17">
        <v>91.652000000000001</v>
      </c>
      <c r="BH33" s="17">
        <v>99.881</v>
      </c>
      <c r="BI33" s="17">
        <v>60.052999999999997</v>
      </c>
      <c r="BJ33" s="17">
        <v>55.478000000000002</v>
      </c>
      <c r="BK33" s="17">
        <v>64.156000000000006</v>
      </c>
      <c r="BL33" s="17">
        <v>63.216999999999999</v>
      </c>
      <c r="BM33" s="17">
        <v>39.012999999999998</v>
      </c>
      <c r="BN33" s="17">
        <v>88.995999999999995</v>
      </c>
      <c r="BO33" s="17">
        <v>67.302999999999997</v>
      </c>
      <c r="BP33" s="17">
        <v>61.834000000000003</v>
      </c>
      <c r="BQ33" s="17">
        <v>73.590999999999994</v>
      </c>
      <c r="BR33" s="17">
        <v>80.537000000000006</v>
      </c>
      <c r="BS33" s="17">
        <v>65.819000000000003</v>
      </c>
      <c r="BT33" s="17">
        <v>72.938999999999993</v>
      </c>
      <c r="BU33" s="17">
        <v>93.757999999999996</v>
      </c>
      <c r="BV33" s="17">
        <v>83.206999999999994</v>
      </c>
      <c r="BW33" s="17">
        <v>84.052000000000007</v>
      </c>
      <c r="BX33" s="17">
        <v>141.714</v>
      </c>
      <c r="BY33" s="17">
        <v>67.521000000000001</v>
      </c>
      <c r="BZ33" s="17">
        <v>89.363</v>
      </c>
      <c r="CA33" s="17">
        <v>87.665999999999997</v>
      </c>
      <c r="CB33" s="17">
        <v>90.337999999999994</v>
      </c>
      <c r="CC33" s="17">
        <v>86.066999999999993</v>
      </c>
      <c r="CD33" s="17">
        <v>69.486000000000004</v>
      </c>
      <c r="CE33" s="17">
        <v>120.13</v>
      </c>
      <c r="CF33" s="17">
        <v>109.41500000000001</v>
      </c>
      <c r="CG33" s="17">
        <v>106.47799999999999</v>
      </c>
      <c r="CH33" s="17">
        <v>117.34</v>
      </c>
      <c r="CI33" s="17">
        <v>114.474</v>
      </c>
      <c r="CJ33" s="17">
        <v>83.028999999999996</v>
      </c>
      <c r="CK33" s="17">
        <v>79.019000000000005</v>
      </c>
      <c r="CL33" s="17">
        <v>95.061000000000007</v>
      </c>
      <c r="CM33" s="17">
        <v>88.183999999999997</v>
      </c>
      <c r="CN33" s="17">
        <v>83.644000000000005</v>
      </c>
      <c r="CO33" s="17">
        <v>98.552999999999997</v>
      </c>
      <c r="CP33" s="17">
        <v>94.635999999999996</v>
      </c>
      <c r="CQ33" s="17">
        <v>100.595</v>
      </c>
      <c r="CR33" s="17">
        <v>51.87</v>
      </c>
      <c r="CS33" s="17">
        <v>305.75599999999997</v>
      </c>
      <c r="CT33" s="17">
        <v>82.138000000000005</v>
      </c>
      <c r="CU33" s="17">
        <v>82.582999999999998</v>
      </c>
    </row>
    <row r="34" spans="1:99" ht="15" customHeight="1">
      <c r="A34" s="14" t="s">
        <v>877</v>
      </c>
      <c r="B34" s="17">
        <v>22.747</v>
      </c>
      <c r="C34" s="17">
        <v>32.848999999999997</v>
      </c>
      <c r="D34" s="17">
        <v>16.62858168504151</v>
      </c>
      <c r="E34" s="17">
        <v>45.003126286970499</v>
      </c>
      <c r="F34" s="17">
        <v>41.96944407770917</v>
      </c>
      <c r="G34" s="17" t="s">
        <v>872</v>
      </c>
      <c r="H34" s="17">
        <v>10.887039664654685</v>
      </c>
      <c r="I34" s="17">
        <v>2.2662848447949742</v>
      </c>
      <c r="J34" s="17">
        <v>4.7701475021045958</v>
      </c>
      <c r="K34" s="17">
        <v>41.762850295864013</v>
      </c>
      <c r="L34" s="17">
        <v>41.45224173977828</v>
      </c>
      <c r="M34" s="17">
        <v>10.701248804191151</v>
      </c>
      <c r="N34" s="17">
        <v>23.613994275143604</v>
      </c>
      <c r="O34" s="17">
        <v>11.325014622619447</v>
      </c>
      <c r="P34" s="17">
        <v>7.6647267154415291</v>
      </c>
      <c r="Q34" s="17">
        <v>7.6723947104935473</v>
      </c>
      <c r="R34" s="17">
        <v>27.871815280888629</v>
      </c>
      <c r="S34" s="17">
        <v>6.5004026650829987</v>
      </c>
      <c r="T34" s="17">
        <v>53.784674708317056</v>
      </c>
      <c r="U34" s="17">
        <v>3.4371209927746471</v>
      </c>
      <c r="V34" s="17">
        <v>8.4749999999999996</v>
      </c>
      <c r="W34" s="17">
        <v>66.709000000000003</v>
      </c>
      <c r="X34" s="17">
        <v>31.172000000000001</v>
      </c>
      <c r="Y34" s="17">
        <v>27.431000000000001</v>
      </c>
      <c r="Z34" s="17">
        <v>17.693000000000001</v>
      </c>
      <c r="AA34" s="17">
        <v>62.954000000000001</v>
      </c>
      <c r="AB34" s="17">
        <v>50.545000000000002</v>
      </c>
      <c r="AC34" s="17">
        <v>21.167999999999999</v>
      </c>
      <c r="AD34" s="17">
        <v>51.012999999999998</v>
      </c>
      <c r="AE34" s="17">
        <v>15.234</v>
      </c>
      <c r="AF34" s="17">
        <v>65.051000000000002</v>
      </c>
      <c r="AG34" s="17">
        <v>12.073</v>
      </c>
      <c r="AH34" s="17">
        <v>25.933</v>
      </c>
      <c r="AI34" s="17">
        <v>96.456000000000003</v>
      </c>
      <c r="AJ34" s="17">
        <v>21.937999999999999</v>
      </c>
      <c r="AK34" s="17">
        <v>10.028</v>
      </c>
      <c r="AL34" s="17">
        <v>20.353999999999999</v>
      </c>
      <c r="AM34" s="17">
        <v>63.892000000000003</v>
      </c>
      <c r="AN34" s="17">
        <v>22.012</v>
      </c>
      <c r="AO34" s="17">
        <v>28.785</v>
      </c>
      <c r="AP34" s="17">
        <v>58.094006374480294</v>
      </c>
      <c r="AQ34" s="17">
        <v>73.597702195187949</v>
      </c>
      <c r="AR34" s="17">
        <v>31.586199594514419</v>
      </c>
      <c r="AS34" s="17">
        <v>63.774674700748555</v>
      </c>
      <c r="AT34" s="17">
        <v>49.707001594811302</v>
      </c>
      <c r="AU34" s="17">
        <v>80.512609320176338</v>
      </c>
      <c r="AV34" s="17">
        <v>21.051277804352143</v>
      </c>
      <c r="AW34" s="17">
        <v>26.977806417801808</v>
      </c>
      <c r="AX34" s="17">
        <v>31.497577488480562</v>
      </c>
      <c r="AY34" s="17">
        <v>17.714134945724755</v>
      </c>
      <c r="AZ34" s="17">
        <v>27.247531885226625</v>
      </c>
      <c r="BA34" s="17">
        <v>183.63477381763553</v>
      </c>
      <c r="BB34" s="17">
        <v>55.457338671083967</v>
      </c>
      <c r="BC34" s="17">
        <v>21.164999999999999</v>
      </c>
      <c r="BD34" s="17">
        <v>29.273</v>
      </c>
      <c r="BE34" s="17">
        <v>5.59</v>
      </c>
      <c r="BF34" s="17">
        <v>12.471</v>
      </c>
      <c r="BG34" s="17">
        <v>12.52</v>
      </c>
      <c r="BH34" s="17">
        <v>37.624000000000002</v>
      </c>
      <c r="BI34" s="17">
        <v>27.780999999999999</v>
      </c>
      <c r="BJ34" s="17">
        <v>132.15199999999999</v>
      </c>
      <c r="BK34" s="17">
        <v>198.054</v>
      </c>
      <c r="BL34" s="17">
        <v>90.3</v>
      </c>
      <c r="BM34" s="17">
        <v>94.804000000000002</v>
      </c>
      <c r="BN34" s="17">
        <v>45.637999999999998</v>
      </c>
      <c r="BO34" s="17">
        <v>36.890999999999998</v>
      </c>
      <c r="BP34" s="17">
        <v>65.763999999999996</v>
      </c>
      <c r="BQ34" s="17">
        <v>48.624000000000002</v>
      </c>
      <c r="BR34" s="17">
        <v>44.94</v>
      </c>
      <c r="BS34" s="17">
        <v>42.637999999999998</v>
      </c>
      <c r="BT34" s="17">
        <v>36.396999999999998</v>
      </c>
      <c r="BU34" s="17">
        <v>50.371000000000002</v>
      </c>
      <c r="BV34" s="17">
        <v>37.640999999999998</v>
      </c>
      <c r="BW34" s="17">
        <v>39.523000000000003</v>
      </c>
      <c r="BX34" s="17">
        <v>148.44900000000001</v>
      </c>
      <c r="BY34" s="17">
        <v>16.045999999999999</v>
      </c>
      <c r="BZ34" s="17">
        <v>45.715000000000003</v>
      </c>
      <c r="CA34" s="17">
        <v>38.395000000000003</v>
      </c>
      <c r="CB34" s="17">
        <v>31.838999999999999</v>
      </c>
      <c r="CC34" s="17">
        <v>35.963999999999999</v>
      </c>
      <c r="CD34" s="17">
        <v>38.892000000000003</v>
      </c>
      <c r="CE34" s="17">
        <v>103.807</v>
      </c>
      <c r="CF34" s="17">
        <v>12.83</v>
      </c>
      <c r="CG34" s="17">
        <v>51.948999999999998</v>
      </c>
      <c r="CH34" s="17">
        <v>58.48</v>
      </c>
      <c r="CI34" s="17">
        <v>12.725</v>
      </c>
      <c r="CJ34" s="17">
        <v>18.402000000000001</v>
      </c>
      <c r="CK34" s="17">
        <v>26.356999999999999</v>
      </c>
      <c r="CL34" s="17">
        <v>6.9969999999999999</v>
      </c>
      <c r="CM34" s="17">
        <v>26.609000000000002</v>
      </c>
      <c r="CN34" s="17">
        <v>4.9649999999999999</v>
      </c>
      <c r="CO34" s="17">
        <v>19.974</v>
      </c>
      <c r="CP34" s="17">
        <v>27.172000000000001</v>
      </c>
      <c r="CQ34" s="17">
        <v>29.515000000000001</v>
      </c>
      <c r="CR34" s="17">
        <v>26.161999999999999</v>
      </c>
      <c r="CS34" s="17">
        <v>10.353</v>
      </c>
      <c r="CT34" s="17">
        <v>33.238999999999997</v>
      </c>
      <c r="CU34" s="17">
        <v>48.548000000000002</v>
      </c>
    </row>
    <row r="35" spans="1:99" ht="15" customHeight="1">
      <c r="A35" s="14" t="s">
        <v>878</v>
      </c>
      <c r="B35" s="17">
        <v>45.198</v>
      </c>
      <c r="C35" s="17">
        <v>18.465</v>
      </c>
      <c r="D35" s="17" t="s">
        <v>872</v>
      </c>
      <c r="E35" s="17">
        <v>17.105371478852135</v>
      </c>
      <c r="F35" s="17">
        <v>19.315881043623936</v>
      </c>
      <c r="G35" s="17" t="s">
        <v>872</v>
      </c>
      <c r="H35" s="17" t="s">
        <v>872</v>
      </c>
      <c r="I35" s="17" t="s">
        <v>872</v>
      </c>
      <c r="J35" s="17" t="s">
        <v>872</v>
      </c>
      <c r="K35" s="17">
        <v>3.4944633130772829</v>
      </c>
      <c r="L35" s="17">
        <v>4.3308768762285874</v>
      </c>
      <c r="M35" s="17" t="s">
        <v>872</v>
      </c>
      <c r="N35" s="17">
        <v>6.9208884424099999</v>
      </c>
      <c r="O35" s="17" t="s">
        <v>872</v>
      </c>
      <c r="P35" s="17">
        <v>2.9010122836880452</v>
      </c>
      <c r="Q35" s="17">
        <v>2.9947446826344906</v>
      </c>
      <c r="R35" s="106" t="s">
        <v>872</v>
      </c>
      <c r="S35" s="17">
        <v>11.221705099510489</v>
      </c>
      <c r="T35" s="17">
        <v>14.383246688901151</v>
      </c>
      <c r="U35" s="17">
        <v>8.4921865540810479</v>
      </c>
      <c r="V35" s="17">
        <v>28.533999999999999</v>
      </c>
      <c r="W35" s="17">
        <v>43.515000000000001</v>
      </c>
      <c r="X35" s="17">
        <v>28.76</v>
      </c>
      <c r="Y35" s="17">
        <v>48.253</v>
      </c>
      <c r="Z35" s="17">
        <v>381.35199999999998</v>
      </c>
      <c r="AA35" s="17">
        <v>264.02800000000002</v>
      </c>
      <c r="AB35" s="17">
        <v>68.984999999999999</v>
      </c>
      <c r="AC35" s="17">
        <v>102.499</v>
      </c>
      <c r="AD35" s="17">
        <v>52.317999999999998</v>
      </c>
      <c r="AE35" s="17">
        <v>237.26499999999999</v>
      </c>
      <c r="AF35" s="17">
        <v>70.251999999999995</v>
      </c>
      <c r="AG35" s="17">
        <v>48.036999999999999</v>
      </c>
      <c r="AH35" s="17">
        <v>45.412999999999997</v>
      </c>
      <c r="AI35" s="17">
        <v>60.576000000000001</v>
      </c>
      <c r="AJ35" s="17">
        <v>116.98699999999999</v>
      </c>
      <c r="AK35" s="17">
        <v>81.614000000000004</v>
      </c>
      <c r="AL35" s="106" t="s">
        <v>872</v>
      </c>
      <c r="AM35" s="17">
        <v>61.125999999999998</v>
      </c>
      <c r="AN35" s="17">
        <v>137.45500000000001</v>
      </c>
      <c r="AO35" s="17">
        <v>488.77300000000002</v>
      </c>
      <c r="AP35" s="17">
        <v>60.490101579030842</v>
      </c>
      <c r="AQ35" s="17">
        <v>58.735413736564205</v>
      </c>
      <c r="AR35" s="17">
        <v>21.092794296088385</v>
      </c>
      <c r="AS35" s="17">
        <v>89.877619989504041</v>
      </c>
      <c r="AT35" s="17">
        <v>98.244378058556549</v>
      </c>
      <c r="AU35" s="17">
        <v>83.878577867182329</v>
      </c>
      <c r="AV35" s="17">
        <v>33.153269279231566</v>
      </c>
      <c r="AW35" s="17">
        <v>66.707301142018366</v>
      </c>
      <c r="AX35" s="17">
        <v>18.65359322114605</v>
      </c>
      <c r="AY35" s="17">
        <v>22.179247286074062</v>
      </c>
      <c r="AZ35" s="17">
        <v>17.790365999656022</v>
      </c>
      <c r="BA35" s="17">
        <v>58.286616722186807</v>
      </c>
      <c r="BB35" s="17">
        <v>29.577111985716357</v>
      </c>
      <c r="BC35" s="17">
        <v>24.16</v>
      </c>
      <c r="BD35" s="17">
        <v>22.402000000000001</v>
      </c>
      <c r="BE35" s="17">
        <v>24.359000000000002</v>
      </c>
      <c r="BF35" s="17">
        <v>33.24</v>
      </c>
      <c r="BG35" s="17">
        <v>23.210999999999999</v>
      </c>
      <c r="BH35" s="17">
        <v>22.076000000000001</v>
      </c>
      <c r="BI35" s="17">
        <v>85.781000000000006</v>
      </c>
      <c r="BJ35" s="17">
        <v>120.04600000000001</v>
      </c>
      <c r="BK35" s="17">
        <v>94.167000000000002</v>
      </c>
      <c r="BL35" s="17">
        <v>159.41499999999999</v>
      </c>
      <c r="BM35" s="17">
        <v>98.688999999999993</v>
      </c>
      <c r="BN35" s="17">
        <v>49.780999999999999</v>
      </c>
      <c r="BO35" s="17">
        <v>27.021999999999998</v>
      </c>
      <c r="BP35" s="17">
        <v>65.649000000000001</v>
      </c>
      <c r="BQ35" s="17">
        <v>34.787999999999997</v>
      </c>
      <c r="BR35" s="17">
        <v>49.774000000000001</v>
      </c>
      <c r="BS35" s="17">
        <v>45.703000000000003</v>
      </c>
      <c r="BT35" s="17">
        <v>323.59699999999998</v>
      </c>
      <c r="BU35" s="17" t="s">
        <v>872</v>
      </c>
      <c r="BV35" s="17">
        <v>40.091000000000001</v>
      </c>
      <c r="BW35" s="17">
        <v>40.707000000000001</v>
      </c>
      <c r="BX35" s="17">
        <v>72.747</v>
      </c>
      <c r="BY35" s="17">
        <v>62.375</v>
      </c>
      <c r="BZ35" s="17">
        <v>57.595999999999997</v>
      </c>
      <c r="CA35" s="17">
        <v>16.856999999999999</v>
      </c>
      <c r="CB35" s="17">
        <v>5.6749999999999998</v>
      </c>
      <c r="CC35" s="17">
        <v>16.350999999999999</v>
      </c>
      <c r="CD35" s="106" t="s">
        <v>872</v>
      </c>
      <c r="CE35" s="106" t="s">
        <v>872</v>
      </c>
      <c r="CF35" s="106" t="s">
        <v>872</v>
      </c>
      <c r="CG35" s="17">
        <v>33.880000000000003</v>
      </c>
      <c r="CH35" s="17">
        <v>77.832999999999998</v>
      </c>
      <c r="CI35" s="17">
        <v>24.335999999999999</v>
      </c>
      <c r="CJ35" s="17"/>
      <c r="CK35" s="17">
        <v>17.28</v>
      </c>
      <c r="CL35" s="17">
        <v>8.5190000000000001</v>
      </c>
      <c r="CM35" s="17">
        <v>18.498000000000001</v>
      </c>
      <c r="CN35" s="17">
        <v>13.632999999999999</v>
      </c>
      <c r="CO35" s="106" t="s">
        <v>872</v>
      </c>
      <c r="CP35" s="17">
        <v>17.212</v>
      </c>
      <c r="CQ35" s="17">
        <v>37.924999999999997</v>
      </c>
      <c r="CR35" s="17">
        <v>36.835000000000001</v>
      </c>
      <c r="CS35" s="17">
        <v>26.286000000000001</v>
      </c>
      <c r="CT35" s="17">
        <v>125.128</v>
      </c>
      <c r="CU35" s="17">
        <v>170.99199999999999</v>
      </c>
    </row>
    <row r="36" spans="1:99" ht="15" customHeight="1">
      <c r="A36" s="14" t="s">
        <v>879</v>
      </c>
      <c r="B36" s="17">
        <v>33.850999999999999</v>
      </c>
      <c r="C36" s="17">
        <v>29.927</v>
      </c>
      <c r="D36" s="17">
        <v>19.477861131073901</v>
      </c>
      <c r="E36" s="17">
        <v>25.920290603512335</v>
      </c>
      <c r="F36" s="17">
        <v>29.889674081966124</v>
      </c>
      <c r="G36" s="17">
        <v>22.263021991762866</v>
      </c>
      <c r="H36" s="17">
        <v>24.448089071505255</v>
      </c>
      <c r="I36" s="17">
        <v>19.257793836898873</v>
      </c>
      <c r="J36" s="17">
        <v>18.991724305488383</v>
      </c>
      <c r="K36" s="17">
        <v>22.143455806507749</v>
      </c>
      <c r="L36" s="17">
        <v>21.194585541411513</v>
      </c>
      <c r="M36" s="17">
        <v>10.381190697678404</v>
      </c>
      <c r="N36" s="17">
        <v>24.310850549500287</v>
      </c>
      <c r="O36" s="17">
        <v>24.874604012099358</v>
      </c>
      <c r="P36" s="17">
        <v>1.8808650075807019</v>
      </c>
      <c r="Q36" s="17">
        <v>1.8533133759872706</v>
      </c>
      <c r="R36" s="17">
        <v>24.532268610644216</v>
      </c>
      <c r="S36" s="17">
        <v>28.379485513036137</v>
      </c>
      <c r="T36" s="17">
        <v>30.216896279392859</v>
      </c>
      <c r="U36" s="17">
        <v>27.546517494608459</v>
      </c>
      <c r="V36" s="17">
        <v>10.257999999999999</v>
      </c>
      <c r="W36" s="17">
        <v>39.935000000000002</v>
      </c>
      <c r="X36" s="17">
        <v>18.901</v>
      </c>
      <c r="Y36" s="17">
        <v>23.581</v>
      </c>
      <c r="Z36" s="17">
        <v>84.992000000000004</v>
      </c>
      <c r="AA36" s="17">
        <v>66.769000000000005</v>
      </c>
      <c r="AB36" s="17">
        <v>42.491</v>
      </c>
      <c r="AC36" s="17">
        <v>42.197000000000003</v>
      </c>
      <c r="AD36" s="17">
        <v>42.948999999999998</v>
      </c>
      <c r="AE36" s="17">
        <v>132.40700000000001</v>
      </c>
      <c r="AF36" s="17">
        <v>51.29</v>
      </c>
      <c r="AG36" s="17">
        <v>37.317999999999998</v>
      </c>
      <c r="AH36" s="17">
        <v>40.079000000000001</v>
      </c>
      <c r="AI36" s="17">
        <v>55.970999999999997</v>
      </c>
      <c r="AJ36" s="17">
        <v>38.835999999999999</v>
      </c>
      <c r="AK36" s="17">
        <v>27.364000000000001</v>
      </c>
      <c r="AL36" s="17">
        <v>26.744</v>
      </c>
      <c r="AM36" s="17">
        <v>26.576000000000001</v>
      </c>
      <c r="AN36" s="17">
        <v>42.521999999999998</v>
      </c>
      <c r="AO36" s="17">
        <v>92.162999999999997</v>
      </c>
      <c r="AP36" s="17">
        <v>38.752627244780662</v>
      </c>
      <c r="AQ36" s="17">
        <v>34.999737327203604</v>
      </c>
      <c r="AR36" s="17">
        <v>22.677454414477477</v>
      </c>
      <c r="AS36" s="17">
        <v>48.90243787660431</v>
      </c>
      <c r="AT36" s="17">
        <v>63.129793182867218</v>
      </c>
      <c r="AU36" s="17">
        <v>54.042780847343728</v>
      </c>
      <c r="AV36" s="17">
        <v>22.251096838062438</v>
      </c>
      <c r="AW36" s="17">
        <v>45.589694065987587</v>
      </c>
      <c r="AX36" s="17">
        <v>23.730350172835177</v>
      </c>
      <c r="AY36" s="17">
        <v>24.145914845699096</v>
      </c>
      <c r="AZ36" s="17">
        <v>21.998632057269159</v>
      </c>
      <c r="BA36" s="17">
        <v>44.433413253449608</v>
      </c>
      <c r="BB36" s="17">
        <v>36.752702421831103</v>
      </c>
      <c r="BC36" s="17">
        <v>17.814</v>
      </c>
      <c r="BD36" s="17">
        <v>19.396999999999998</v>
      </c>
      <c r="BE36" s="17">
        <v>10.401999999999999</v>
      </c>
      <c r="BF36" s="17">
        <v>13.824999999999999</v>
      </c>
      <c r="BG36" s="17">
        <v>14.170999999999999</v>
      </c>
      <c r="BH36" s="17">
        <v>16.873000000000001</v>
      </c>
      <c r="BI36" s="17">
        <v>29.738</v>
      </c>
      <c r="BJ36" s="17">
        <v>40.457999999999998</v>
      </c>
      <c r="BK36" s="17">
        <v>33.819000000000003</v>
      </c>
      <c r="BL36" s="17">
        <v>46.087000000000003</v>
      </c>
      <c r="BM36" s="17">
        <v>31.776</v>
      </c>
      <c r="BN36" s="17">
        <v>33.520000000000003</v>
      </c>
      <c r="BO36" s="17">
        <v>23.561</v>
      </c>
      <c r="BP36" s="17">
        <v>26.689</v>
      </c>
      <c r="BQ36" s="17">
        <v>24.773</v>
      </c>
      <c r="BR36" s="17">
        <v>22.052</v>
      </c>
      <c r="BS36" s="17">
        <v>30.068000000000001</v>
      </c>
      <c r="BT36" s="17">
        <v>57.204999999999998</v>
      </c>
      <c r="BU36" s="17">
        <v>43.77</v>
      </c>
      <c r="BV36" s="17">
        <v>28.834</v>
      </c>
      <c r="BW36" s="17">
        <v>30.303000000000001</v>
      </c>
      <c r="BX36" s="17">
        <v>59.875999999999998</v>
      </c>
      <c r="BY36" s="17">
        <v>21.486999999999998</v>
      </c>
      <c r="BZ36" s="17">
        <v>32.418999999999997</v>
      </c>
      <c r="CA36" s="17">
        <v>18.907</v>
      </c>
      <c r="CB36" s="17">
        <v>18.056999999999999</v>
      </c>
      <c r="CC36" s="17">
        <v>19.943000000000001</v>
      </c>
      <c r="CD36" s="17">
        <v>19.850999999999999</v>
      </c>
      <c r="CE36" s="17">
        <v>19.192</v>
      </c>
      <c r="CF36" s="17">
        <v>15.483000000000001</v>
      </c>
      <c r="CG36" s="17">
        <v>27.132999999999999</v>
      </c>
      <c r="CH36" s="17">
        <v>46.746000000000002</v>
      </c>
      <c r="CI36" s="17">
        <v>9.7349999999999994</v>
      </c>
      <c r="CJ36" s="17">
        <v>8.9700000000000006</v>
      </c>
      <c r="CK36" s="17">
        <v>16.294</v>
      </c>
      <c r="CL36" s="17">
        <v>21.04</v>
      </c>
      <c r="CM36" s="17">
        <v>24.198</v>
      </c>
      <c r="CN36" s="17">
        <v>17.693999999999999</v>
      </c>
      <c r="CO36" s="17">
        <v>18.024000000000001</v>
      </c>
      <c r="CP36" s="17">
        <v>20.352</v>
      </c>
      <c r="CQ36" s="17">
        <v>33.93</v>
      </c>
      <c r="CR36" s="17">
        <v>13.304</v>
      </c>
      <c r="CS36" s="17">
        <v>16.312000000000001</v>
      </c>
      <c r="CT36" s="17">
        <v>29.184000000000001</v>
      </c>
      <c r="CU36" s="17">
        <v>40.061</v>
      </c>
    </row>
    <row r="37" spans="1:99" ht="15" customHeight="1">
      <c r="A37" s="14" t="s">
        <v>880</v>
      </c>
      <c r="B37" s="17">
        <v>30.131</v>
      </c>
      <c r="C37" s="17" t="s">
        <v>872</v>
      </c>
      <c r="D37" s="17">
        <v>3.9703074247992367</v>
      </c>
      <c r="E37" s="17">
        <v>3.0580290099093204</v>
      </c>
      <c r="F37" s="17">
        <v>53.489497791543478</v>
      </c>
      <c r="G37" s="17">
        <v>4.6599395681003264</v>
      </c>
      <c r="H37" s="17">
        <v>2.0999862604869155</v>
      </c>
      <c r="I37" s="17" t="s">
        <v>872</v>
      </c>
      <c r="J37" s="17" t="s">
        <v>872</v>
      </c>
      <c r="K37" s="17" t="s">
        <v>872</v>
      </c>
      <c r="L37" s="17">
        <v>15.909447658556287</v>
      </c>
      <c r="M37" s="17" t="s">
        <v>872</v>
      </c>
      <c r="N37" s="17" t="s">
        <v>872</v>
      </c>
      <c r="O37" s="17" t="s">
        <v>872</v>
      </c>
      <c r="P37" s="17">
        <v>0.19878240691705915</v>
      </c>
      <c r="Q37" s="17">
        <v>0.20973296093871177</v>
      </c>
      <c r="R37" s="17">
        <v>6.5018087641672082</v>
      </c>
      <c r="S37" s="106" t="s">
        <v>872</v>
      </c>
      <c r="T37" s="17">
        <v>52.622525427476475</v>
      </c>
      <c r="U37" s="17">
        <v>9.5681196921546654</v>
      </c>
      <c r="V37" s="106" t="s">
        <v>872</v>
      </c>
      <c r="W37" s="17">
        <v>26.303999999999998</v>
      </c>
      <c r="X37" s="17">
        <v>28.952999999999999</v>
      </c>
      <c r="Y37" s="17">
        <v>89.578999999999994</v>
      </c>
      <c r="Z37" s="17">
        <v>920.27099999999996</v>
      </c>
      <c r="AA37" s="17">
        <v>634.01300000000003</v>
      </c>
      <c r="AB37" s="17">
        <v>12.189</v>
      </c>
      <c r="AC37" s="17">
        <v>97.153999999999996</v>
      </c>
      <c r="AD37" s="17">
        <v>16.530999999999999</v>
      </c>
      <c r="AE37" s="17">
        <v>293.471</v>
      </c>
      <c r="AF37" s="17">
        <v>137.68700000000001</v>
      </c>
      <c r="AG37" s="17">
        <v>9.6539999999999999</v>
      </c>
      <c r="AH37" s="17">
        <v>18.352</v>
      </c>
      <c r="AI37" s="17">
        <v>22.007000000000001</v>
      </c>
      <c r="AJ37" s="17">
        <v>685.548</v>
      </c>
      <c r="AK37" s="17">
        <v>150.27500000000001</v>
      </c>
      <c r="AL37" s="106" t="s">
        <v>872</v>
      </c>
      <c r="AM37" s="17">
        <v>61.261000000000003</v>
      </c>
      <c r="AN37" s="17">
        <v>750.846</v>
      </c>
      <c r="AO37" s="17">
        <v>1447.0229999999999</v>
      </c>
      <c r="AP37" s="17">
        <v>42.514250119506038</v>
      </c>
      <c r="AQ37" s="17">
        <v>28.609676193660921</v>
      </c>
      <c r="AR37" s="17">
        <v>5.9503732677002645</v>
      </c>
      <c r="AS37" s="17">
        <v>247.03744963800483</v>
      </c>
      <c r="AT37" s="17">
        <v>313.17332826942948</v>
      </c>
      <c r="AU37" s="17">
        <v>184.85146007642024</v>
      </c>
      <c r="AV37" s="106" t="s">
        <v>872</v>
      </c>
      <c r="AW37" s="17">
        <v>86.993386594887298</v>
      </c>
      <c r="AX37" s="17">
        <v>8.4006925393977809</v>
      </c>
      <c r="AY37" s="106" t="s">
        <v>872</v>
      </c>
      <c r="AZ37" s="17">
        <v>2.3139873975332321</v>
      </c>
      <c r="BA37" s="17">
        <v>18.906920868901516</v>
      </c>
      <c r="BB37" s="17">
        <v>43.815651005533354</v>
      </c>
      <c r="BC37" s="17">
        <v>2.1520000000000001</v>
      </c>
      <c r="BD37" s="106" t="s">
        <v>872</v>
      </c>
      <c r="BE37" s="106" t="s">
        <v>872</v>
      </c>
      <c r="BF37" s="106" t="s">
        <v>872</v>
      </c>
      <c r="BG37" s="106" t="s">
        <v>872</v>
      </c>
      <c r="BH37" s="106" t="s">
        <v>872</v>
      </c>
      <c r="BI37" s="17">
        <v>162.505</v>
      </c>
      <c r="BJ37" s="17">
        <v>751.45799999999997</v>
      </c>
      <c r="BK37" s="17">
        <v>285.59199999999998</v>
      </c>
      <c r="BL37" s="17">
        <v>849.64800000000002</v>
      </c>
      <c r="BM37" s="17">
        <v>76.307000000000002</v>
      </c>
      <c r="BN37" s="17">
        <v>99.247</v>
      </c>
      <c r="BO37" s="106" t="s">
        <v>872</v>
      </c>
      <c r="BP37" s="17">
        <v>221.833</v>
      </c>
      <c r="BQ37" s="17">
        <v>55.287999999999997</v>
      </c>
      <c r="BR37" s="17">
        <v>48.128</v>
      </c>
      <c r="BS37" s="17">
        <v>31.442</v>
      </c>
      <c r="BT37" s="17">
        <v>394.00099999999998</v>
      </c>
      <c r="BU37" s="106" t="s">
        <v>872</v>
      </c>
      <c r="BV37" s="17">
        <v>74.572999999999993</v>
      </c>
      <c r="BW37" s="17">
        <v>67.369</v>
      </c>
      <c r="BX37" s="17">
        <v>137.05600000000001</v>
      </c>
      <c r="BY37" s="17">
        <v>35.948</v>
      </c>
      <c r="BZ37" s="17">
        <v>94.283000000000001</v>
      </c>
      <c r="CA37" s="17">
        <v>30.001999999999999</v>
      </c>
      <c r="CB37" s="17">
        <v>10.96</v>
      </c>
      <c r="CC37" s="17">
        <v>26.423999999999999</v>
      </c>
      <c r="CD37" s="17">
        <v>16.553000000000001</v>
      </c>
      <c r="CE37" s="106" t="s">
        <v>872</v>
      </c>
      <c r="CF37" s="106" t="s">
        <v>872</v>
      </c>
      <c r="CG37" s="17">
        <v>19.361999999999998</v>
      </c>
      <c r="CH37" s="17">
        <v>81.394999999999996</v>
      </c>
      <c r="CI37" s="106" t="s">
        <v>872</v>
      </c>
      <c r="CJ37" s="106" t="s">
        <v>872</v>
      </c>
      <c r="CK37" s="106" t="s">
        <v>872</v>
      </c>
      <c r="CL37" s="106" t="s">
        <v>872</v>
      </c>
      <c r="CM37" s="106" t="s">
        <v>872</v>
      </c>
      <c r="CN37" s="106" t="s">
        <v>872</v>
      </c>
      <c r="CO37" s="106" t="s">
        <v>872</v>
      </c>
      <c r="CP37" s="106" t="s">
        <v>872</v>
      </c>
      <c r="CQ37" s="17">
        <v>33.127000000000002</v>
      </c>
      <c r="CR37" s="17">
        <v>11.986000000000001</v>
      </c>
      <c r="CS37" s="17">
        <v>19.927</v>
      </c>
      <c r="CT37" s="17">
        <v>59.393999999999998</v>
      </c>
      <c r="CU37" s="17">
        <v>109.536</v>
      </c>
    </row>
    <row r="38" spans="1:99" ht="15" customHeight="1">
      <c r="A38" s="14" t="s">
        <v>881</v>
      </c>
      <c r="B38" s="17">
        <v>248.93700000000001</v>
      </c>
      <c r="C38" s="17">
        <v>206.88499999999999</v>
      </c>
      <c r="D38" s="17">
        <v>173.44658614956708</v>
      </c>
      <c r="E38" s="17">
        <v>206.24196585149528</v>
      </c>
      <c r="F38" s="17">
        <v>222.49289137649498</v>
      </c>
      <c r="G38" s="17">
        <v>182.08252153866243</v>
      </c>
      <c r="H38" s="17">
        <v>193.12825977220203</v>
      </c>
      <c r="I38" s="17">
        <v>151.86154766983933</v>
      </c>
      <c r="J38" s="17">
        <v>152.55279002983326</v>
      </c>
      <c r="K38" s="17">
        <v>192.85494912538235</v>
      </c>
      <c r="L38" s="17">
        <v>209.64991974432539</v>
      </c>
      <c r="M38" s="17">
        <v>109.00856020776544</v>
      </c>
      <c r="N38" s="17">
        <v>193.77980465331436</v>
      </c>
      <c r="O38" s="17">
        <v>191.40783072423949</v>
      </c>
      <c r="P38" s="17">
        <v>7.9302728382226167E-3</v>
      </c>
      <c r="Q38" s="17">
        <v>0.83268104023617728</v>
      </c>
      <c r="R38" s="17">
        <v>227.21801411173752</v>
      </c>
      <c r="S38" s="17">
        <v>233.66698376809339</v>
      </c>
      <c r="T38" s="17">
        <v>245.80929007208093</v>
      </c>
      <c r="U38" s="17">
        <v>230.39328412821123</v>
      </c>
      <c r="V38" s="17">
        <v>77.600999999999999</v>
      </c>
      <c r="W38" s="17">
        <v>357.62700000000001</v>
      </c>
      <c r="X38" s="17">
        <v>143.006</v>
      </c>
      <c r="Y38" s="17">
        <v>207.53</v>
      </c>
      <c r="Z38" s="17">
        <v>156.78899999999999</v>
      </c>
      <c r="AA38" s="17">
        <v>229.94900000000001</v>
      </c>
      <c r="AB38" s="17">
        <v>325.94799999999998</v>
      </c>
      <c r="AC38" s="17">
        <v>233.59</v>
      </c>
      <c r="AD38" s="17">
        <v>368.88799999999998</v>
      </c>
      <c r="AE38" s="17">
        <v>105.748</v>
      </c>
      <c r="AF38" s="17">
        <v>339.721</v>
      </c>
      <c r="AG38" s="17">
        <v>304.20999999999998</v>
      </c>
      <c r="AH38" s="17">
        <v>422.822</v>
      </c>
      <c r="AI38" s="17">
        <v>521.68600000000004</v>
      </c>
      <c r="AJ38" s="17">
        <v>222.15100000000001</v>
      </c>
      <c r="AK38" s="17">
        <v>189.751</v>
      </c>
      <c r="AL38" s="17">
        <v>227.39500000000001</v>
      </c>
      <c r="AM38" s="17">
        <v>190.06700000000001</v>
      </c>
      <c r="AN38" s="17">
        <v>234.03100000000001</v>
      </c>
      <c r="AO38" s="17">
        <v>197.828</v>
      </c>
      <c r="AP38" s="17">
        <v>396.62362533849728</v>
      </c>
      <c r="AQ38" s="17">
        <v>358.85752495847464</v>
      </c>
      <c r="AR38" s="17">
        <v>151.65655916297621</v>
      </c>
      <c r="AS38" s="17">
        <v>435.50122998205518</v>
      </c>
      <c r="AT38" s="17">
        <v>359.46961205713029</v>
      </c>
      <c r="AU38" s="17">
        <v>441.68175473736386</v>
      </c>
      <c r="AV38" s="17">
        <v>146.83993894158269</v>
      </c>
      <c r="AW38" s="17">
        <v>307.92766781822718</v>
      </c>
      <c r="AX38" s="17">
        <v>176.37639486696892</v>
      </c>
      <c r="AY38" s="17">
        <v>182.99897140882445</v>
      </c>
      <c r="AZ38" s="17">
        <v>180.66377847337193</v>
      </c>
      <c r="BA38" s="17">
        <v>553.92242850294406</v>
      </c>
      <c r="BB38" s="17">
        <v>265.31012450702127</v>
      </c>
      <c r="BC38" s="17">
        <v>142.994</v>
      </c>
      <c r="BD38" s="17">
        <v>154.86699999999999</v>
      </c>
      <c r="BE38" s="17">
        <v>87.638999999999996</v>
      </c>
      <c r="BF38" s="17">
        <v>120.288</v>
      </c>
      <c r="BG38" s="17">
        <v>121.548</v>
      </c>
      <c r="BH38" s="17">
        <v>131.07900000000001</v>
      </c>
      <c r="BI38" s="17">
        <v>207.78100000000001</v>
      </c>
      <c r="BJ38" s="17">
        <v>282.98599999999999</v>
      </c>
      <c r="BK38" s="17">
        <v>250.31899999999999</v>
      </c>
      <c r="BL38" s="17">
        <v>255.46199999999999</v>
      </c>
      <c r="BM38" s="17">
        <v>135.01499999999999</v>
      </c>
      <c r="BN38" s="17">
        <v>267.55099999999999</v>
      </c>
      <c r="BO38" s="17">
        <v>161.25800000000001</v>
      </c>
      <c r="BP38" s="17">
        <v>185.203</v>
      </c>
      <c r="BQ38" s="17">
        <v>205.24600000000001</v>
      </c>
      <c r="BR38" s="17">
        <v>158.13900000000001</v>
      </c>
      <c r="BS38" s="17">
        <v>166.078</v>
      </c>
      <c r="BT38" s="17">
        <v>160.50899999999999</v>
      </c>
      <c r="BU38" s="17">
        <v>458.44099999999997</v>
      </c>
      <c r="BV38" s="17">
        <v>243.34399999999999</v>
      </c>
      <c r="BW38" s="17">
        <v>258.01900000000001</v>
      </c>
      <c r="BX38" s="17">
        <v>717.05200000000002</v>
      </c>
      <c r="BY38" s="17">
        <v>98.704999999999998</v>
      </c>
      <c r="BZ38" s="17">
        <v>240.33500000000001</v>
      </c>
      <c r="CA38" s="17">
        <v>137.69300000000001</v>
      </c>
      <c r="CB38" s="17">
        <v>134.27699999999999</v>
      </c>
      <c r="CC38" s="17">
        <v>136.38200000000001</v>
      </c>
      <c r="CD38" s="17">
        <v>178.952</v>
      </c>
      <c r="CE38" s="17">
        <v>156.53</v>
      </c>
      <c r="CF38" s="17">
        <v>173.38800000000001</v>
      </c>
      <c r="CG38" s="17">
        <v>198.02799999999999</v>
      </c>
      <c r="CH38" s="17">
        <v>240.041</v>
      </c>
      <c r="CI38" s="17">
        <v>86.801000000000002</v>
      </c>
      <c r="CJ38" s="17">
        <v>68.932000000000002</v>
      </c>
      <c r="CK38" s="17">
        <v>133.715</v>
      </c>
      <c r="CL38" s="17">
        <v>160.345</v>
      </c>
      <c r="CM38" s="17">
        <v>189.75899999999999</v>
      </c>
      <c r="CN38" s="17">
        <v>124.125</v>
      </c>
      <c r="CO38" s="17">
        <v>158.857</v>
      </c>
      <c r="CP38" s="17">
        <v>173.40600000000001</v>
      </c>
      <c r="CQ38" s="17">
        <v>236.89400000000001</v>
      </c>
      <c r="CR38" s="17">
        <v>128.35499999999999</v>
      </c>
      <c r="CS38" s="17">
        <v>371.11099999999999</v>
      </c>
      <c r="CT38" s="17">
        <v>98.290999999999997</v>
      </c>
      <c r="CU38" s="17">
        <v>100.6</v>
      </c>
    </row>
    <row r="39" spans="1:99" ht="15" customHeight="1">
      <c r="A39" s="14" t="s">
        <v>15</v>
      </c>
      <c r="B39" s="17">
        <v>9.7910000000000004</v>
      </c>
      <c r="C39" s="17">
        <v>29.957000000000001</v>
      </c>
      <c r="D39" s="17">
        <v>34.606661724957235</v>
      </c>
      <c r="E39" s="17">
        <v>18.24307663268894</v>
      </c>
      <c r="F39" s="17">
        <v>18.462391022591831</v>
      </c>
      <c r="G39" s="17">
        <v>21.74672476788313</v>
      </c>
      <c r="H39" s="17">
        <v>29.43044946968384</v>
      </c>
      <c r="I39" s="17">
        <v>29.5640183252148</v>
      </c>
      <c r="J39" s="17">
        <v>33.201043770536998</v>
      </c>
      <c r="K39" s="17">
        <v>18.337041275892016</v>
      </c>
      <c r="L39" s="17">
        <v>27.127112034531603</v>
      </c>
      <c r="M39" s="17">
        <v>35.656694288972041</v>
      </c>
      <c r="N39" s="17">
        <v>24.026833436225367</v>
      </c>
      <c r="O39" s="17">
        <v>28.706044131775084</v>
      </c>
      <c r="P39" s="17" t="s">
        <v>872</v>
      </c>
      <c r="Q39" s="17" t="s">
        <v>872</v>
      </c>
      <c r="R39" s="17">
        <v>30.60220390109772</v>
      </c>
      <c r="S39" s="17">
        <v>16.816347168804178</v>
      </c>
      <c r="T39" s="17">
        <v>18.845087945298687</v>
      </c>
      <c r="U39" s="17">
        <v>19.029050556644105</v>
      </c>
      <c r="V39" s="17">
        <v>33.67</v>
      </c>
      <c r="W39" s="106" t="s">
        <v>872</v>
      </c>
      <c r="X39" s="17">
        <v>44.920999999999999</v>
      </c>
      <c r="Y39" s="17">
        <v>22.667999999999999</v>
      </c>
      <c r="Z39" s="17">
        <v>18.245000000000001</v>
      </c>
      <c r="AA39" s="17">
        <v>21.457999999999998</v>
      </c>
      <c r="AB39" s="17">
        <v>20.802</v>
      </c>
      <c r="AC39" s="17">
        <v>15.12</v>
      </c>
      <c r="AD39" s="17">
        <v>15.435</v>
      </c>
      <c r="AE39" s="106" t="s">
        <v>872</v>
      </c>
      <c r="AF39" s="106" t="s">
        <v>872</v>
      </c>
      <c r="AG39" s="17">
        <v>17.033000000000001</v>
      </c>
      <c r="AH39" s="17">
        <v>16.783000000000001</v>
      </c>
      <c r="AI39" s="17">
        <v>10.314</v>
      </c>
      <c r="AJ39" s="106" t="s">
        <v>872</v>
      </c>
      <c r="AK39" s="17">
        <v>23.734999999999999</v>
      </c>
      <c r="AL39" s="17">
        <v>36.890999999999998</v>
      </c>
      <c r="AM39" s="17">
        <v>14.45</v>
      </c>
      <c r="AN39" s="17">
        <v>12.577</v>
      </c>
      <c r="AO39" s="17">
        <v>11.407</v>
      </c>
      <c r="AP39" s="17">
        <v>17.248392023494883</v>
      </c>
      <c r="AQ39" s="17">
        <v>9.4201474836738264</v>
      </c>
      <c r="AR39" s="17">
        <v>31.565818113892053</v>
      </c>
      <c r="AS39" s="106" t="s">
        <v>872</v>
      </c>
      <c r="AT39" s="106" t="s">
        <v>872</v>
      </c>
      <c r="AU39" s="106" t="s">
        <v>872</v>
      </c>
      <c r="AV39" s="17">
        <v>31.482274492673202</v>
      </c>
      <c r="AW39" s="17">
        <v>9.2309040678563328</v>
      </c>
      <c r="AX39" s="17">
        <v>33.108847986297654</v>
      </c>
      <c r="AY39" s="17">
        <v>28.557546744457778</v>
      </c>
      <c r="AZ39" s="17">
        <v>32.363303760141989</v>
      </c>
      <c r="BA39" s="17">
        <v>15.049597887690634</v>
      </c>
      <c r="BB39" s="17">
        <v>24.631018394198428</v>
      </c>
      <c r="BC39" s="17">
        <v>32.634999999999998</v>
      </c>
      <c r="BD39" s="17">
        <v>32.633000000000003</v>
      </c>
      <c r="BE39" s="17">
        <v>52.962000000000003</v>
      </c>
      <c r="BF39" s="17">
        <v>9.7710000000000008</v>
      </c>
      <c r="BG39" s="17">
        <v>19.466000000000001</v>
      </c>
      <c r="BH39" s="17">
        <v>26.655999999999999</v>
      </c>
      <c r="BI39" s="17">
        <v>13.750999999999999</v>
      </c>
      <c r="BJ39" s="106" t="s">
        <v>872</v>
      </c>
      <c r="BK39" s="17">
        <v>23.413</v>
      </c>
      <c r="BL39" s="17">
        <v>13.15</v>
      </c>
      <c r="BM39" s="17">
        <v>20.405999999999999</v>
      </c>
      <c r="BN39" s="17">
        <v>11.917</v>
      </c>
      <c r="BO39" s="17">
        <v>28.736000000000001</v>
      </c>
      <c r="BP39" s="17">
        <v>16.527999999999999</v>
      </c>
      <c r="BQ39" s="17">
        <v>38.420999999999999</v>
      </c>
      <c r="BR39" s="17">
        <v>41.072000000000003</v>
      </c>
      <c r="BS39" s="17">
        <v>25.113</v>
      </c>
      <c r="BT39" s="17">
        <v>20.183</v>
      </c>
      <c r="BU39" s="17">
        <v>18.541</v>
      </c>
      <c r="BV39" s="17">
        <v>13.521000000000001</v>
      </c>
      <c r="BW39" s="17">
        <v>12.766</v>
      </c>
      <c r="BX39" s="17">
        <v>19.111999999999998</v>
      </c>
      <c r="BY39" s="17">
        <v>26.582000000000001</v>
      </c>
      <c r="BZ39" s="17">
        <v>10.16</v>
      </c>
      <c r="CA39" s="17">
        <v>39.563000000000002</v>
      </c>
      <c r="CB39" s="17">
        <v>34.777999999999999</v>
      </c>
      <c r="CC39" s="17">
        <v>31.172999999999998</v>
      </c>
      <c r="CD39" s="17">
        <v>34.786000000000001</v>
      </c>
      <c r="CE39" s="17">
        <v>41.369</v>
      </c>
      <c r="CF39" s="17">
        <v>29.181000000000001</v>
      </c>
      <c r="CG39" s="17">
        <v>24.292999999999999</v>
      </c>
      <c r="CH39" s="17">
        <v>14.965999999999999</v>
      </c>
      <c r="CI39" s="17">
        <v>36.976999999999997</v>
      </c>
      <c r="CJ39" s="17">
        <v>19.010999999999999</v>
      </c>
      <c r="CK39" s="17">
        <v>16.963999999999999</v>
      </c>
      <c r="CL39" s="17">
        <v>25.071999999999999</v>
      </c>
      <c r="CM39" s="17">
        <v>17.635999999999999</v>
      </c>
      <c r="CN39" s="17">
        <v>29.24</v>
      </c>
      <c r="CO39" s="17">
        <v>30.859000000000002</v>
      </c>
      <c r="CP39" s="17">
        <v>22.966000000000001</v>
      </c>
      <c r="CQ39" s="17">
        <v>9.4819999999999993</v>
      </c>
      <c r="CR39" s="106" t="s">
        <v>872</v>
      </c>
      <c r="CS39" s="17">
        <v>26.806999999999999</v>
      </c>
      <c r="CT39" s="17">
        <v>8.3030000000000008</v>
      </c>
      <c r="CU39" s="106" t="s">
        <v>872</v>
      </c>
    </row>
    <row r="40" spans="1:99" ht="15" customHeight="1">
      <c r="A40" s="14" t="s">
        <v>16</v>
      </c>
      <c r="B40" s="17">
        <v>50.100999999999999</v>
      </c>
      <c r="C40" s="17">
        <v>54.295000000000002</v>
      </c>
      <c r="D40" s="17">
        <v>67.835393226013565</v>
      </c>
      <c r="E40" s="17">
        <v>63.560474836593727</v>
      </c>
      <c r="F40" s="17">
        <v>35.846580883348416</v>
      </c>
      <c r="G40" s="17">
        <v>72.06733779175083</v>
      </c>
      <c r="H40" s="17">
        <v>54.935681430101525</v>
      </c>
      <c r="I40" s="17">
        <v>72.678680661474601</v>
      </c>
      <c r="J40" s="17">
        <v>75.260057377958603</v>
      </c>
      <c r="K40" s="17">
        <v>51.961724466656882</v>
      </c>
      <c r="L40" s="17">
        <v>63.862082751167307</v>
      </c>
      <c r="M40" s="17">
        <v>52.606648522839478</v>
      </c>
      <c r="N40" s="17">
        <v>75.832569244404453</v>
      </c>
      <c r="O40" s="17">
        <v>60.75305479532954</v>
      </c>
      <c r="P40" s="17" t="s">
        <v>872</v>
      </c>
      <c r="Q40" s="17" t="s">
        <v>872</v>
      </c>
      <c r="R40" s="17">
        <v>63.340068512302359</v>
      </c>
      <c r="S40" s="17">
        <v>59.571489386151832</v>
      </c>
      <c r="T40" s="17">
        <v>46.96199569887569</v>
      </c>
      <c r="U40" s="17">
        <v>51.378840989081212</v>
      </c>
      <c r="V40" s="17">
        <v>36.593000000000004</v>
      </c>
      <c r="W40" s="17">
        <v>27.471</v>
      </c>
      <c r="X40" s="17">
        <v>90.126999999999995</v>
      </c>
      <c r="Y40" s="17">
        <v>61.728999999999999</v>
      </c>
      <c r="Z40" s="17">
        <v>42.444000000000003</v>
      </c>
      <c r="AA40" s="17">
        <v>37.325000000000003</v>
      </c>
      <c r="AB40" s="17">
        <v>68.201999999999998</v>
      </c>
      <c r="AC40" s="17">
        <v>20.524000000000001</v>
      </c>
      <c r="AD40" s="106" t="s">
        <v>872</v>
      </c>
      <c r="AE40" s="106" t="s">
        <v>872</v>
      </c>
      <c r="AF40" s="17">
        <v>36.411000000000001</v>
      </c>
      <c r="AG40" s="17">
        <v>15.801</v>
      </c>
      <c r="AH40" s="17">
        <v>12.558999999999999</v>
      </c>
      <c r="AI40" s="17">
        <v>19.076000000000001</v>
      </c>
      <c r="AJ40" s="17">
        <v>31.372</v>
      </c>
      <c r="AK40" s="17">
        <v>72.590999999999994</v>
      </c>
      <c r="AL40" s="17">
        <v>76.724999999999994</v>
      </c>
      <c r="AM40" s="17">
        <v>57.027999999999999</v>
      </c>
      <c r="AN40" s="17">
        <v>13.728</v>
      </c>
      <c r="AO40" s="106" t="s">
        <v>872</v>
      </c>
      <c r="AP40" s="17">
        <v>22.215254896049494</v>
      </c>
      <c r="AQ40" s="17">
        <v>32.898225826306202</v>
      </c>
      <c r="AR40" s="17">
        <v>68.308532305865512</v>
      </c>
      <c r="AS40" s="17">
        <v>35.352612851294154</v>
      </c>
      <c r="AT40" s="17">
        <v>14.724671150903299</v>
      </c>
      <c r="AU40" s="17">
        <v>14.854098433516256</v>
      </c>
      <c r="AV40" s="17">
        <v>77.434631123028069</v>
      </c>
      <c r="AW40" s="17">
        <v>63.907506993786861</v>
      </c>
      <c r="AX40" s="17">
        <v>82.242057147770666</v>
      </c>
      <c r="AY40" s="17">
        <v>88.62112797540739</v>
      </c>
      <c r="AZ40" s="17">
        <v>47.266520793442325</v>
      </c>
      <c r="BA40" s="17">
        <v>37.935630391229431</v>
      </c>
      <c r="BB40" s="17">
        <v>47.004125782831125</v>
      </c>
      <c r="BC40" s="17">
        <v>82.17</v>
      </c>
      <c r="BD40" s="17">
        <v>58.406999999999996</v>
      </c>
      <c r="BE40" s="17">
        <v>99.38</v>
      </c>
      <c r="BF40" s="17">
        <v>64.447000000000003</v>
      </c>
      <c r="BG40" s="17">
        <v>85.991</v>
      </c>
      <c r="BH40" s="17">
        <v>61.154000000000003</v>
      </c>
      <c r="BI40" s="17">
        <v>19.045000000000002</v>
      </c>
      <c r="BJ40" s="106" t="s">
        <v>872</v>
      </c>
      <c r="BK40" s="17">
        <v>19.800999999999998</v>
      </c>
      <c r="BL40" s="106" t="s">
        <v>872</v>
      </c>
      <c r="BM40" s="106" t="s">
        <v>872</v>
      </c>
      <c r="BN40" s="17">
        <v>17.411000000000001</v>
      </c>
      <c r="BO40" s="17">
        <v>50.543999999999997</v>
      </c>
      <c r="BP40" s="17">
        <v>69.992999999999995</v>
      </c>
      <c r="BQ40" s="17">
        <v>71.834000000000003</v>
      </c>
      <c r="BR40" s="17">
        <v>86.813999999999993</v>
      </c>
      <c r="BS40" s="17">
        <v>71.555999999999997</v>
      </c>
      <c r="BT40" s="17">
        <v>24.513999999999999</v>
      </c>
      <c r="BU40" s="17">
        <v>86.451999999999998</v>
      </c>
      <c r="BV40" s="17">
        <v>15.951000000000001</v>
      </c>
      <c r="BW40" s="17">
        <v>13.804</v>
      </c>
      <c r="BX40" s="17">
        <v>39.450000000000003</v>
      </c>
      <c r="BY40" s="17">
        <v>59.526000000000003</v>
      </c>
      <c r="BZ40" s="17">
        <v>45.987000000000002</v>
      </c>
      <c r="CA40" s="17">
        <v>85.988</v>
      </c>
      <c r="CB40" s="17">
        <v>85.242999999999995</v>
      </c>
      <c r="CC40" s="17">
        <v>94.852000000000004</v>
      </c>
      <c r="CD40" s="17">
        <v>46.067999999999998</v>
      </c>
      <c r="CE40" s="17">
        <v>87.512</v>
      </c>
      <c r="CF40" s="17">
        <v>85.070999999999998</v>
      </c>
      <c r="CG40" s="17">
        <v>69.944999999999993</v>
      </c>
      <c r="CH40" s="17">
        <v>58.892000000000003</v>
      </c>
      <c r="CI40" s="17">
        <v>71.766999999999996</v>
      </c>
      <c r="CJ40" s="17">
        <v>43.945999999999998</v>
      </c>
      <c r="CK40" s="17">
        <v>13.260999999999999</v>
      </c>
      <c r="CL40" s="17">
        <v>66.248000000000005</v>
      </c>
      <c r="CM40" s="17">
        <v>72.936000000000007</v>
      </c>
      <c r="CN40" s="17">
        <v>65.588999999999999</v>
      </c>
      <c r="CO40" s="17">
        <v>88.152000000000001</v>
      </c>
      <c r="CP40" s="17">
        <v>90.694000000000003</v>
      </c>
      <c r="CQ40" s="17">
        <v>25.358000000000001</v>
      </c>
      <c r="CR40" s="17">
        <v>23.744</v>
      </c>
      <c r="CS40" s="17">
        <v>29.579000000000001</v>
      </c>
      <c r="CT40" s="17">
        <v>43.026000000000003</v>
      </c>
      <c r="CU40" s="17">
        <v>63.85</v>
      </c>
    </row>
    <row r="41" spans="1:99" ht="15" customHeight="1">
      <c r="A41" s="14" t="s">
        <v>18</v>
      </c>
      <c r="B41" s="17">
        <v>24.103999999999999</v>
      </c>
      <c r="C41" s="17">
        <v>28.413</v>
      </c>
      <c r="D41" s="17">
        <v>29.576251755019786</v>
      </c>
      <c r="E41" s="17">
        <v>29.176270106555595</v>
      </c>
      <c r="F41" s="17">
        <v>22.849412193500815</v>
      </c>
      <c r="G41" s="17">
        <v>25.836288549128174</v>
      </c>
      <c r="H41" s="17">
        <v>27.729828300563845</v>
      </c>
      <c r="I41" s="17">
        <v>33.587057607261677</v>
      </c>
      <c r="J41" s="17">
        <v>31.374700358596311</v>
      </c>
      <c r="K41" s="17">
        <v>21.828456205736025</v>
      </c>
      <c r="L41" s="17">
        <v>22.559708925891286</v>
      </c>
      <c r="M41" s="17">
        <v>27.189794348227913</v>
      </c>
      <c r="N41" s="17">
        <v>33.765577381055849</v>
      </c>
      <c r="O41" s="17">
        <v>24.276390410125348</v>
      </c>
      <c r="P41" s="17" t="s">
        <v>872</v>
      </c>
      <c r="Q41" s="17" t="s">
        <v>872</v>
      </c>
      <c r="R41" s="17">
        <v>32.361650248661675</v>
      </c>
      <c r="S41" s="17">
        <v>26.651043033822983</v>
      </c>
      <c r="T41" s="17">
        <v>23.451056012071209</v>
      </c>
      <c r="U41" s="17">
        <v>24.135688101072454</v>
      </c>
      <c r="V41" s="17">
        <v>22.818000000000001</v>
      </c>
      <c r="W41" s="17">
        <v>18.823</v>
      </c>
      <c r="X41" s="17">
        <v>36.195999999999998</v>
      </c>
      <c r="Y41" s="17">
        <v>29.469000000000001</v>
      </c>
      <c r="Z41" s="17">
        <v>17.029</v>
      </c>
      <c r="AA41" s="17">
        <v>16.893000000000001</v>
      </c>
      <c r="AB41" s="17">
        <v>23.292999999999999</v>
      </c>
      <c r="AC41" s="17">
        <v>14.662000000000001</v>
      </c>
      <c r="AD41" s="17">
        <v>4.1319999999999997</v>
      </c>
      <c r="AE41" s="106" t="s">
        <v>872</v>
      </c>
      <c r="AF41" s="17">
        <v>11.587999999999999</v>
      </c>
      <c r="AG41" s="17">
        <v>9.7889999999999997</v>
      </c>
      <c r="AH41" s="17">
        <v>14.204000000000001</v>
      </c>
      <c r="AI41" s="17">
        <v>13.222</v>
      </c>
      <c r="AJ41" s="17">
        <v>15.94</v>
      </c>
      <c r="AK41" s="17">
        <v>34.771000000000001</v>
      </c>
      <c r="AL41" s="17">
        <v>40.661999999999999</v>
      </c>
      <c r="AM41" s="17">
        <v>25.204000000000001</v>
      </c>
      <c r="AN41" s="17">
        <v>11.545</v>
      </c>
      <c r="AO41" s="17">
        <v>3.3959999999999999</v>
      </c>
      <c r="AP41" s="17">
        <v>15.214999051880158</v>
      </c>
      <c r="AQ41" s="17">
        <v>19.212946716053299</v>
      </c>
      <c r="AR41" s="17">
        <v>32.02542050192644</v>
      </c>
      <c r="AS41" s="17">
        <v>20.996765981332203</v>
      </c>
      <c r="AT41" s="17">
        <v>11.635290283511477</v>
      </c>
      <c r="AU41" s="17">
        <v>15.24924729381901</v>
      </c>
      <c r="AV41" s="17">
        <v>33.62444503207962</v>
      </c>
      <c r="AW41" s="17">
        <v>30.035169459061485</v>
      </c>
      <c r="AX41" s="17">
        <v>36.21895141448293</v>
      </c>
      <c r="AY41" s="17">
        <v>37.818744724056856</v>
      </c>
      <c r="AZ41" s="17">
        <v>21.949852349284271</v>
      </c>
      <c r="BA41" s="17">
        <v>21.712153633958302</v>
      </c>
      <c r="BB41" s="17">
        <v>25.845723775619636</v>
      </c>
      <c r="BC41" s="17">
        <v>36.68</v>
      </c>
      <c r="BD41" s="17">
        <v>26.076000000000001</v>
      </c>
      <c r="BE41" s="17">
        <v>43.170999999999999</v>
      </c>
      <c r="BF41" s="17">
        <v>29.43</v>
      </c>
      <c r="BG41" s="17">
        <v>37.712000000000003</v>
      </c>
      <c r="BH41" s="17">
        <v>27.436</v>
      </c>
      <c r="BI41" s="17">
        <v>10.834</v>
      </c>
      <c r="BJ41" s="17">
        <v>11.582000000000001</v>
      </c>
      <c r="BK41" s="17">
        <v>12.298</v>
      </c>
      <c r="BL41" s="17">
        <v>8.5150000000000006</v>
      </c>
      <c r="BM41" s="17">
        <v>6.4960000000000004</v>
      </c>
      <c r="BN41" s="17">
        <v>20.213999999999999</v>
      </c>
      <c r="BO41" s="17">
        <v>20.643000000000001</v>
      </c>
      <c r="BP41" s="17">
        <v>33.670999999999999</v>
      </c>
      <c r="BQ41" s="17">
        <v>30.129000000000001</v>
      </c>
      <c r="BR41" s="17">
        <v>35.161999999999999</v>
      </c>
      <c r="BS41" s="17">
        <v>33.253999999999998</v>
      </c>
      <c r="BT41" s="17">
        <v>15.061</v>
      </c>
      <c r="BU41" s="17">
        <v>35.625</v>
      </c>
      <c r="BV41" s="17">
        <v>11.874000000000001</v>
      </c>
      <c r="BW41" s="17">
        <v>13.055</v>
      </c>
      <c r="BX41" s="17">
        <v>15.327999999999999</v>
      </c>
      <c r="BY41" s="17">
        <v>27.239000000000001</v>
      </c>
      <c r="BZ41" s="17">
        <v>19.803999999999998</v>
      </c>
      <c r="CA41" s="17">
        <v>36.976999999999997</v>
      </c>
      <c r="CB41" s="17">
        <v>43.262999999999998</v>
      </c>
      <c r="CC41" s="17">
        <v>39.81</v>
      </c>
      <c r="CD41" s="17">
        <v>25.08</v>
      </c>
      <c r="CE41" s="17">
        <v>37.67</v>
      </c>
      <c r="CF41" s="17">
        <v>44.975000000000001</v>
      </c>
      <c r="CG41" s="17">
        <v>30.292000000000002</v>
      </c>
      <c r="CH41" s="17">
        <v>34.908999999999999</v>
      </c>
      <c r="CI41" s="17">
        <v>32.76</v>
      </c>
      <c r="CJ41" s="17">
        <v>26.603000000000002</v>
      </c>
      <c r="CK41" s="17">
        <v>14.731999999999999</v>
      </c>
      <c r="CL41" s="17">
        <v>30.331</v>
      </c>
      <c r="CM41" s="17">
        <v>33.463999999999999</v>
      </c>
      <c r="CN41" s="17">
        <v>31.074000000000002</v>
      </c>
      <c r="CO41" s="17">
        <v>42.155000000000001</v>
      </c>
      <c r="CP41" s="17">
        <v>40.588999999999999</v>
      </c>
      <c r="CQ41" s="17">
        <v>10.577</v>
      </c>
      <c r="CR41" s="17">
        <v>16.326000000000001</v>
      </c>
      <c r="CS41" s="17">
        <v>17.213999999999999</v>
      </c>
      <c r="CT41" s="17">
        <v>19.335999999999999</v>
      </c>
      <c r="CU41" s="17">
        <v>27.986000000000001</v>
      </c>
    </row>
    <row r="42" spans="1:99" ht="15" customHeight="1">
      <c r="A42" s="14" t="s">
        <v>882</v>
      </c>
      <c r="B42" s="17">
        <v>11.749000000000001</v>
      </c>
      <c r="C42" s="17">
        <v>10.542</v>
      </c>
      <c r="D42" s="17">
        <v>14.49517608414555</v>
      </c>
      <c r="E42" s="17">
        <v>14.185091523443235</v>
      </c>
      <c r="F42" s="17">
        <v>2.4027599505142958</v>
      </c>
      <c r="G42" s="17">
        <v>10.727962474054484</v>
      </c>
      <c r="H42" s="17">
        <v>12.283285393295547</v>
      </c>
      <c r="I42" s="17">
        <v>15.660386381233353</v>
      </c>
      <c r="J42" s="17">
        <v>11.950904876793098</v>
      </c>
      <c r="K42" s="17">
        <v>17.348348980566573</v>
      </c>
      <c r="L42" s="17">
        <v>13.192454514688775</v>
      </c>
      <c r="M42" s="17">
        <v>17.960610904590659</v>
      </c>
      <c r="N42" s="17">
        <v>16.891917812026048</v>
      </c>
      <c r="O42" s="17">
        <v>13.851261428897336</v>
      </c>
      <c r="P42" s="17" t="s">
        <v>872</v>
      </c>
      <c r="Q42" s="17" t="s">
        <v>872</v>
      </c>
      <c r="R42" s="17">
        <v>1.859426602815099</v>
      </c>
      <c r="S42" s="17">
        <v>12.114294679924784</v>
      </c>
      <c r="T42" s="106" t="s">
        <v>872</v>
      </c>
      <c r="U42" s="17">
        <v>9.2131831024330122</v>
      </c>
      <c r="V42" s="17">
        <v>9.0909999999999993</v>
      </c>
      <c r="W42" s="17">
        <v>16.725000000000001</v>
      </c>
      <c r="X42" s="17">
        <v>20.408000000000001</v>
      </c>
      <c r="Y42" s="17">
        <v>6.71</v>
      </c>
      <c r="Z42" s="17">
        <v>1.8360000000000001</v>
      </c>
      <c r="AA42" s="17">
        <v>7.2469999999999999</v>
      </c>
      <c r="AB42" s="17">
        <v>13.39</v>
      </c>
      <c r="AC42" s="17">
        <v>6.9630000000000001</v>
      </c>
      <c r="AD42" s="17">
        <v>14.183999999999999</v>
      </c>
      <c r="AE42" s="17">
        <v>13.802</v>
      </c>
      <c r="AF42" s="17">
        <v>15.185</v>
      </c>
      <c r="AG42" s="17">
        <v>7.1559999999999997</v>
      </c>
      <c r="AH42" s="17">
        <v>13.023</v>
      </c>
      <c r="AI42" s="17">
        <v>13.262</v>
      </c>
      <c r="AJ42" s="17">
        <v>6.65</v>
      </c>
      <c r="AK42" s="17">
        <v>5.4039999999999999</v>
      </c>
      <c r="AL42" s="17">
        <v>9.3070000000000004</v>
      </c>
      <c r="AM42" s="17">
        <v>8.8109999999999999</v>
      </c>
      <c r="AN42" s="17">
        <v>7.9029999999999996</v>
      </c>
      <c r="AO42" s="17">
        <v>6.8940000000000001</v>
      </c>
      <c r="AP42" s="106" t="s">
        <v>872</v>
      </c>
      <c r="AQ42" s="106" t="s">
        <v>872</v>
      </c>
      <c r="AR42" s="17">
        <v>13.582218686745868</v>
      </c>
      <c r="AS42" s="17">
        <v>6.3770551826862869</v>
      </c>
      <c r="AT42" s="106" t="s">
        <v>872</v>
      </c>
      <c r="AU42" s="17"/>
      <c r="AV42" s="17">
        <v>15.587470856098896</v>
      </c>
      <c r="AW42" s="106" t="s">
        <v>872</v>
      </c>
      <c r="AX42" s="17">
        <v>22.942283293840521</v>
      </c>
      <c r="AY42" s="17">
        <v>20.747384142355266</v>
      </c>
      <c r="AZ42" s="17">
        <v>20.057606177037066</v>
      </c>
      <c r="BA42" s="106" t="s">
        <v>872</v>
      </c>
      <c r="BB42" s="17">
        <v>8.0452667200562438</v>
      </c>
      <c r="BC42" s="17">
        <v>19.917999999999999</v>
      </c>
      <c r="BD42" s="17">
        <v>19.515999999999998</v>
      </c>
      <c r="BE42" s="17">
        <v>17.404</v>
      </c>
      <c r="BF42" s="17">
        <v>16.657</v>
      </c>
      <c r="BG42" s="17">
        <v>19.379000000000001</v>
      </c>
      <c r="BH42" s="17">
        <v>17.709</v>
      </c>
      <c r="BI42" s="17">
        <v>5.7759999999999998</v>
      </c>
      <c r="BJ42" s="17">
        <v>3.923</v>
      </c>
      <c r="BK42" s="17">
        <v>11.773</v>
      </c>
      <c r="BL42" s="17">
        <v>5.5380000000000003</v>
      </c>
      <c r="BM42" s="17">
        <v>4.1349999999999998</v>
      </c>
      <c r="BN42" s="106" t="s">
        <v>872</v>
      </c>
      <c r="BO42" s="17">
        <v>8.3000000000000007</v>
      </c>
      <c r="BP42" s="17">
        <v>8.18</v>
      </c>
      <c r="BQ42" s="17">
        <v>5.274</v>
      </c>
      <c r="BR42" s="17">
        <v>16.103000000000002</v>
      </c>
      <c r="BS42" s="17">
        <v>14.217000000000001</v>
      </c>
      <c r="BT42" s="17">
        <v>7.6980000000000004</v>
      </c>
      <c r="BU42" s="17">
        <v>14.27</v>
      </c>
      <c r="BV42" s="17">
        <v>6.7610000000000001</v>
      </c>
      <c r="BW42" s="17">
        <v>7.4989999999999997</v>
      </c>
      <c r="BX42" s="17">
        <v>10.148</v>
      </c>
      <c r="BY42" s="17">
        <v>9.1660000000000004</v>
      </c>
      <c r="BZ42" s="17">
        <v>6.968</v>
      </c>
      <c r="CA42" s="17">
        <v>15.46</v>
      </c>
      <c r="CB42" s="17">
        <v>14.22</v>
      </c>
      <c r="CC42" s="17">
        <v>13.68</v>
      </c>
      <c r="CD42" s="17">
        <v>9.6199999999999992</v>
      </c>
      <c r="CE42" s="17">
        <v>11.634</v>
      </c>
      <c r="CF42" s="17">
        <v>4.9320000000000004</v>
      </c>
      <c r="CG42" s="17">
        <v>9.0960000000000001</v>
      </c>
      <c r="CH42" s="17">
        <v>9.1679999999999993</v>
      </c>
      <c r="CI42" s="17">
        <v>7.0819999999999999</v>
      </c>
      <c r="CJ42" s="17">
        <v>10.233000000000001</v>
      </c>
      <c r="CK42" s="17">
        <v>7.2850000000000001</v>
      </c>
      <c r="CL42" s="17">
        <v>14.395</v>
      </c>
      <c r="CM42" s="17">
        <v>14.63</v>
      </c>
      <c r="CN42" s="17">
        <v>11.823</v>
      </c>
      <c r="CO42" s="17">
        <v>13.311</v>
      </c>
      <c r="CP42" s="17">
        <v>16.734999999999999</v>
      </c>
      <c r="CQ42" s="17">
        <v>7.4139999999999997</v>
      </c>
      <c r="CR42" s="17">
        <v>8.6980000000000004</v>
      </c>
      <c r="CS42" s="17">
        <v>8.5980000000000008</v>
      </c>
      <c r="CT42" s="17">
        <v>11.173</v>
      </c>
      <c r="CU42" s="17">
        <v>7.1040000000000001</v>
      </c>
    </row>
    <row r="43" spans="1:99" ht="15" customHeight="1">
      <c r="A43" s="14" t="s">
        <v>31</v>
      </c>
      <c r="B43" s="17" t="s">
        <v>872</v>
      </c>
      <c r="C43" s="17" t="s">
        <v>872</v>
      </c>
      <c r="D43" s="17">
        <v>3.5357059982483228</v>
      </c>
      <c r="E43" s="17">
        <v>3.2243482386764946</v>
      </c>
      <c r="F43" s="17" t="s">
        <v>872</v>
      </c>
      <c r="G43" s="17">
        <v>7.0373556385346951</v>
      </c>
      <c r="H43" s="17" t="s">
        <v>872</v>
      </c>
      <c r="I43" s="17">
        <v>5.4165742520743088</v>
      </c>
      <c r="J43" s="17">
        <v>3.3493177000858605</v>
      </c>
      <c r="K43" s="17">
        <v>5.4698156482393179</v>
      </c>
      <c r="L43" s="17">
        <v>2.5936324795493237</v>
      </c>
      <c r="M43" s="17">
        <v>12.446928508167609</v>
      </c>
      <c r="N43" s="17">
        <v>4.7025119183662261</v>
      </c>
      <c r="O43" s="17"/>
      <c r="P43" s="17"/>
      <c r="Q43" s="17"/>
      <c r="R43" s="17">
        <v>3.0818656000095044</v>
      </c>
      <c r="S43" s="106" t="s">
        <v>872</v>
      </c>
      <c r="T43" s="106" t="s">
        <v>872</v>
      </c>
      <c r="U43" s="106" t="s">
        <v>872</v>
      </c>
      <c r="V43" s="17">
        <v>13.815</v>
      </c>
      <c r="W43" s="106" t="s">
        <v>872</v>
      </c>
      <c r="X43" s="17">
        <v>12.273999999999999</v>
      </c>
      <c r="Y43" s="17">
        <v>5.3689999999999998</v>
      </c>
      <c r="Z43" s="17">
        <v>5.0789999999999997</v>
      </c>
      <c r="AA43" s="17">
        <v>5.05</v>
      </c>
      <c r="AB43" s="17">
        <v>2.1240000000000001</v>
      </c>
      <c r="AC43" s="106" t="s">
        <v>872</v>
      </c>
      <c r="AD43" s="17">
        <v>2.3090000000000002</v>
      </c>
      <c r="AE43" s="17">
        <v>3.9049999999999998</v>
      </c>
      <c r="AF43" s="106" t="s">
        <v>872</v>
      </c>
      <c r="AG43" s="17">
        <v>3.3860000000000001</v>
      </c>
      <c r="AH43" s="106" t="s">
        <v>872</v>
      </c>
      <c r="AI43" s="106" t="s">
        <v>872</v>
      </c>
      <c r="AJ43" s="106" t="s">
        <v>872</v>
      </c>
      <c r="AK43" s="17">
        <v>4.55</v>
      </c>
      <c r="AL43" s="17">
        <v>2.57</v>
      </c>
      <c r="AM43" s="17">
        <v>6.13</v>
      </c>
      <c r="AN43" s="17">
        <v>3.7949999999999999</v>
      </c>
      <c r="AO43" s="17">
        <v>4.3159999999999998</v>
      </c>
      <c r="AP43" s="106" t="s">
        <v>872</v>
      </c>
      <c r="AQ43" s="106" t="s">
        <v>872</v>
      </c>
      <c r="AR43" s="106" t="s">
        <v>872</v>
      </c>
      <c r="AS43" s="106" t="s">
        <v>872</v>
      </c>
      <c r="AT43" s="106" t="s">
        <v>872</v>
      </c>
      <c r="AU43" s="17">
        <v>2.417199668883248</v>
      </c>
      <c r="AV43" s="17">
        <v>2.3029605371385911</v>
      </c>
      <c r="AW43" s="106" t="s">
        <v>872</v>
      </c>
      <c r="AX43" s="106" t="s">
        <v>872</v>
      </c>
      <c r="AY43" s="106" t="s">
        <v>872</v>
      </c>
      <c r="AZ43" s="106" t="s">
        <v>872</v>
      </c>
      <c r="BA43" s="106" t="s">
        <v>872</v>
      </c>
      <c r="BB43" s="106" t="s">
        <v>872</v>
      </c>
      <c r="BC43" s="17">
        <v>4.0199999999999996</v>
      </c>
      <c r="BD43" s="17">
        <v>4.9649999999999999</v>
      </c>
      <c r="BE43" s="17">
        <v>12.587999999999999</v>
      </c>
      <c r="BF43" s="17">
        <v>3.7709999999999999</v>
      </c>
      <c r="BG43" s="17">
        <v>4.7859999999999996</v>
      </c>
      <c r="BH43" s="17">
        <v>5.8620000000000001</v>
      </c>
      <c r="BI43" s="106" t="s">
        <v>872</v>
      </c>
      <c r="BJ43" s="106" t="s">
        <v>872</v>
      </c>
      <c r="BK43" s="106" t="s">
        <v>872</v>
      </c>
      <c r="BL43" s="17">
        <v>4.2629999999999999</v>
      </c>
      <c r="BM43" s="106" t="s">
        <v>872</v>
      </c>
      <c r="BN43" s="17">
        <v>10.321999999999999</v>
      </c>
      <c r="BO43" s="106" t="s">
        <v>872</v>
      </c>
      <c r="BP43" s="106" t="s">
        <v>872</v>
      </c>
      <c r="BQ43" s="106" t="s">
        <v>872</v>
      </c>
      <c r="BR43" s="17">
        <v>11.146000000000001</v>
      </c>
      <c r="BS43" s="106" t="s">
        <v>872</v>
      </c>
      <c r="BT43" s="17">
        <v>2.8780000000000001</v>
      </c>
      <c r="BU43" s="17">
        <v>8.9730000000000008</v>
      </c>
      <c r="BV43" s="106" t="s">
        <v>872</v>
      </c>
      <c r="BW43" s="106" t="s">
        <v>872</v>
      </c>
      <c r="BX43" s="17">
        <v>4.7389999999999999</v>
      </c>
      <c r="BY43" s="17">
        <v>4.5910000000000002</v>
      </c>
      <c r="BZ43" s="106" t="s">
        <v>872</v>
      </c>
      <c r="CA43" s="17">
        <v>7.8259999999999996</v>
      </c>
      <c r="CB43" s="17">
        <v>8.202</v>
      </c>
      <c r="CC43" s="17">
        <v>5.7430000000000003</v>
      </c>
      <c r="CD43" s="17">
        <v>10.163</v>
      </c>
      <c r="CE43" s="106" t="s">
        <v>872</v>
      </c>
      <c r="CF43" s="17">
        <v>2.0169999999999999</v>
      </c>
      <c r="CG43" s="106" t="s">
        <v>872</v>
      </c>
      <c r="CH43" s="106" t="s">
        <v>872</v>
      </c>
      <c r="CI43" s="17">
        <v>2.6779999999999999</v>
      </c>
      <c r="CJ43" s="17">
        <v>4.0190000000000001</v>
      </c>
      <c r="CK43" s="17">
        <v>3.4420000000000002</v>
      </c>
      <c r="CL43" s="17">
        <v>3.1259999999999999</v>
      </c>
      <c r="CM43" s="17">
        <v>2.4009999999999998</v>
      </c>
      <c r="CN43" s="106" t="s">
        <v>872</v>
      </c>
      <c r="CO43" s="106" t="s">
        <v>872</v>
      </c>
      <c r="CP43" s="17">
        <v>4.3090000000000002</v>
      </c>
      <c r="CQ43" s="106" t="s">
        <v>872</v>
      </c>
      <c r="CR43" s="106" t="s">
        <v>872</v>
      </c>
      <c r="CS43" s="17">
        <v>3.7949999999999999</v>
      </c>
      <c r="CT43" s="106" t="s">
        <v>872</v>
      </c>
      <c r="CU43" s="106" t="s">
        <v>872</v>
      </c>
    </row>
    <row r="44" spans="1:99" ht="15" customHeight="1">
      <c r="A44" s="14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</row>
    <row r="45" spans="1:99" ht="15" customHeight="1">
      <c r="A45" s="14" t="s">
        <v>883</v>
      </c>
      <c r="B45" s="17">
        <f>B28/B32</f>
        <v>40.035655422481042</v>
      </c>
      <c r="C45" s="17">
        <f>C28/C32</f>
        <v>43.858751529987764</v>
      </c>
      <c r="D45" s="17">
        <f t="shared" ref="D45:BN45" si="2">D28/D32</f>
        <v>19.127838487173527</v>
      </c>
      <c r="E45" s="17">
        <f t="shared" si="2"/>
        <v>30.080746404930377</v>
      </c>
      <c r="F45" s="17">
        <f t="shared" si="2"/>
        <v>25.640067375513208</v>
      </c>
      <c r="G45" s="17">
        <f t="shared" si="2"/>
        <v>20.723666395884102</v>
      </c>
      <c r="H45" s="17">
        <f t="shared" si="2"/>
        <v>20.089484368656112</v>
      </c>
      <c r="I45" s="17">
        <f>I28/I32</f>
        <v>21.243281289992321</v>
      </c>
      <c r="J45" s="17">
        <f t="shared" si="2"/>
        <v>20.904361578158817</v>
      </c>
      <c r="K45" s="17">
        <f t="shared" si="2"/>
        <v>20.98481403629188</v>
      </c>
      <c r="L45" s="17">
        <f t="shared" si="2"/>
        <v>17.997875270509542</v>
      </c>
      <c r="M45" s="17">
        <f t="shared" si="2"/>
        <v>13.522537872920475</v>
      </c>
      <c r="N45" s="17">
        <f t="shared" si="2"/>
        <v>22.110326238498001</v>
      </c>
      <c r="O45" s="17">
        <f t="shared" si="2"/>
        <v>23.39092718998862</v>
      </c>
      <c r="P45" s="17">
        <f t="shared" si="2"/>
        <v>118.3954221825327</v>
      </c>
      <c r="Q45" s="17">
        <f>Q28/Q32</f>
        <v>117.3203052947384</v>
      </c>
      <c r="R45" s="17">
        <f t="shared" si="2"/>
        <v>14.120696488493143</v>
      </c>
      <c r="S45" s="17">
        <f t="shared" si="2"/>
        <v>30.335767218831734</v>
      </c>
      <c r="T45" s="17">
        <f t="shared" si="2"/>
        <v>29.424180573898429</v>
      </c>
      <c r="U45" s="17">
        <f t="shared" si="2"/>
        <v>30.229929773152126</v>
      </c>
      <c r="V45" s="17">
        <f t="shared" si="2"/>
        <v>27.484433110190206</v>
      </c>
      <c r="W45" s="17">
        <f t="shared" si="2"/>
        <v>55.877884615384616</v>
      </c>
      <c r="X45" s="17">
        <f t="shared" si="2"/>
        <v>21.361811008242508</v>
      </c>
      <c r="Y45" s="17">
        <f>Y28/Y32</f>
        <v>26.572154524241636</v>
      </c>
      <c r="Z45" s="17">
        <f t="shared" si="2"/>
        <v>33.158981205710177</v>
      </c>
      <c r="AA45" s="17">
        <f t="shared" si="2"/>
        <v>52.385814078452441</v>
      </c>
      <c r="AB45" s="17">
        <f t="shared" si="2"/>
        <v>66.476130091004023</v>
      </c>
      <c r="AC45" s="17">
        <f t="shared" si="2"/>
        <v>73.027178920213743</v>
      </c>
      <c r="AD45" s="17">
        <f t="shared" si="2"/>
        <v>55.661644359464624</v>
      </c>
      <c r="AE45" s="17">
        <f t="shared" si="2"/>
        <v>82.628149143432992</v>
      </c>
      <c r="AF45" s="17">
        <f t="shared" si="2"/>
        <v>33.966758470505347</v>
      </c>
      <c r="AG45" s="17">
        <f>AG28/AG32</f>
        <v>44.879293350519376</v>
      </c>
      <c r="AH45" s="17">
        <f t="shared" si="2"/>
        <v>49.687643418399276</v>
      </c>
      <c r="AI45" s="17">
        <f t="shared" si="2"/>
        <v>49.268002461875135</v>
      </c>
      <c r="AJ45" s="17">
        <f t="shared" si="2"/>
        <v>28.371452247772943</v>
      </c>
      <c r="AK45" s="17">
        <f t="shared" si="2"/>
        <v>33.567066835969058</v>
      </c>
      <c r="AL45" s="17">
        <f t="shared" si="2"/>
        <v>23.805903930131002</v>
      </c>
      <c r="AM45" s="17">
        <f t="shared" si="2"/>
        <v>39.697481108312338</v>
      </c>
      <c r="AN45" s="17">
        <f t="shared" si="2"/>
        <v>24.528977809254016</v>
      </c>
      <c r="AO45" s="17">
        <f>AO28/AO32</f>
        <v>6.7061001126669879</v>
      </c>
      <c r="AP45" s="17">
        <f t="shared" si="2"/>
        <v>57.633667180277349</v>
      </c>
      <c r="AQ45" s="17">
        <f t="shared" si="2"/>
        <v>74.667945253247311</v>
      </c>
      <c r="AR45" s="17">
        <f t="shared" si="2"/>
        <v>42.597749488520115</v>
      </c>
      <c r="AS45" s="17">
        <f t="shared" si="2"/>
        <v>29.478811446804261</v>
      </c>
      <c r="AT45" s="17">
        <f t="shared" si="2"/>
        <v>28.071104673132638</v>
      </c>
      <c r="AU45" s="17">
        <f t="shared" si="2"/>
        <v>34.84225334500438</v>
      </c>
      <c r="AV45" s="17">
        <f t="shared" si="2"/>
        <v>56.23535861713107</v>
      </c>
      <c r="AW45" s="17">
        <f>AW28/AW32</f>
        <v>74.475463997667859</v>
      </c>
      <c r="AX45" s="17">
        <f t="shared" si="2"/>
        <v>38.810361575822988</v>
      </c>
      <c r="AY45" s="17">
        <f t="shared" si="2"/>
        <v>43.71130087209302</v>
      </c>
      <c r="AZ45" s="17">
        <f t="shared" si="2"/>
        <v>39.432875795112153</v>
      </c>
      <c r="BA45" s="17">
        <f t="shared" si="2"/>
        <v>58.944642279054719</v>
      </c>
      <c r="BB45" s="17">
        <f t="shared" si="2"/>
        <v>40.284403669724774</v>
      </c>
      <c r="BC45" s="17">
        <f t="shared" si="2"/>
        <v>41.70787899122071</v>
      </c>
      <c r="BD45" s="17">
        <f t="shared" si="2"/>
        <v>41.384197891660584</v>
      </c>
      <c r="BE45" s="17">
        <f>BE28/BE32</f>
        <v>33.166106020183271</v>
      </c>
      <c r="BF45" s="17">
        <f t="shared" si="2"/>
        <v>50.635882773409577</v>
      </c>
      <c r="BG45" s="17">
        <f t="shared" si="2"/>
        <v>38.282306830907054</v>
      </c>
      <c r="BH45" s="17">
        <f t="shared" si="2"/>
        <v>38.593069934502431</v>
      </c>
      <c r="BI45" s="17">
        <f t="shared" si="2"/>
        <v>38.216089466089464</v>
      </c>
      <c r="BJ45" s="17">
        <f t="shared" si="2"/>
        <v>12.370289893476071</v>
      </c>
      <c r="BK45" s="17">
        <f t="shared" si="2"/>
        <v>22.15846092549377</v>
      </c>
      <c r="BL45" s="17">
        <f t="shared" si="2"/>
        <v>24.605601407116765</v>
      </c>
      <c r="BM45" s="17">
        <f>BM28/BM32</f>
        <v>57.163684741719429</v>
      </c>
      <c r="BN45" s="17">
        <f t="shared" si="2"/>
        <v>27.526974160830722</v>
      </c>
      <c r="BO45" s="17">
        <f t="shared" ref="BO45:CU45" si="3">BO28/BO32</f>
        <v>27.152927058332462</v>
      </c>
      <c r="BP45" s="17">
        <f t="shared" si="3"/>
        <v>27.027876807288571</v>
      </c>
      <c r="BQ45" s="17">
        <f t="shared" si="3"/>
        <v>24.582119560361004</v>
      </c>
      <c r="BR45" s="17">
        <f t="shared" si="3"/>
        <v>29.61724072672218</v>
      </c>
      <c r="BS45" s="17">
        <f t="shared" si="3"/>
        <v>31.707151528528858</v>
      </c>
      <c r="BT45" s="17">
        <f t="shared" si="3"/>
        <v>26.915975364504774</v>
      </c>
      <c r="BU45" s="17">
        <f>BU28/BU32</f>
        <v>19.340793062451919</v>
      </c>
      <c r="BV45" s="17">
        <f t="shared" si="3"/>
        <v>32.650111640818288</v>
      </c>
      <c r="BW45" s="17">
        <f t="shared" si="3"/>
        <v>34.269031360647446</v>
      </c>
      <c r="BX45" s="17">
        <f t="shared" si="3"/>
        <v>11.406504459092671</v>
      </c>
      <c r="BY45" s="17">
        <f t="shared" si="3"/>
        <v>24.318029115341545</v>
      </c>
      <c r="BZ45" s="17">
        <f t="shared" si="3"/>
        <v>31.873102022355752</v>
      </c>
      <c r="CA45" s="17">
        <f t="shared" si="3"/>
        <v>19.054428010423166</v>
      </c>
      <c r="CB45" s="17">
        <f t="shared" si="3"/>
        <v>18.182750174947518</v>
      </c>
      <c r="CC45" s="17">
        <f>CC28/CC32</f>
        <v>19.969898185037628</v>
      </c>
      <c r="CD45" s="17">
        <f t="shared" si="3"/>
        <v>15.991686354257006</v>
      </c>
      <c r="CE45" s="17">
        <f t="shared" si="3"/>
        <v>22.539598972240416</v>
      </c>
      <c r="CF45" s="17">
        <f t="shared" si="3"/>
        <v>30.75142930558232</v>
      </c>
      <c r="CG45" s="17">
        <f t="shared" si="3"/>
        <v>39.88514457701816</v>
      </c>
      <c r="CH45" s="17">
        <f t="shared" si="3"/>
        <v>22.236952151186166</v>
      </c>
      <c r="CI45" s="17">
        <f t="shared" si="3"/>
        <v>62.77848932676519</v>
      </c>
      <c r="CJ45" s="17">
        <f t="shared" si="3"/>
        <v>18.030097087378643</v>
      </c>
      <c r="CK45" s="17">
        <f>CK28/CK32</f>
        <v>24.169397635229494</v>
      </c>
      <c r="CL45" s="17">
        <f t="shared" si="3"/>
        <v>33.966842540864889</v>
      </c>
      <c r="CM45" s="17">
        <f t="shared" si="3"/>
        <v>35.623960258780031</v>
      </c>
      <c r="CN45" s="17">
        <f t="shared" si="3"/>
        <v>33.592722513089001</v>
      </c>
      <c r="CO45" s="17">
        <f t="shared" si="3"/>
        <v>24.168925964546403</v>
      </c>
      <c r="CP45" s="17">
        <f t="shared" si="3"/>
        <v>32.397946468623836</v>
      </c>
      <c r="CQ45" s="17">
        <f t="shared" si="3"/>
        <v>31.534652925459405</v>
      </c>
      <c r="CR45" s="17">
        <f t="shared" si="3"/>
        <v>46.390526664458427</v>
      </c>
      <c r="CS45" s="17">
        <f>CS28/CS32</f>
        <v>24.251696413297601</v>
      </c>
      <c r="CT45" s="17">
        <f t="shared" si="3"/>
        <v>72.935890410958905</v>
      </c>
      <c r="CU45" s="17">
        <f t="shared" si="3"/>
        <v>42.157622277757945</v>
      </c>
    </row>
    <row r="46" spans="1:99" ht="15" customHeight="1">
      <c r="A46" s="14" t="s">
        <v>884</v>
      </c>
      <c r="B46" s="107">
        <f>(B14/101.96)/(B12/60.0855)</f>
        <v>0.19102438080213602</v>
      </c>
      <c r="C46" s="107">
        <f t="shared" ref="C46:BN46" si="4">(C14/101.96)/(C12/60.0855)</f>
        <v>0.23611268943097538</v>
      </c>
      <c r="D46" s="107">
        <f t="shared" si="4"/>
        <v>0.17801162979057492</v>
      </c>
      <c r="E46" s="107">
        <f t="shared" si="4"/>
        <v>0.20850420590364566</v>
      </c>
      <c r="F46" s="107">
        <f t="shared" si="4"/>
        <v>0.19983302439594661</v>
      </c>
      <c r="G46" s="107">
        <f t="shared" si="4"/>
        <v>0.17886640508014742</v>
      </c>
      <c r="H46" s="107">
        <f t="shared" si="4"/>
        <v>0.1878630423040164</v>
      </c>
      <c r="I46" s="107">
        <f>(I14/101.96)/(I12/60.0855)</f>
        <v>0.17283848982932473</v>
      </c>
      <c r="J46" s="107">
        <f t="shared" si="4"/>
        <v>0.17604055299193658</v>
      </c>
      <c r="K46" s="107">
        <f t="shared" si="4"/>
        <v>0.18512297321578891</v>
      </c>
      <c r="L46" s="107">
        <f t="shared" si="4"/>
        <v>0.17899734193759534</v>
      </c>
      <c r="M46" s="107">
        <f t="shared" si="4"/>
        <v>0.15777249533936125</v>
      </c>
      <c r="N46" s="107">
        <f t="shared" si="4"/>
        <v>0.18732373154509721</v>
      </c>
      <c r="O46" s="107">
        <f t="shared" si="4"/>
        <v>0.18958082793900136</v>
      </c>
      <c r="P46" s="107">
        <f t="shared" si="4"/>
        <v>0.18781313784752565</v>
      </c>
      <c r="Q46" s="107">
        <f>(Q14/101.96)/(Q12/60.0855)</f>
        <v>0.19154541819722967</v>
      </c>
      <c r="R46" s="107">
        <f t="shared" si="4"/>
        <v>0.19302313229699219</v>
      </c>
      <c r="S46" s="107">
        <f t="shared" si="4"/>
        <v>0.21507051813497088</v>
      </c>
      <c r="T46" s="107">
        <f t="shared" si="4"/>
        <v>0.19840629252710129</v>
      </c>
      <c r="U46" s="107">
        <f t="shared" si="4"/>
        <v>0.2014050075888987</v>
      </c>
      <c r="V46" s="107">
        <f t="shared" si="4"/>
        <v>0.13535237587070895</v>
      </c>
      <c r="W46" s="107">
        <f t="shared" si="4"/>
        <v>0.24930619290255571</v>
      </c>
      <c r="X46" s="107">
        <f t="shared" si="4"/>
        <v>0.17339993872979045</v>
      </c>
      <c r="Y46" s="107">
        <f>(Y14/101.96)/(Y12/60.0855)</f>
        <v>0.18623964953186364</v>
      </c>
      <c r="Z46" s="107">
        <f t="shared" si="4"/>
        <v>0.14310989378783126</v>
      </c>
      <c r="AA46" s="107">
        <f t="shared" si="4"/>
        <v>0.17879107434105387</v>
      </c>
      <c r="AB46" s="107">
        <f t="shared" si="4"/>
        <v>0.23792948369225372</v>
      </c>
      <c r="AC46" s="107">
        <f t="shared" si="4"/>
        <v>0.21173697122394883</v>
      </c>
      <c r="AD46" s="107">
        <f t="shared" si="4"/>
        <v>0.26243657265800163</v>
      </c>
      <c r="AE46" s="107">
        <f t="shared" si="4"/>
        <v>0.12504724147758475</v>
      </c>
      <c r="AF46" s="107">
        <f t="shared" si="4"/>
        <v>0.19581789119117715</v>
      </c>
      <c r="AG46" s="107">
        <f>(AG14/101.96)/(AG12/60.0855)</f>
        <v>0.19819069250093407</v>
      </c>
      <c r="AH46" s="107">
        <f t="shared" si="4"/>
        <v>0.27582327372819504</v>
      </c>
      <c r="AI46" s="107">
        <f t="shared" si="4"/>
        <v>0.24976765475472595</v>
      </c>
      <c r="AJ46" s="107">
        <f t="shared" si="4"/>
        <v>0.15622540718497485</v>
      </c>
      <c r="AK46" s="107">
        <f t="shared" si="4"/>
        <v>0.16900563024226131</v>
      </c>
      <c r="AL46" s="107">
        <f t="shared" si="4"/>
        <v>0.2121350758375046</v>
      </c>
      <c r="AM46" s="107">
        <f t="shared" si="4"/>
        <v>0.18429109161373011</v>
      </c>
      <c r="AN46" s="107">
        <f t="shared" si="4"/>
        <v>0.14566759421015793</v>
      </c>
      <c r="AO46" s="107">
        <f>(AO14/101.96)/(AO12/60.0855)</f>
        <v>0.1247491491595215</v>
      </c>
      <c r="AP46" s="107">
        <f t="shared" si="4"/>
        <v>0.25280506455494778</v>
      </c>
      <c r="AQ46" s="107">
        <f t="shared" si="4"/>
        <v>0.2829399180265107</v>
      </c>
      <c r="AR46" s="107">
        <f t="shared" si="4"/>
        <v>0.20976739460554122</v>
      </c>
      <c r="AS46" s="107">
        <f t="shared" si="4"/>
        <v>0.22514115495381432</v>
      </c>
      <c r="AT46" s="107">
        <f t="shared" si="4"/>
        <v>0.17539148742213154</v>
      </c>
      <c r="AU46" s="107">
        <f t="shared" si="4"/>
        <v>0.20461966293971492</v>
      </c>
      <c r="AV46" s="107">
        <f t="shared" si="4"/>
        <v>0.21446859477225041</v>
      </c>
      <c r="AW46" s="107">
        <f>(AW14/101.96)/(AW12/60.0855)</f>
        <v>0.20414060320580876</v>
      </c>
      <c r="AX46" s="107">
        <f t="shared" si="4"/>
        <v>0.21393491652900051</v>
      </c>
      <c r="AY46" s="107">
        <f t="shared" si="4"/>
        <v>0.19611143809651366</v>
      </c>
      <c r="AZ46" s="107">
        <f t="shared" si="4"/>
        <v>0.19431067229659379</v>
      </c>
      <c r="BA46" s="107">
        <f t="shared" si="4"/>
        <v>0.26739131045948267</v>
      </c>
      <c r="BB46" s="107">
        <f t="shared" si="4"/>
        <v>0.24055550208684959</v>
      </c>
      <c r="BC46" s="107">
        <f t="shared" si="4"/>
        <v>0.19369180368351735</v>
      </c>
      <c r="BD46" s="107">
        <f t="shared" si="4"/>
        <v>0.2001389729528395</v>
      </c>
      <c r="BE46" s="107">
        <f>(BE14/101.96)/(BE12/60.0855)</f>
        <v>0.14556637390101027</v>
      </c>
      <c r="BF46" s="107">
        <f t="shared" si="4"/>
        <v>0.1752283923621607</v>
      </c>
      <c r="BG46" s="107">
        <f t="shared" si="4"/>
        <v>0.16718354390132936</v>
      </c>
      <c r="BH46" s="107">
        <f t="shared" si="4"/>
        <v>0.18146802335589374</v>
      </c>
      <c r="BI46" s="107">
        <f t="shared" si="4"/>
        <v>0.20022484247707598</v>
      </c>
      <c r="BJ46" s="107">
        <f t="shared" si="4"/>
        <v>9.960928909057426E-2</v>
      </c>
      <c r="BK46" s="107">
        <f t="shared" si="4"/>
        <v>0.13439306403208326</v>
      </c>
      <c r="BL46" s="107">
        <f t="shared" si="4"/>
        <v>0.14221837152380493</v>
      </c>
      <c r="BM46" s="107">
        <f>(BM14/101.96)/(BM12/60.0855)</f>
        <v>0.21978743632700937</v>
      </c>
      <c r="BN46" s="107">
        <f t="shared" si="4"/>
        <v>0.18165069881979273</v>
      </c>
      <c r="BO46" s="107">
        <f t="shared" ref="BO46:CU46" si="5">(BO14/101.96)/(BO12/60.0855)</f>
        <v>0.17334824002461041</v>
      </c>
      <c r="BP46" s="107">
        <f t="shared" si="5"/>
        <v>0.17936398766909689</v>
      </c>
      <c r="BQ46" s="107">
        <f t="shared" si="5"/>
        <v>0.1824978464195374</v>
      </c>
      <c r="BR46" s="107">
        <f t="shared" si="5"/>
        <v>0.17338536844977256</v>
      </c>
      <c r="BS46" s="107">
        <f t="shared" si="5"/>
        <v>0.18666371747883262</v>
      </c>
      <c r="BT46" s="107">
        <f t="shared" si="5"/>
        <v>0.17157780263150146</v>
      </c>
      <c r="BU46" s="107">
        <f>(BU14/101.96)/(BU12/60.0855)</f>
        <v>0.19843731233472606</v>
      </c>
      <c r="BV46" s="107">
        <f t="shared" si="5"/>
        <v>0.19878183072764052</v>
      </c>
      <c r="BW46" s="107">
        <f t="shared" si="5"/>
        <v>0.20390645279170586</v>
      </c>
      <c r="BX46" s="107">
        <f t="shared" si="5"/>
        <v>0.11663217773804932</v>
      </c>
      <c r="BY46" s="107">
        <f t="shared" si="5"/>
        <v>0.14132927726920258</v>
      </c>
      <c r="BZ46" s="107">
        <f t="shared" si="5"/>
        <v>0.1909062476709287</v>
      </c>
      <c r="CA46" s="107">
        <f t="shared" si="5"/>
        <v>0.16889730792351113</v>
      </c>
      <c r="CB46" s="107">
        <f t="shared" si="5"/>
        <v>0.16784385220262155</v>
      </c>
      <c r="CC46" s="107">
        <f>(CC14/101.96)/(CC12/60.0855)</f>
        <v>0.1757296781778333</v>
      </c>
      <c r="CD46" s="107">
        <f t="shared" si="5"/>
        <v>0.16891753177278612</v>
      </c>
      <c r="CE46" s="107">
        <f t="shared" si="5"/>
        <v>0.25544233839108604</v>
      </c>
      <c r="CF46" s="107">
        <f t="shared" si="5"/>
        <v>0.23703477787227623</v>
      </c>
      <c r="CG46" s="107">
        <f t="shared" si="5"/>
        <v>0.20615893563018364</v>
      </c>
      <c r="CH46" s="107">
        <f t="shared" si="5"/>
        <v>0.21070687830605475</v>
      </c>
      <c r="CI46" s="107">
        <f t="shared" si="5"/>
        <v>0.23642879634147285</v>
      </c>
      <c r="CJ46" s="107">
        <f t="shared" si="5"/>
        <v>0.17057564981787532</v>
      </c>
      <c r="CK46" s="107">
        <f>(CK14/101.96)/(CK12/60.0855)</f>
        <v>0.18253131741850048</v>
      </c>
      <c r="CL46" s="107">
        <f t="shared" si="5"/>
        <v>0.18621491616597094</v>
      </c>
      <c r="CM46" s="107">
        <f t="shared" si="5"/>
        <v>0.18368129518225348</v>
      </c>
      <c r="CN46" s="107">
        <f t="shared" si="5"/>
        <v>0.17832210233152604</v>
      </c>
      <c r="CO46" s="107">
        <f t="shared" si="5"/>
        <v>0.19675210805900489</v>
      </c>
      <c r="CP46" s="107">
        <f t="shared" si="5"/>
        <v>0.19302479667619579</v>
      </c>
      <c r="CQ46" s="107">
        <f t="shared" si="5"/>
        <v>0.22703783007028952</v>
      </c>
      <c r="CR46" s="107">
        <f t="shared" si="5"/>
        <v>0.25223966849116364</v>
      </c>
      <c r="CS46" s="107">
        <f>(CS14/101.96)/(CS12/60.0855)</f>
        <v>0.16661475891372365</v>
      </c>
      <c r="CT46" s="107">
        <f t="shared" si="5"/>
        <v>0.24297169313387193</v>
      </c>
      <c r="CU46" s="107">
        <f t="shared" si="5"/>
        <v>0.20347773849421819</v>
      </c>
    </row>
    <row r="47" spans="1:99" ht="15" customHeight="1">
      <c r="A47" s="14" t="s">
        <v>885</v>
      </c>
      <c r="B47" s="106" t="s">
        <v>872</v>
      </c>
      <c r="C47" s="106" t="s">
        <v>872</v>
      </c>
      <c r="D47" s="17">
        <f t="shared" ref="D47:BN47" si="6">D28/D41</f>
        <v>16.946922099769974</v>
      </c>
      <c r="E47" s="17">
        <f t="shared" si="6"/>
        <v>18.435161222634118</v>
      </c>
      <c r="F47" s="17">
        <f t="shared" si="6"/>
        <v>21.97455677358235</v>
      </c>
      <c r="G47" s="17">
        <f t="shared" si="6"/>
        <v>18.134947276963782</v>
      </c>
      <c r="H47" s="17">
        <f t="shared" si="6"/>
        <v>18.225496335039963</v>
      </c>
      <c r="I47" s="17">
        <f>I28/I41</f>
        <v>15.169982026989979</v>
      </c>
      <c r="J47" s="17">
        <f t="shared" si="6"/>
        <v>16.352715197291314</v>
      </c>
      <c r="K47" s="17">
        <f t="shared" si="6"/>
        <v>22.77148310213202</v>
      </c>
      <c r="L47" s="17">
        <f t="shared" si="6"/>
        <v>20.671366594360087</v>
      </c>
      <c r="M47" s="17">
        <f t="shared" si="6"/>
        <v>16.208466394355739</v>
      </c>
      <c r="N47" s="17">
        <f t="shared" si="6"/>
        <v>14.292537851478011</v>
      </c>
      <c r="O47" s="17">
        <f t="shared" si="6"/>
        <v>20.856967750116233</v>
      </c>
      <c r="P47" s="106" t="s">
        <v>872</v>
      </c>
      <c r="Q47" s="106" t="s">
        <v>872</v>
      </c>
      <c r="R47" s="17">
        <f t="shared" si="6"/>
        <v>17.021562569672263</v>
      </c>
      <c r="S47" s="17">
        <f t="shared" si="6"/>
        <v>21.164113286447446</v>
      </c>
      <c r="T47" s="17">
        <f t="shared" si="6"/>
        <v>21.213936377407489</v>
      </c>
      <c r="U47" s="17">
        <f t="shared" si="6"/>
        <v>25.068753142282556</v>
      </c>
      <c r="V47" s="17">
        <f t="shared" si="6"/>
        <v>22.671224471908143</v>
      </c>
      <c r="W47" s="17">
        <f t="shared" si="6"/>
        <v>49.397439302980395</v>
      </c>
      <c r="X47" s="17">
        <f t="shared" si="6"/>
        <v>15.107774339706046</v>
      </c>
      <c r="Y47" s="17">
        <f>Y28/Y41</f>
        <v>17.389256506837693</v>
      </c>
      <c r="Z47" s="17">
        <f t="shared" si="6"/>
        <v>18.959950672382408</v>
      </c>
      <c r="AA47" s="17">
        <f t="shared" si="6"/>
        <v>40.397205943290118</v>
      </c>
      <c r="AB47" s="17">
        <f t="shared" si="6"/>
        <v>38.259520027476064</v>
      </c>
      <c r="AC47" s="17">
        <f t="shared" si="6"/>
        <v>54.060632928659111</v>
      </c>
      <c r="AD47" s="17">
        <f t="shared" si="6"/>
        <v>176.13165537270086</v>
      </c>
      <c r="AE47" s="106" t="s">
        <v>872</v>
      </c>
      <c r="AF47" s="17">
        <f t="shared" si="6"/>
        <v>45.764842940973423</v>
      </c>
      <c r="AG47" s="17">
        <f>AG28/AG41</f>
        <v>60.46715701297375</v>
      </c>
      <c r="AH47" s="17">
        <f t="shared" si="6"/>
        <v>50.306814981695297</v>
      </c>
      <c r="AI47" s="17">
        <f t="shared" si="6"/>
        <v>54.488428376947518</v>
      </c>
      <c r="AJ47" s="17">
        <f t="shared" si="6"/>
        <v>25.774592220828104</v>
      </c>
      <c r="AK47" s="17">
        <f t="shared" si="6"/>
        <v>16.726093583733569</v>
      </c>
      <c r="AL47" s="17">
        <f t="shared" si="6"/>
        <v>16.75874280655157</v>
      </c>
      <c r="AM47" s="17">
        <f t="shared" si="6"/>
        <v>25.011744167592443</v>
      </c>
      <c r="AN47" s="17">
        <f t="shared" si="6"/>
        <v>35.999913382416636</v>
      </c>
      <c r="AO47" s="17">
        <f>AO28/AO41</f>
        <v>24.537691401648999</v>
      </c>
      <c r="AP47" s="17">
        <f t="shared" si="6"/>
        <v>50.518976229065373</v>
      </c>
      <c r="AQ47" s="17">
        <f t="shared" si="6"/>
        <v>45.390355060943286</v>
      </c>
      <c r="AR47" s="17">
        <f t="shared" si="6"/>
        <v>23.851269649334949</v>
      </c>
      <c r="AS47" s="17">
        <f t="shared" si="6"/>
        <v>29.025870109469341</v>
      </c>
      <c r="AT47" s="17">
        <f t="shared" si="6"/>
        <v>39.580232661397751</v>
      </c>
      <c r="AU47" s="17">
        <f t="shared" si="6"/>
        <v>37.604899115999729</v>
      </c>
      <c r="AV47" s="17">
        <f t="shared" si="6"/>
        <v>26.387609333857938</v>
      </c>
      <c r="AW47" s="17">
        <f>AW28/AW41</f>
        <v>25.876194334717582</v>
      </c>
      <c r="AX47" s="17">
        <f t="shared" si="6"/>
        <v>19.933366594600585</v>
      </c>
      <c r="AY47" s="17">
        <f t="shared" si="6"/>
        <v>19.257744336828626</v>
      </c>
      <c r="AZ47" s="17">
        <f t="shared" si="6"/>
        <v>32.719848141117645</v>
      </c>
      <c r="BA47" s="17">
        <f t="shared" si="6"/>
        <v>34.330426584963469</v>
      </c>
      <c r="BB47" s="17">
        <f t="shared" si="6"/>
        <v>30.86061486513016</v>
      </c>
      <c r="BC47" s="17">
        <f t="shared" si="6"/>
        <v>20.334296619411123</v>
      </c>
      <c r="BD47" s="17">
        <f t="shared" si="6"/>
        <v>30.411259395612824</v>
      </c>
      <c r="BE47" s="17">
        <f>BE28/BE41</f>
        <v>13.246160617080912</v>
      </c>
      <c r="BF47" s="17">
        <f t="shared" si="6"/>
        <v>24.070540265035678</v>
      </c>
      <c r="BG47" s="17">
        <f t="shared" si="6"/>
        <v>18.130091217649554</v>
      </c>
      <c r="BH47" s="17">
        <f t="shared" si="6"/>
        <v>26.630849978130922</v>
      </c>
      <c r="BI47" s="17">
        <f t="shared" si="6"/>
        <v>48.890068303489016</v>
      </c>
      <c r="BJ47" s="17">
        <f t="shared" si="6"/>
        <v>20.153255050941112</v>
      </c>
      <c r="BK47" s="17">
        <f t="shared" si="6"/>
        <v>31.655716376646613</v>
      </c>
      <c r="BL47" s="17">
        <f t="shared" si="6"/>
        <v>42.71520845566647</v>
      </c>
      <c r="BM47" s="17">
        <f>BM28/BM41</f>
        <v>95.909328817733993</v>
      </c>
      <c r="BN47" s="17">
        <f t="shared" si="6"/>
        <v>28.195607005046011</v>
      </c>
      <c r="BO47" s="17">
        <f t="shared" ref="BO47:CU47" si="7">BO28/BO41</f>
        <v>25.210143874436856</v>
      </c>
      <c r="BP47" s="17">
        <f t="shared" si="7"/>
        <v>16.211428232009741</v>
      </c>
      <c r="BQ47" s="17">
        <f t="shared" si="7"/>
        <v>18.261376082843771</v>
      </c>
      <c r="BR47" s="17">
        <f t="shared" si="7"/>
        <v>17.803025993970763</v>
      </c>
      <c r="BS47" s="17">
        <f t="shared" si="7"/>
        <v>17.279034101160764</v>
      </c>
      <c r="BT47" s="17">
        <f t="shared" si="7"/>
        <v>28.436823584091361</v>
      </c>
      <c r="BU47" s="17">
        <f>BU28/BU41</f>
        <v>15.525838596491226</v>
      </c>
      <c r="BV47" s="17">
        <f t="shared" si="7"/>
        <v>45.565521307057431</v>
      </c>
      <c r="BW47" s="17">
        <f t="shared" si="7"/>
        <v>41.516583684412105</v>
      </c>
      <c r="BX47" s="17">
        <f t="shared" si="7"/>
        <v>15.353536012526096</v>
      </c>
      <c r="BY47" s="17">
        <f t="shared" si="7"/>
        <v>15.147545798303902</v>
      </c>
      <c r="BZ47" s="17">
        <f t="shared" si="7"/>
        <v>24.909109270854376</v>
      </c>
      <c r="CA47" s="17">
        <f t="shared" si="7"/>
        <v>14.040511669416126</v>
      </c>
      <c r="CB47" s="17">
        <f t="shared" si="7"/>
        <v>12.01171902087234</v>
      </c>
      <c r="CC47" s="17">
        <f>CC28/CC41</f>
        <v>13.598191409193671</v>
      </c>
      <c r="CD47" s="17">
        <f t="shared" si="7"/>
        <v>21.321610845295055</v>
      </c>
      <c r="CE47" s="17">
        <f t="shared" si="7"/>
        <v>23.753039554021768</v>
      </c>
      <c r="CF47" s="17">
        <f t="shared" si="7"/>
        <v>21.287715397443023</v>
      </c>
      <c r="CG47" s="17">
        <f t="shared" si="7"/>
        <v>24.498316387164927</v>
      </c>
      <c r="CH47" s="17">
        <f t="shared" si="7"/>
        <v>15.842132401386463</v>
      </c>
      <c r="CI47" s="17">
        <f t="shared" si="7"/>
        <v>35.011080586080588</v>
      </c>
      <c r="CJ47" s="17">
        <f t="shared" si="7"/>
        <v>19.546216592113673</v>
      </c>
      <c r="CK47" s="17">
        <f>CK28/CK41</f>
        <v>35.243483573174046</v>
      </c>
      <c r="CL47" s="17">
        <f t="shared" si="7"/>
        <v>21.649368632751973</v>
      </c>
      <c r="CM47" s="17">
        <f t="shared" si="7"/>
        <v>18.429416686588574</v>
      </c>
      <c r="CN47" s="17">
        <f t="shared" si="7"/>
        <v>20.6481624509236</v>
      </c>
      <c r="CO47" s="17">
        <f t="shared" si="7"/>
        <v>14.845356422725656</v>
      </c>
      <c r="CP47" s="17">
        <f t="shared" si="7"/>
        <v>16.014191036980463</v>
      </c>
      <c r="CQ47" s="17">
        <f t="shared" si="7"/>
        <v>54.676562352273798</v>
      </c>
      <c r="CR47" s="17">
        <f t="shared" si="7"/>
        <v>42.892625260320955</v>
      </c>
      <c r="CS47" s="17">
        <f>CS28/CS41</f>
        <v>24.706750319507382</v>
      </c>
      <c r="CT47" s="17">
        <f t="shared" si="7"/>
        <v>27.535788167149363</v>
      </c>
      <c r="CU47" s="17">
        <f t="shared" si="7"/>
        <v>16.877510183663262</v>
      </c>
    </row>
    <row r="48" spans="1:99" ht="15" customHeight="1">
      <c r="A48" s="14"/>
      <c r="B48" s="106"/>
      <c r="C48" s="106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06"/>
      <c r="Q48" s="10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06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B24" sqref="B24"/>
    </sheetView>
  </sheetViews>
  <sheetFormatPr baseColWidth="10" defaultRowHeight="15" x14ac:dyDescent="0"/>
  <cols>
    <col min="1" max="1" width="19.5" style="109" customWidth="1"/>
    <col min="3" max="3" width="12.1640625" bestFit="1" customWidth="1"/>
    <col min="4" max="4" width="15.6640625" bestFit="1" customWidth="1"/>
    <col min="5" max="8" width="12.1640625" bestFit="1" customWidth="1"/>
    <col min="9" max="9" width="18.33203125" bestFit="1" customWidth="1"/>
    <col min="10" max="10" width="12.1640625" bestFit="1" customWidth="1"/>
    <col min="11" max="11" width="12.6640625" bestFit="1" customWidth="1"/>
    <col min="12" max="13" width="12.1640625" bestFit="1" customWidth="1"/>
  </cols>
  <sheetData>
    <row r="1" spans="1:13">
      <c r="A1" s="11" t="s">
        <v>919</v>
      </c>
    </row>
    <row r="2" spans="1:13">
      <c r="A2" s="11" t="s">
        <v>920</v>
      </c>
    </row>
    <row r="4" spans="1:13" s="3" customFormat="1">
      <c r="A4" s="109" t="s">
        <v>894</v>
      </c>
      <c r="B4" s="3" t="s">
        <v>33</v>
      </c>
      <c r="C4" s="3" t="s">
        <v>895</v>
      </c>
      <c r="D4" s="3" t="s">
        <v>35</v>
      </c>
      <c r="E4" s="3" t="s">
        <v>896</v>
      </c>
      <c r="F4" s="3" t="s">
        <v>39</v>
      </c>
      <c r="G4" s="3" t="s">
        <v>41</v>
      </c>
      <c r="H4" s="3" t="s">
        <v>772</v>
      </c>
      <c r="I4" s="3" t="s">
        <v>48</v>
      </c>
      <c r="J4" s="3" t="s">
        <v>771</v>
      </c>
      <c r="K4" s="3" t="s">
        <v>774</v>
      </c>
      <c r="L4" s="3" t="s">
        <v>45</v>
      </c>
      <c r="M4" s="3" t="s">
        <v>52</v>
      </c>
    </row>
    <row r="5" spans="1:13" s="3" customFormat="1">
      <c r="A5" s="109" t="s">
        <v>897</v>
      </c>
      <c r="B5" s="3" t="s">
        <v>898</v>
      </c>
      <c r="C5" s="3" t="s">
        <v>899</v>
      </c>
      <c r="D5" s="3" t="s">
        <v>898</v>
      </c>
      <c r="E5" s="3" t="s">
        <v>899</v>
      </c>
      <c r="F5" s="3" t="s">
        <v>898</v>
      </c>
      <c r="G5" s="3" t="s">
        <v>899</v>
      </c>
      <c r="H5" s="3" t="s">
        <v>898</v>
      </c>
      <c r="I5" s="3" t="s">
        <v>899</v>
      </c>
      <c r="J5" s="3" t="s">
        <v>898</v>
      </c>
      <c r="K5" s="3" t="s">
        <v>898</v>
      </c>
      <c r="L5" s="3" t="s">
        <v>898</v>
      </c>
      <c r="M5" s="3" t="s">
        <v>898</v>
      </c>
    </row>
    <row r="6" spans="1:13" s="3" customFormat="1">
      <c r="A6" s="109" t="s">
        <v>900</v>
      </c>
      <c r="B6" s="3" t="s">
        <v>720</v>
      </c>
      <c r="C6" s="3" t="s">
        <v>901</v>
      </c>
      <c r="D6" s="3" t="s">
        <v>36</v>
      </c>
      <c r="E6" s="3" t="s">
        <v>902</v>
      </c>
      <c r="F6" s="3" t="s">
        <v>712</v>
      </c>
      <c r="G6" s="3" t="s">
        <v>709</v>
      </c>
      <c r="H6" s="3" t="s">
        <v>747</v>
      </c>
      <c r="I6" s="3" t="s">
        <v>916</v>
      </c>
      <c r="J6" s="3" t="s">
        <v>741</v>
      </c>
      <c r="K6" s="3" t="s">
        <v>766</v>
      </c>
      <c r="L6" s="3" t="s">
        <v>917</v>
      </c>
      <c r="M6" s="3" t="s">
        <v>750</v>
      </c>
    </row>
    <row r="7" spans="1:13" s="2" customFormat="1">
      <c r="A7" s="109" t="s">
        <v>862</v>
      </c>
    </row>
    <row r="8" spans="1:13" ht="17">
      <c r="A8" s="112" t="s">
        <v>922</v>
      </c>
      <c r="B8" s="110">
        <v>51.487658000000003</v>
      </c>
      <c r="C8" s="110">
        <v>39.585967843137261</v>
      </c>
      <c r="D8" s="110">
        <v>52.191757357142855</v>
      </c>
      <c r="E8" s="110">
        <v>38.367942999999997</v>
      </c>
      <c r="F8" s="110">
        <v>52.900533193548384</v>
      </c>
      <c r="G8" s="110">
        <v>38.770961428571425</v>
      </c>
      <c r="H8" s="110">
        <v>51.54495399999999</v>
      </c>
      <c r="I8" s="110">
        <v>38.400677999999999</v>
      </c>
      <c r="J8" s="110">
        <v>52.620376999999998</v>
      </c>
      <c r="K8" s="110">
        <v>53.150427772727284</v>
      </c>
      <c r="L8" s="110">
        <v>53.032390516129027</v>
      </c>
      <c r="M8" s="110">
        <v>52.036136499999998</v>
      </c>
    </row>
    <row r="9" spans="1:13" ht="17">
      <c r="A9" s="112" t="s">
        <v>923</v>
      </c>
      <c r="B9" s="110">
        <v>0.66387099999999999</v>
      </c>
      <c r="C9" s="110">
        <v>5.3776274509803931E-3</v>
      </c>
      <c r="D9" s="110">
        <v>0.29435778571428572</v>
      </c>
      <c r="E9" s="110">
        <v>8.5349999999999992E-3</v>
      </c>
      <c r="F9" s="110">
        <v>0.10325577419354841</v>
      </c>
      <c r="G9" s="110">
        <v>6.0886428571428567E-3</v>
      </c>
      <c r="H9" s="110">
        <v>0.40958181818181816</v>
      </c>
      <c r="I9" s="110">
        <v>2.9022000000000002E-3</v>
      </c>
      <c r="J9" s="110">
        <v>0.154307</v>
      </c>
      <c r="K9" s="110">
        <v>6.5826113636363648E-2</v>
      </c>
      <c r="L9" s="110">
        <v>0.24198166129032256</v>
      </c>
      <c r="M9" s="110">
        <v>0.35418250000000001</v>
      </c>
    </row>
    <row r="10" spans="1:13" ht="17">
      <c r="A10" s="112" t="s">
        <v>924</v>
      </c>
      <c r="B10" s="110">
        <v>3.5555733333333333</v>
      </c>
      <c r="C10" s="110">
        <v>5.6105882352941179E-4</v>
      </c>
      <c r="D10" s="110">
        <v>1.5238306428571426</v>
      </c>
      <c r="E10" s="110">
        <v>0</v>
      </c>
      <c r="F10" s="110">
        <v>0.89577333870967724</v>
      </c>
      <c r="G10" s="110">
        <v>1.6465E-3</v>
      </c>
      <c r="H10" s="110">
        <v>1.8752336818181818</v>
      </c>
      <c r="I10" s="110">
        <v>6.3184000000000001E-3</v>
      </c>
      <c r="J10" s="110">
        <v>1.220798</v>
      </c>
      <c r="K10" s="110">
        <v>0.65645709090909088</v>
      </c>
      <c r="L10" s="110">
        <v>0.55283058064516144</v>
      </c>
      <c r="M10" s="110">
        <v>1.9866884999999999</v>
      </c>
    </row>
    <row r="11" spans="1:13" ht="17">
      <c r="A11" s="112" t="s">
        <v>925</v>
      </c>
      <c r="B11" s="110">
        <v>0.113996</v>
      </c>
      <c r="C11" s="110">
        <v>7.8308627450980398E-3</v>
      </c>
      <c r="D11" s="110">
        <v>4.2997142857142861E-3</v>
      </c>
      <c r="E11" s="110">
        <v>0</v>
      </c>
      <c r="F11" s="110">
        <v>7.7922064516129028E-2</v>
      </c>
      <c r="G11" s="110">
        <v>2.0204285714285715E-3</v>
      </c>
      <c r="H11" s="110">
        <v>4.1175772727272734E-2</v>
      </c>
      <c r="I11" s="110">
        <v>1.5108666666666666E-3</v>
      </c>
      <c r="J11" s="110">
        <v>0.13231699999999999</v>
      </c>
      <c r="K11" s="110">
        <v>2.109295454545455E-2</v>
      </c>
      <c r="L11" s="110">
        <v>9.1897903225806443E-3</v>
      </c>
      <c r="M11" s="110">
        <v>1.1305000000000001E-2</v>
      </c>
    </row>
    <row r="12" spans="1:13">
      <c r="A12" s="112" t="s">
        <v>907</v>
      </c>
      <c r="B12" s="110">
        <v>6.3224133333333334</v>
      </c>
      <c r="C12" s="110">
        <v>13.436292745098038</v>
      </c>
      <c r="D12" s="110">
        <v>7.3625837857142864</v>
      </c>
      <c r="E12" s="110">
        <v>17.392420000000001</v>
      </c>
      <c r="F12" s="110">
        <v>6.440584822580643</v>
      </c>
      <c r="G12" s="110">
        <v>17.808398571428569</v>
      </c>
      <c r="H12" s="110">
        <v>9.4555091818181847</v>
      </c>
      <c r="I12" s="110">
        <v>21.245900000000002</v>
      </c>
      <c r="J12" s="110">
        <v>7.9838139999999997</v>
      </c>
      <c r="K12" s="110">
        <v>6.82481934090909</v>
      </c>
      <c r="L12" s="110">
        <v>7.427838741935485</v>
      </c>
      <c r="M12" s="110">
        <v>8.8206640000000007</v>
      </c>
    </row>
    <row r="13" spans="1:13">
      <c r="A13" s="112" t="s">
        <v>908</v>
      </c>
      <c r="B13" s="110">
        <v>0.171351</v>
      </c>
      <c r="C13" s="110">
        <v>0.60440421568627434</v>
      </c>
      <c r="D13" s="110">
        <v>0.28168271428571429</v>
      </c>
      <c r="E13" s="110">
        <v>0.33685700000000002</v>
      </c>
      <c r="F13" s="110">
        <v>0.30914525806451615</v>
      </c>
      <c r="G13" s="110">
        <v>0.49794014285714283</v>
      </c>
      <c r="H13" s="110">
        <v>0.30765627272727269</v>
      </c>
      <c r="I13" s="110">
        <v>0.46080853333333333</v>
      </c>
      <c r="J13" s="110">
        <v>0.44633800000000001</v>
      </c>
      <c r="K13" s="110">
        <v>0.25853634090909083</v>
      </c>
      <c r="L13" s="110">
        <v>0.26543916129032258</v>
      </c>
      <c r="M13" s="110">
        <v>0.40288099999999999</v>
      </c>
    </row>
    <row r="14" spans="1:13">
      <c r="A14" s="112" t="s">
        <v>909</v>
      </c>
      <c r="B14" s="110">
        <v>14.446371666666666</v>
      </c>
      <c r="C14" s="110">
        <v>46.027667647058827</v>
      </c>
      <c r="D14" s="110">
        <v>14.667974071428571</v>
      </c>
      <c r="E14" s="110">
        <v>41.761310999999999</v>
      </c>
      <c r="F14" s="110">
        <v>14.613931225806448</v>
      </c>
      <c r="G14" s="110">
        <v>42.87181714285714</v>
      </c>
      <c r="H14" s="110">
        <v>14.433806863636365</v>
      </c>
      <c r="I14" s="110">
        <v>40.242430666666671</v>
      </c>
      <c r="J14" s="110">
        <v>13.515553000000001</v>
      </c>
      <c r="K14" s="110">
        <v>14.41225765909091</v>
      </c>
      <c r="L14" s="110">
        <v>14.046925774193546</v>
      </c>
      <c r="M14" s="110">
        <v>14.197963</v>
      </c>
    </row>
    <row r="15" spans="1:13">
      <c r="A15" s="112" t="s">
        <v>910</v>
      </c>
      <c r="B15" s="110">
        <v>22.850652666666672</v>
      </c>
      <c r="C15" s="110">
        <v>2.5947843137254902E-3</v>
      </c>
      <c r="D15" s="110">
        <v>22.931959357142855</v>
      </c>
      <c r="E15" s="110">
        <v>0</v>
      </c>
      <c r="F15" s="110">
        <v>24.288679822580644</v>
      </c>
      <c r="G15" s="110">
        <v>2.0964571428571426E-2</v>
      </c>
      <c r="H15" s="110">
        <v>21.189352045454541</v>
      </c>
      <c r="I15" s="110">
        <v>1.1575066666666666E-2</v>
      </c>
      <c r="J15" s="110">
        <v>23.830770000000001</v>
      </c>
      <c r="K15" s="110">
        <v>24.480915522727276</v>
      </c>
      <c r="L15" s="110">
        <v>24.300328177419363</v>
      </c>
      <c r="M15" s="110">
        <v>20.864867499999999</v>
      </c>
    </row>
    <row r="16" spans="1:13" ht="17">
      <c r="A16" s="112" t="s">
        <v>926</v>
      </c>
      <c r="B16" s="110">
        <v>0.54173833333333343</v>
      </c>
      <c r="C16" s="110">
        <v>0</v>
      </c>
      <c r="D16" s="110">
        <v>0.30551514285714282</v>
      </c>
      <c r="E16" s="110">
        <v>0</v>
      </c>
      <c r="F16" s="110">
        <v>0.24874830645161289</v>
      </c>
      <c r="G16" s="110">
        <v>1.645E-3</v>
      </c>
      <c r="H16" s="110">
        <v>0.29502359090909097</v>
      </c>
      <c r="I16" s="110">
        <v>0</v>
      </c>
      <c r="J16" s="110">
        <v>0.27948899999999999</v>
      </c>
      <c r="K16" s="110">
        <v>0.18923454545454552</v>
      </c>
      <c r="L16" s="110">
        <v>0.22976680645161288</v>
      </c>
      <c r="M16" s="110">
        <v>0.39289200000000002</v>
      </c>
    </row>
    <row r="17" spans="1:13" ht="17">
      <c r="A17" s="112" t="s">
        <v>927</v>
      </c>
      <c r="B17" s="110">
        <v>5.8114333333333344E-2</v>
      </c>
      <c r="C17" s="110">
        <v>2.111764705882353E-4</v>
      </c>
      <c r="D17" s="110">
        <v>2.205642857142857E-3</v>
      </c>
      <c r="E17" s="110">
        <v>1.0790000000000001E-3</v>
      </c>
      <c r="F17" s="110">
        <v>3.4195967741935483E-3</v>
      </c>
      <c r="G17" s="110">
        <v>1.6728571428571428E-3</v>
      </c>
      <c r="H17" s="110">
        <v>9.6613636363636357E-4</v>
      </c>
      <c r="I17" s="110">
        <v>0</v>
      </c>
      <c r="J17" s="110">
        <v>1.8182E-2</v>
      </c>
      <c r="K17" s="110">
        <v>5.9415227272727293E-3</v>
      </c>
      <c r="L17" s="110">
        <v>5.9461774193548386E-3</v>
      </c>
      <c r="M17" s="110">
        <v>1.4359500000000001E-2</v>
      </c>
    </row>
    <row r="18" spans="1:13">
      <c r="A18" s="112" t="s">
        <v>913</v>
      </c>
      <c r="B18" s="110">
        <v>1.4027666666666666E-2</v>
      </c>
      <c r="C18" s="110">
        <v>1.1104156862745096E-2</v>
      </c>
      <c r="D18" s="110">
        <v>0</v>
      </c>
      <c r="E18" s="110"/>
      <c r="F18" s="110">
        <v>2.067338709677419E-3</v>
      </c>
      <c r="G18" s="110">
        <v>6.2043571428571425E-3</v>
      </c>
      <c r="H18" s="110">
        <v>1.9727727272727275E-3</v>
      </c>
      <c r="I18" s="110">
        <v>6.2965799999999988E-2</v>
      </c>
      <c r="J18" s="110">
        <v>0</v>
      </c>
      <c r="K18" s="110">
        <v>0</v>
      </c>
      <c r="L18" s="110">
        <v>1.0337887096774197E-2</v>
      </c>
      <c r="M18" s="110">
        <v>0</v>
      </c>
    </row>
    <row r="19" spans="1:13">
      <c r="A19" s="112" t="s">
        <v>914</v>
      </c>
      <c r="B19" s="110">
        <v>100.22576733333334</v>
      </c>
      <c r="C19" s="110">
        <v>99.682012117647062</v>
      </c>
      <c r="D19" s="110">
        <v>99.566166214285715</v>
      </c>
      <c r="E19" s="110">
        <v>97.868144999999998</v>
      </c>
      <c r="F19" s="110">
        <v>99.884060741935485</v>
      </c>
      <c r="G19" s="110">
        <v>99.989359642857139</v>
      </c>
      <c r="H19" s="110">
        <v>99.555232136363628</v>
      </c>
      <c r="I19" s="110">
        <v>100.43508953333333</v>
      </c>
      <c r="J19" s="110">
        <v>100.20194499999999</v>
      </c>
      <c r="K19" s="110">
        <v>100.06550886363635</v>
      </c>
      <c r="L19" s="110">
        <v>100.12297527419355</v>
      </c>
      <c r="M19" s="110">
        <v>99.081939500000004</v>
      </c>
    </row>
    <row r="20" spans="1:13">
      <c r="A20" s="109" t="s">
        <v>915</v>
      </c>
      <c r="B20" s="111">
        <v>80.287677694640109</v>
      </c>
      <c r="C20" s="111">
        <v>85.927884162304736</v>
      </c>
      <c r="D20" s="111">
        <v>78.027771204383029</v>
      </c>
      <c r="E20" s="111">
        <v>81.060802116474179</v>
      </c>
      <c r="F20" s="111">
        <v>80.176873356475113</v>
      </c>
      <c r="G20" s="111">
        <v>81.10081810467662</v>
      </c>
      <c r="H20" s="111">
        <v>73.125623040573245</v>
      </c>
      <c r="I20" s="111">
        <v>77.149778820701513</v>
      </c>
      <c r="J20" s="111">
        <v>75.109386565793145</v>
      </c>
      <c r="K20" s="111">
        <v>79.010245939007845</v>
      </c>
      <c r="L20" s="111">
        <v>77.121748058623297</v>
      </c>
      <c r="M20" s="111">
        <v>74.154826300594038</v>
      </c>
    </row>
    <row r="21" spans="1:13">
      <c r="A21" s="109" t="s">
        <v>921</v>
      </c>
      <c r="B21" s="111">
        <v>43.44409470345532</v>
      </c>
      <c r="C21" s="111">
        <v>60.272677988320169</v>
      </c>
      <c r="D21" s="111">
        <v>40.111019339936703</v>
      </c>
      <c r="E21" s="111">
        <v>51.536824958486299</v>
      </c>
      <c r="F21" s="111">
        <v>43.272517345627008</v>
      </c>
      <c r="G21" s="111">
        <v>56.485329623221681</v>
      </c>
      <c r="H21" s="111">
        <v>34.666381349962975</v>
      </c>
      <c r="I21" s="111">
        <v>49.505207440297241</v>
      </c>
      <c r="J21" s="111">
        <v>36.269822567738906</v>
      </c>
      <c r="K21" s="111">
        <v>41.518198137843854</v>
      </c>
      <c r="L21" s="111">
        <v>38.86647495473035</v>
      </c>
      <c r="M21" s="111">
        <v>35.112549561466224</v>
      </c>
    </row>
    <row r="23" spans="1:13">
      <c r="B23" t="s">
        <v>1872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9"/>
  <sheetViews>
    <sheetView topLeftCell="A2" workbookViewId="0">
      <selection sqref="A1:A2"/>
    </sheetView>
  </sheetViews>
  <sheetFormatPr baseColWidth="10" defaultRowHeight="15" x14ac:dyDescent="0"/>
  <cols>
    <col min="1" max="1" width="15.33203125" style="218" customWidth="1"/>
    <col min="2" max="2" width="11.83203125" style="218" bestFit="1" customWidth="1"/>
    <col min="3" max="3" width="16.1640625" style="218" bestFit="1" customWidth="1"/>
    <col min="4" max="16384" width="10.83203125" style="218"/>
  </cols>
  <sheetData>
    <row r="1" spans="1:54">
      <c r="A1" s="11" t="s">
        <v>1641</v>
      </c>
    </row>
    <row r="2" spans="1:54">
      <c r="A2" s="11" t="s">
        <v>1642</v>
      </c>
    </row>
    <row r="4" spans="1:54" ht="16">
      <c r="A4" s="219" t="s">
        <v>1521</v>
      </c>
      <c r="B4" s="219"/>
      <c r="C4" s="219"/>
      <c r="D4" s="234"/>
      <c r="E4" s="217"/>
      <c r="F4" s="235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36"/>
      <c r="AY4" s="236"/>
      <c r="AZ4" s="236"/>
      <c r="BA4" s="236"/>
      <c r="BB4" s="236"/>
    </row>
    <row r="5" spans="1:54" ht="16">
      <c r="A5" s="219" t="s">
        <v>1522</v>
      </c>
      <c r="B5" s="219"/>
      <c r="C5" s="219"/>
      <c r="D5" s="234"/>
      <c r="E5" s="217"/>
      <c r="F5" s="235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36"/>
      <c r="AY5" s="236"/>
      <c r="AZ5" s="236"/>
      <c r="BA5" s="236"/>
      <c r="BB5" s="236"/>
    </row>
    <row r="6" spans="1:54" s="168" customFormat="1" ht="28" customHeight="1">
      <c r="A6" s="234" t="s">
        <v>1523</v>
      </c>
      <c r="B6" s="234"/>
      <c r="C6" s="234"/>
      <c r="D6" s="234"/>
      <c r="E6" s="217"/>
      <c r="F6" s="235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7"/>
      <c r="AW6" s="217"/>
      <c r="AX6" s="236"/>
      <c r="AY6" s="236"/>
      <c r="AZ6" s="236"/>
      <c r="BA6" s="236"/>
      <c r="BB6" s="236"/>
    </row>
    <row r="7" spans="1:54" s="168" customFormat="1">
      <c r="A7" s="132"/>
      <c r="B7" s="132"/>
      <c r="C7" s="236"/>
      <c r="D7" s="217"/>
      <c r="E7" s="220"/>
      <c r="F7" s="220"/>
      <c r="G7" s="220"/>
      <c r="H7" s="220"/>
      <c r="I7" s="220"/>
      <c r="J7" s="220"/>
      <c r="K7" s="220"/>
      <c r="L7" s="220"/>
      <c r="M7" s="220"/>
      <c r="N7" s="217"/>
      <c r="O7" s="217"/>
      <c r="P7" s="217"/>
      <c r="Q7" s="217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17"/>
      <c r="AQ7" s="217"/>
      <c r="AR7" s="217"/>
      <c r="AS7" s="217"/>
      <c r="AT7" s="217"/>
      <c r="AU7" s="217"/>
      <c r="AV7" s="217"/>
      <c r="AW7" s="236"/>
      <c r="AX7" s="236"/>
      <c r="AY7" s="236"/>
      <c r="AZ7" s="236"/>
      <c r="BA7" s="236"/>
      <c r="BB7" s="237"/>
    </row>
    <row r="8" spans="1:54" s="168" customFormat="1" ht="18" customHeight="1">
      <c r="A8" s="224" t="s">
        <v>1524</v>
      </c>
      <c r="B8" s="224" t="s">
        <v>1525</v>
      </c>
      <c r="C8" s="225" t="s">
        <v>1640</v>
      </c>
      <c r="D8" s="297" t="s">
        <v>1526</v>
      </c>
      <c r="E8" s="298"/>
      <c r="F8" s="298"/>
      <c r="G8" s="298"/>
      <c r="H8" s="298"/>
      <c r="I8" s="298"/>
      <c r="J8" s="298"/>
      <c r="K8" s="298"/>
      <c r="L8" s="298"/>
      <c r="M8" s="298"/>
      <c r="N8" s="299"/>
      <c r="O8" s="297" t="s">
        <v>1527</v>
      </c>
      <c r="P8" s="299"/>
      <c r="Q8" s="297" t="s">
        <v>1528</v>
      </c>
      <c r="R8" s="298"/>
      <c r="S8" s="298"/>
      <c r="T8" s="298"/>
      <c r="U8" s="299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8"/>
      <c r="AO8" s="238"/>
      <c r="AP8" s="238"/>
      <c r="AQ8" s="238"/>
      <c r="AR8" s="238"/>
      <c r="AS8" s="238"/>
      <c r="AT8" s="238"/>
      <c r="AU8" s="238"/>
      <c r="AV8" s="238"/>
      <c r="AW8" s="234"/>
      <c r="AX8" s="234"/>
      <c r="AY8" s="234"/>
      <c r="AZ8" s="234"/>
      <c r="BA8" s="234"/>
      <c r="BB8" s="237"/>
    </row>
    <row r="9" spans="1:54" s="168" customFormat="1">
      <c r="A9" s="134"/>
      <c r="B9" s="134"/>
      <c r="C9" s="227"/>
      <c r="D9" s="228" t="s">
        <v>903</v>
      </c>
      <c r="E9" s="228" t="s">
        <v>904</v>
      </c>
      <c r="F9" s="228" t="s">
        <v>905</v>
      </c>
      <c r="G9" s="228" t="s">
        <v>907</v>
      </c>
      <c r="H9" s="228" t="s">
        <v>909</v>
      </c>
      <c r="I9" s="228" t="s">
        <v>910</v>
      </c>
      <c r="J9" s="228" t="s">
        <v>1411</v>
      </c>
      <c r="K9" s="228" t="s">
        <v>1412</v>
      </c>
      <c r="L9" s="228" t="s">
        <v>906</v>
      </c>
      <c r="M9" s="228" t="s">
        <v>1413</v>
      </c>
      <c r="N9" s="228" t="s">
        <v>1414</v>
      </c>
      <c r="O9" s="229" t="s">
        <v>1387</v>
      </c>
      <c r="P9" s="228" t="s">
        <v>1415</v>
      </c>
      <c r="Q9" s="230" t="s">
        <v>881</v>
      </c>
      <c r="R9" s="231" t="s">
        <v>871</v>
      </c>
      <c r="S9" s="231" t="s">
        <v>874</v>
      </c>
      <c r="T9" s="231" t="s">
        <v>13</v>
      </c>
      <c r="U9" s="231" t="s">
        <v>875</v>
      </c>
      <c r="V9" s="231" t="s">
        <v>14</v>
      </c>
      <c r="W9" s="231" t="s">
        <v>873</v>
      </c>
      <c r="X9" s="231" t="s">
        <v>15</v>
      </c>
      <c r="Y9" s="231" t="s">
        <v>16</v>
      </c>
      <c r="Z9" s="231" t="s">
        <v>17</v>
      </c>
      <c r="AA9" s="231" t="s">
        <v>18</v>
      </c>
      <c r="AB9" s="231" t="s">
        <v>19</v>
      </c>
      <c r="AC9" s="231" t="s">
        <v>20</v>
      </c>
      <c r="AD9" s="231" t="s">
        <v>21</v>
      </c>
      <c r="AE9" s="231" t="s">
        <v>22</v>
      </c>
      <c r="AF9" s="231" t="s">
        <v>23</v>
      </c>
      <c r="AG9" s="231" t="s">
        <v>24</v>
      </c>
      <c r="AH9" s="231" t="s">
        <v>25</v>
      </c>
      <c r="AI9" s="231" t="s">
        <v>26</v>
      </c>
      <c r="AJ9" s="231" t="s">
        <v>27</v>
      </c>
      <c r="AK9" s="231" t="s">
        <v>28</v>
      </c>
      <c r="AL9" s="231" t="s">
        <v>29</v>
      </c>
      <c r="AM9" s="231" t="s">
        <v>30</v>
      </c>
      <c r="AN9" s="231" t="s">
        <v>31</v>
      </c>
      <c r="AO9" s="231" t="s">
        <v>32</v>
      </c>
      <c r="AP9" s="239"/>
      <c r="AQ9" s="239"/>
      <c r="AR9" s="239"/>
      <c r="AS9" s="239"/>
      <c r="AT9" s="239"/>
      <c r="AU9" s="239"/>
      <c r="AV9" s="239"/>
      <c r="AW9" s="240"/>
      <c r="AX9" s="240"/>
      <c r="AY9" s="240"/>
      <c r="AZ9" s="240"/>
      <c r="BA9" s="240"/>
      <c r="BB9" s="237"/>
    </row>
    <row r="10" spans="1:54" s="168" customFormat="1">
      <c r="A10" s="134" t="s">
        <v>1529</v>
      </c>
      <c r="B10" s="134"/>
      <c r="C10" s="227"/>
      <c r="D10" s="228" t="s">
        <v>1530</v>
      </c>
      <c r="E10" s="228" t="s">
        <v>1530</v>
      </c>
      <c r="F10" s="228" t="s">
        <v>1530</v>
      </c>
      <c r="G10" s="228" t="s">
        <v>1530</v>
      </c>
      <c r="H10" s="228" t="s">
        <v>1530</v>
      </c>
      <c r="I10" s="228" t="s">
        <v>1530</v>
      </c>
      <c r="J10" s="228" t="s">
        <v>1530</v>
      </c>
      <c r="K10" s="228" t="s">
        <v>1530</v>
      </c>
      <c r="L10" s="228" t="s">
        <v>1530</v>
      </c>
      <c r="M10" s="228" t="s">
        <v>1530</v>
      </c>
      <c r="N10" s="228" t="s">
        <v>1530</v>
      </c>
      <c r="O10" s="229" t="s">
        <v>1530</v>
      </c>
      <c r="P10" s="228" t="s">
        <v>870</v>
      </c>
      <c r="Q10" s="229" t="s">
        <v>870</v>
      </c>
      <c r="R10" s="228" t="s">
        <v>870</v>
      </c>
      <c r="S10" s="228" t="s">
        <v>870</v>
      </c>
      <c r="T10" s="228" t="s">
        <v>870</v>
      </c>
      <c r="U10" s="228" t="s">
        <v>870</v>
      </c>
      <c r="V10" s="228" t="s">
        <v>870</v>
      </c>
      <c r="W10" s="228" t="s">
        <v>870</v>
      </c>
      <c r="X10" s="228" t="s">
        <v>870</v>
      </c>
      <c r="Y10" s="228" t="s">
        <v>870</v>
      </c>
      <c r="Z10" s="228" t="s">
        <v>870</v>
      </c>
      <c r="AA10" s="228" t="s">
        <v>870</v>
      </c>
      <c r="AB10" s="228" t="s">
        <v>870</v>
      </c>
      <c r="AC10" s="228" t="s">
        <v>870</v>
      </c>
      <c r="AD10" s="228" t="s">
        <v>870</v>
      </c>
      <c r="AE10" s="228" t="s">
        <v>870</v>
      </c>
      <c r="AF10" s="228" t="s">
        <v>870</v>
      </c>
      <c r="AG10" s="228" t="s">
        <v>870</v>
      </c>
      <c r="AH10" s="228" t="s">
        <v>870</v>
      </c>
      <c r="AI10" s="228" t="s">
        <v>870</v>
      </c>
      <c r="AJ10" s="228" t="s">
        <v>870</v>
      </c>
      <c r="AK10" s="228" t="s">
        <v>870</v>
      </c>
      <c r="AL10" s="228" t="s">
        <v>870</v>
      </c>
      <c r="AM10" s="228" t="s">
        <v>870</v>
      </c>
      <c r="AN10" s="228" t="s">
        <v>870</v>
      </c>
      <c r="AO10" s="228" t="s">
        <v>870</v>
      </c>
      <c r="AP10" s="239"/>
      <c r="AQ10" s="239"/>
      <c r="AR10" s="239"/>
      <c r="AS10" s="239"/>
      <c r="AT10" s="239"/>
      <c r="AU10" s="239"/>
      <c r="AV10" s="239"/>
      <c r="AW10" s="240"/>
      <c r="AX10" s="240"/>
      <c r="AY10" s="240"/>
      <c r="AZ10" s="240"/>
      <c r="BA10" s="240"/>
      <c r="BB10" s="237"/>
    </row>
    <row r="11" spans="1:54" s="168" customFormat="1">
      <c r="A11" s="222"/>
      <c r="B11" s="222"/>
      <c r="C11" s="227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  <c r="P11" s="220"/>
      <c r="Q11" s="221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17"/>
      <c r="AQ11" s="217"/>
      <c r="AR11" s="217"/>
      <c r="AS11" s="217"/>
      <c r="AT11" s="217"/>
      <c r="AU11" s="217"/>
      <c r="AV11" s="217"/>
      <c r="AW11" s="236"/>
      <c r="AX11" s="236"/>
      <c r="AY11" s="236"/>
      <c r="AZ11" s="236"/>
      <c r="BA11" s="236"/>
      <c r="BB11" s="237"/>
    </row>
    <row r="12" spans="1:54" s="168" customFormat="1">
      <c r="A12" s="222" t="s">
        <v>1531</v>
      </c>
      <c r="B12" s="222" t="s">
        <v>1416</v>
      </c>
      <c r="C12" s="232" t="s">
        <v>1532</v>
      </c>
      <c r="D12" s="220">
        <v>51.17</v>
      </c>
      <c r="E12" s="220">
        <v>2.3090000000000002</v>
      </c>
      <c r="F12" s="220">
        <v>13.565</v>
      </c>
      <c r="G12" s="220">
        <v>12.787000000000001</v>
      </c>
      <c r="H12" s="220">
        <v>6.2729999999999997</v>
      </c>
      <c r="I12" s="220">
        <v>10.959</v>
      </c>
      <c r="J12" s="220">
        <v>2.4550000000000001</v>
      </c>
      <c r="K12" s="220">
        <v>0.20499999999999999</v>
      </c>
      <c r="L12" s="220">
        <v>-6.0000000000000001E-3</v>
      </c>
      <c r="M12" s="220">
        <v>0.24299999999999999</v>
      </c>
      <c r="N12" s="220">
        <v>4.1000000000000002E-2</v>
      </c>
      <c r="O12" s="221"/>
      <c r="P12" s="220"/>
      <c r="Q12" s="221">
        <v>316.38499999999999</v>
      </c>
      <c r="R12" s="220">
        <v>1.8879999999999999</v>
      </c>
      <c r="S12" s="220">
        <v>164.25899999999999</v>
      </c>
      <c r="T12" s="220">
        <v>42.777999999999999</v>
      </c>
      <c r="U12" s="220">
        <v>135.71799999999999</v>
      </c>
      <c r="V12" s="220">
        <v>6.9880000000000004</v>
      </c>
      <c r="W12" s="220">
        <v>24.41</v>
      </c>
      <c r="X12" s="220">
        <v>6.359</v>
      </c>
      <c r="Y12" s="220">
        <v>19.114000000000001</v>
      </c>
      <c r="Z12" s="220">
        <v>2.9729999999999999</v>
      </c>
      <c r="AA12" s="220">
        <v>14.209</v>
      </c>
      <c r="AB12" s="220">
        <v>4.694</v>
      </c>
      <c r="AC12" s="220">
        <v>1.385</v>
      </c>
      <c r="AD12" s="220">
        <v>5.4459999999999997</v>
      </c>
      <c r="AE12" s="220">
        <v>0.996</v>
      </c>
      <c r="AF12" s="220">
        <v>7.766</v>
      </c>
      <c r="AG12" s="220">
        <v>1.6339999999999999</v>
      </c>
      <c r="AH12" s="220">
        <v>4.5</v>
      </c>
      <c r="AI12" s="220">
        <v>0.68899999999999995</v>
      </c>
      <c r="AJ12" s="220">
        <v>4.49</v>
      </c>
      <c r="AK12" s="220">
        <v>0.60299999999999998</v>
      </c>
      <c r="AL12" s="220">
        <v>3.7829999999999999</v>
      </c>
      <c r="AM12" s="220">
        <v>0.48</v>
      </c>
      <c r="AN12" s="220">
        <v>0.373</v>
      </c>
      <c r="AO12" s="220">
        <v>0.154</v>
      </c>
      <c r="AP12" s="217"/>
      <c r="AQ12" s="217"/>
      <c r="AR12" s="217"/>
      <c r="AS12" s="217"/>
      <c r="AT12" s="217"/>
      <c r="AU12" s="217"/>
      <c r="AV12" s="217"/>
      <c r="AW12" s="236"/>
      <c r="AX12" s="236"/>
      <c r="AY12" s="236"/>
      <c r="AZ12" s="236"/>
      <c r="BA12" s="236"/>
      <c r="BB12" s="237"/>
    </row>
    <row r="13" spans="1:54" s="168" customFormat="1">
      <c r="A13" s="222" t="s">
        <v>1531</v>
      </c>
      <c r="B13" s="222" t="s">
        <v>1417</v>
      </c>
      <c r="C13" s="232" t="s">
        <v>1533</v>
      </c>
      <c r="D13" s="220">
        <v>51.22</v>
      </c>
      <c r="E13" s="220">
        <v>2.3319999999999999</v>
      </c>
      <c r="F13" s="220">
        <v>13.554</v>
      </c>
      <c r="G13" s="220">
        <v>12.675000000000001</v>
      </c>
      <c r="H13" s="220">
        <v>6.1820000000000004</v>
      </c>
      <c r="I13" s="220">
        <v>10.731</v>
      </c>
      <c r="J13" s="220">
        <v>2.8159999999999998</v>
      </c>
      <c r="K13" s="220">
        <v>0.20300000000000001</v>
      </c>
      <c r="L13" s="220">
        <v>-6.0000000000000001E-3</v>
      </c>
      <c r="M13" s="220">
        <v>0.24</v>
      </c>
      <c r="N13" s="220">
        <v>5.3999999999999999E-2</v>
      </c>
      <c r="O13" s="221"/>
      <c r="P13" s="220"/>
      <c r="Q13" s="221">
        <v>321.43700000000001</v>
      </c>
      <c r="R13" s="220">
        <v>1.87</v>
      </c>
      <c r="S13" s="220">
        <v>158.91300000000001</v>
      </c>
      <c r="T13" s="220">
        <v>40.53</v>
      </c>
      <c r="U13" s="220">
        <v>126.15300000000001</v>
      </c>
      <c r="V13" s="220">
        <v>6.6509999999999998</v>
      </c>
      <c r="W13" s="220">
        <v>23.245999999999999</v>
      </c>
      <c r="X13" s="220">
        <v>6.05</v>
      </c>
      <c r="Y13" s="220">
        <v>18.312000000000001</v>
      </c>
      <c r="Z13" s="220">
        <v>2.839</v>
      </c>
      <c r="AA13" s="220">
        <v>13.943</v>
      </c>
      <c r="AB13" s="220">
        <v>4.4710000000000001</v>
      </c>
      <c r="AC13" s="220">
        <v>1.226</v>
      </c>
      <c r="AD13" s="220">
        <v>5.0720000000000001</v>
      </c>
      <c r="AE13" s="220">
        <v>0.96</v>
      </c>
      <c r="AF13" s="220">
        <v>7.3769999999999998</v>
      </c>
      <c r="AG13" s="220">
        <v>1.536</v>
      </c>
      <c r="AH13" s="220">
        <v>4.43</v>
      </c>
      <c r="AI13" s="220">
        <v>0.70099999999999996</v>
      </c>
      <c r="AJ13" s="220">
        <v>4.5309999999999997</v>
      </c>
      <c r="AK13" s="220">
        <v>0.59299999999999997</v>
      </c>
      <c r="AL13" s="220">
        <v>3.605</v>
      </c>
      <c r="AM13" s="220">
        <v>0.46600000000000003</v>
      </c>
      <c r="AN13" s="220">
        <v>0.377</v>
      </c>
      <c r="AO13" s="220">
        <v>0.14199999999999999</v>
      </c>
      <c r="AP13" s="217"/>
      <c r="AQ13" s="217"/>
      <c r="AR13" s="217"/>
      <c r="AS13" s="217"/>
      <c r="AT13" s="217"/>
      <c r="AU13" s="217"/>
      <c r="AV13" s="217"/>
      <c r="AW13" s="236"/>
      <c r="AX13" s="236"/>
      <c r="AY13" s="236"/>
      <c r="AZ13" s="236"/>
      <c r="BA13" s="236"/>
      <c r="BB13" s="237"/>
    </row>
    <row r="14" spans="1:54" s="168" customFormat="1">
      <c r="A14" s="222" t="s">
        <v>1531</v>
      </c>
      <c r="B14" s="222" t="s">
        <v>1418</v>
      </c>
      <c r="C14" s="232" t="s">
        <v>1534</v>
      </c>
      <c r="D14" s="220">
        <v>51.168999999999997</v>
      </c>
      <c r="E14" s="220">
        <v>2.3170000000000002</v>
      </c>
      <c r="F14" s="220">
        <v>13.506</v>
      </c>
      <c r="G14" s="220">
        <v>12.452999999999999</v>
      </c>
      <c r="H14" s="220">
        <v>6.2240000000000002</v>
      </c>
      <c r="I14" s="220">
        <v>10.9</v>
      </c>
      <c r="J14" s="220">
        <v>2.9239999999999999</v>
      </c>
      <c r="K14" s="220">
        <v>0.20599999999999999</v>
      </c>
      <c r="L14" s="220">
        <v>2E-3</v>
      </c>
      <c r="M14" s="220">
        <v>0.24199999999999999</v>
      </c>
      <c r="N14" s="220">
        <v>5.8000000000000003E-2</v>
      </c>
      <c r="O14" s="221"/>
      <c r="P14" s="220"/>
      <c r="Q14" s="221">
        <v>304.88799999999998</v>
      </c>
      <c r="R14" s="220">
        <v>1.8180000000000001</v>
      </c>
      <c r="S14" s="220">
        <v>158.946</v>
      </c>
      <c r="T14" s="220">
        <v>42.694000000000003</v>
      </c>
      <c r="U14" s="220">
        <v>132.70099999999999</v>
      </c>
      <c r="V14" s="220">
        <v>6.4340000000000002</v>
      </c>
      <c r="W14" s="220">
        <v>22.413</v>
      </c>
      <c r="X14" s="220">
        <v>5.7329999999999997</v>
      </c>
      <c r="Y14" s="220">
        <v>18.064</v>
      </c>
      <c r="Z14" s="220">
        <v>2.7829999999999999</v>
      </c>
      <c r="AA14" s="220">
        <v>13.38</v>
      </c>
      <c r="AB14" s="220">
        <v>4.3789999999999996</v>
      </c>
      <c r="AC14" s="220">
        <v>1.216</v>
      </c>
      <c r="AD14" s="220">
        <v>5.4550000000000001</v>
      </c>
      <c r="AE14" s="220">
        <v>1.0389999999999999</v>
      </c>
      <c r="AF14" s="220">
        <v>7.7489999999999997</v>
      </c>
      <c r="AG14" s="220">
        <v>1.5580000000000001</v>
      </c>
      <c r="AH14" s="220">
        <v>4.0259999999999998</v>
      </c>
      <c r="AI14" s="220">
        <v>0.66100000000000003</v>
      </c>
      <c r="AJ14" s="220">
        <v>4.298</v>
      </c>
      <c r="AK14" s="220">
        <v>0.60199999999999998</v>
      </c>
      <c r="AL14" s="220">
        <v>3.47</v>
      </c>
      <c r="AM14" s="220">
        <v>0.44700000000000001</v>
      </c>
      <c r="AN14" s="220">
        <v>0.32500000000000001</v>
      </c>
      <c r="AO14" s="220">
        <v>0.14499999999999999</v>
      </c>
      <c r="AP14" s="217"/>
      <c r="AQ14" s="217"/>
      <c r="AR14" s="217"/>
      <c r="AS14" s="217"/>
      <c r="AT14" s="217"/>
      <c r="AU14" s="217"/>
      <c r="AV14" s="217"/>
      <c r="AW14" s="236"/>
      <c r="AX14" s="236"/>
      <c r="AY14" s="236"/>
      <c r="AZ14" s="236"/>
      <c r="BA14" s="236"/>
      <c r="BB14" s="237"/>
    </row>
    <row r="15" spans="1:54" s="168" customFormat="1">
      <c r="A15" s="222" t="s">
        <v>1531</v>
      </c>
      <c r="B15" s="222" t="s">
        <v>1419</v>
      </c>
      <c r="C15" s="232" t="s">
        <v>1535</v>
      </c>
      <c r="D15" s="220">
        <v>51.08</v>
      </c>
      <c r="E15" s="220">
        <v>2.2909999999999999</v>
      </c>
      <c r="F15" s="220">
        <v>13.497999999999999</v>
      </c>
      <c r="G15" s="220">
        <v>12.65</v>
      </c>
      <c r="H15" s="220">
        <v>6.2549999999999999</v>
      </c>
      <c r="I15" s="220">
        <v>10.86</v>
      </c>
      <c r="J15" s="220">
        <v>2.895</v>
      </c>
      <c r="K15" s="220">
        <v>0.20200000000000001</v>
      </c>
      <c r="L15" s="220">
        <v>-5.0000000000000001E-3</v>
      </c>
      <c r="M15" s="220">
        <v>0.23100000000000001</v>
      </c>
      <c r="N15" s="220">
        <v>4.2000000000000003E-2</v>
      </c>
      <c r="O15" s="221"/>
      <c r="P15" s="220"/>
      <c r="Q15" s="221">
        <v>283.392</v>
      </c>
      <c r="R15" s="220">
        <v>1.718</v>
      </c>
      <c r="S15" s="220">
        <v>149.88300000000001</v>
      </c>
      <c r="T15" s="220">
        <v>36.088000000000001</v>
      </c>
      <c r="U15" s="220">
        <v>111.99</v>
      </c>
      <c r="V15" s="220">
        <v>5.9109999999999996</v>
      </c>
      <c r="W15" s="220">
        <v>21.289000000000001</v>
      </c>
      <c r="X15" s="220">
        <v>5.4930000000000003</v>
      </c>
      <c r="Y15" s="220">
        <v>16.914999999999999</v>
      </c>
      <c r="Z15" s="220">
        <v>2.66</v>
      </c>
      <c r="AA15" s="220">
        <v>12.654999999999999</v>
      </c>
      <c r="AB15" s="220">
        <v>3.8919999999999999</v>
      </c>
      <c r="AC15" s="220">
        <v>1.165</v>
      </c>
      <c r="AD15" s="220">
        <v>4.5629999999999997</v>
      </c>
      <c r="AE15" s="220">
        <v>0.871</v>
      </c>
      <c r="AF15" s="220">
        <v>6.7320000000000002</v>
      </c>
      <c r="AG15" s="220">
        <v>1.375</v>
      </c>
      <c r="AH15" s="220">
        <v>3.87</v>
      </c>
      <c r="AI15" s="220">
        <v>0.59099999999999997</v>
      </c>
      <c r="AJ15" s="220">
        <v>4.0259999999999998</v>
      </c>
      <c r="AK15" s="220">
        <v>0.53400000000000003</v>
      </c>
      <c r="AL15" s="220">
        <v>3.3069999999999999</v>
      </c>
      <c r="AM15" s="220">
        <v>0.42199999999999999</v>
      </c>
      <c r="AN15" s="220">
        <v>0.32600000000000001</v>
      </c>
      <c r="AO15" s="220">
        <v>0.13400000000000001</v>
      </c>
      <c r="AP15" s="217"/>
      <c r="AQ15" s="217"/>
      <c r="AR15" s="217"/>
      <c r="AS15" s="217"/>
      <c r="AT15" s="217"/>
      <c r="AU15" s="217"/>
      <c r="AV15" s="217"/>
      <c r="AW15" s="236"/>
      <c r="AX15" s="236"/>
      <c r="AY15" s="236"/>
      <c r="AZ15" s="236"/>
      <c r="BA15" s="236"/>
      <c r="BB15" s="237"/>
    </row>
    <row r="16" spans="1:54" s="168" customFormat="1">
      <c r="A16" s="222" t="s">
        <v>1531</v>
      </c>
      <c r="B16" s="222" t="s">
        <v>1420</v>
      </c>
      <c r="C16" s="233" t="s">
        <v>1536</v>
      </c>
      <c r="D16" s="220">
        <v>50.622</v>
      </c>
      <c r="E16" s="220">
        <v>2.4390000000000001</v>
      </c>
      <c r="F16" s="220">
        <v>13.286</v>
      </c>
      <c r="G16" s="220">
        <v>13.186999999999999</v>
      </c>
      <c r="H16" s="220">
        <v>6.1470000000000002</v>
      </c>
      <c r="I16" s="220">
        <v>10.708</v>
      </c>
      <c r="J16" s="220">
        <v>3.1</v>
      </c>
      <c r="K16" s="220">
        <v>0.215</v>
      </c>
      <c r="L16" s="220">
        <v>5.0000000000000001E-3</v>
      </c>
      <c r="M16" s="220">
        <v>0.22700000000000001</v>
      </c>
      <c r="N16" s="220">
        <v>6.4000000000000001E-2</v>
      </c>
      <c r="O16" s="221"/>
      <c r="P16" s="220"/>
      <c r="Q16" s="221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17"/>
      <c r="AQ16" s="217"/>
      <c r="AR16" s="217"/>
      <c r="AS16" s="217"/>
      <c r="AT16" s="217"/>
      <c r="AU16" s="217"/>
      <c r="AV16" s="217"/>
      <c r="AW16" s="236"/>
      <c r="AX16" s="236"/>
      <c r="AY16" s="236"/>
      <c r="AZ16" s="236"/>
      <c r="BA16" s="236"/>
      <c r="BB16" s="237"/>
    </row>
    <row r="17" spans="1:54" s="168" customFormat="1">
      <c r="A17" s="222" t="s">
        <v>1531</v>
      </c>
      <c r="B17" s="222" t="s">
        <v>1421</v>
      </c>
      <c r="C17" s="223" t="s">
        <v>1537</v>
      </c>
      <c r="D17" s="220">
        <v>50.555999999999997</v>
      </c>
      <c r="E17" s="220">
        <v>2.3450000000000002</v>
      </c>
      <c r="F17" s="220">
        <v>13.504</v>
      </c>
      <c r="G17" s="220">
        <v>12.715</v>
      </c>
      <c r="H17" s="220">
        <v>6.3090000000000002</v>
      </c>
      <c r="I17" s="220">
        <v>10.948</v>
      </c>
      <c r="J17" s="220">
        <v>3.0990000000000002</v>
      </c>
      <c r="K17" s="220">
        <v>0.216</v>
      </c>
      <c r="L17" s="220">
        <v>1.9E-2</v>
      </c>
      <c r="M17" s="220">
        <v>0.22800000000000001</v>
      </c>
      <c r="N17" s="220">
        <v>6.2E-2</v>
      </c>
      <c r="O17" s="221"/>
      <c r="P17" s="220"/>
      <c r="Q17" s="221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17"/>
      <c r="AQ17" s="217"/>
      <c r="AR17" s="217"/>
      <c r="AS17" s="217"/>
      <c r="AT17" s="217"/>
      <c r="AU17" s="217"/>
      <c r="AV17" s="217"/>
      <c r="AW17" s="236"/>
      <c r="AX17" s="236"/>
      <c r="AY17" s="236"/>
      <c r="AZ17" s="236"/>
      <c r="BA17" s="236"/>
      <c r="BB17" s="237"/>
    </row>
    <row r="18" spans="1:54" s="168" customFormat="1">
      <c r="A18" s="222" t="s">
        <v>1531</v>
      </c>
      <c r="B18" s="222" t="s">
        <v>1422</v>
      </c>
      <c r="C18" s="223" t="s">
        <v>1538</v>
      </c>
      <c r="D18" s="220">
        <v>50.472999999999999</v>
      </c>
      <c r="E18" s="220">
        <v>2.4700000000000002</v>
      </c>
      <c r="F18" s="220">
        <v>13.349</v>
      </c>
      <c r="G18" s="220">
        <v>13.289</v>
      </c>
      <c r="H18" s="220">
        <v>6.1760000000000002</v>
      </c>
      <c r="I18" s="220">
        <v>10.596</v>
      </c>
      <c r="J18" s="220">
        <v>3.1389999999999998</v>
      </c>
      <c r="K18" s="220">
        <v>0.20100000000000001</v>
      </c>
      <c r="L18" s="220">
        <v>8.9999999999999993E-3</v>
      </c>
      <c r="M18" s="220">
        <v>0.23</v>
      </c>
      <c r="N18" s="220">
        <v>6.8000000000000005E-2</v>
      </c>
      <c r="O18" s="221"/>
      <c r="P18" s="220"/>
      <c r="Q18" s="221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17"/>
      <c r="AQ18" s="217"/>
      <c r="AR18" s="217"/>
      <c r="AS18" s="217"/>
      <c r="AT18" s="217"/>
      <c r="AU18" s="217"/>
      <c r="AV18" s="217"/>
      <c r="AW18" s="236"/>
      <c r="AX18" s="236"/>
      <c r="AY18" s="236"/>
      <c r="AZ18" s="236"/>
      <c r="BA18" s="236"/>
      <c r="BB18" s="237"/>
    </row>
    <row r="19" spans="1:54" s="168" customFormat="1">
      <c r="A19" s="222" t="s">
        <v>1531</v>
      </c>
      <c r="B19" s="222" t="s">
        <v>1423</v>
      </c>
      <c r="C19" s="223" t="s">
        <v>1539</v>
      </c>
      <c r="D19" s="220">
        <v>50.587000000000003</v>
      </c>
      <c r="E19" s="220">
        <v>2.2440000000000002</v>
      </c>
      <c r="F19" s="220">
        <v>13.4</v>
      </c>
      <c r="G19" s="220">
        <v>12.827999999999999</v>
      </c>
      <c r="H19" s="220">
        <v>6.43</v>
      </c>
      <c r="I19" s="220">
        <v>10.999000000000001</v>
      </c>
      <c r="J19" s="220">
        <v>3.0350000000000001</v>
      </c>
      <c r="K19" s="220">
        <v>0.187</v>
      </c>
      <c r="L19" s="220">
        <v>7.0000000000000001E-3</v>
      </c>
      <c r="M19" s="220">
        <v>0.22</v>
      </c>
      <c r="N19" s="220">
        <v>6.4000000000000001E-2</v>
      </c>
      <c r="O19" s="221"/>
      <c r="P19" s="220"/>
      <c r="Q19" s="221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17"/>
      <c r="AQ19" s="217"/>
      <c r="AR19" s="217"/>
      <c r="AS19" s="217"/>
      <c r="AT19" s="217"/>
      <c r="AU19" s="217"/>
      <c r="AV19" s="217"/>
      <c r="AW19" s="236"/>
      <c r="AX19" s="236"/>
      <c r="AY19" s="236"/>
      <c r="AZ19" s="236"/>
      <c r="BA19" s="236"/>
      <c r="BB19" s="237"/>
    </row>
    <row r="20" spans="1:54" s="168" customFormat="1">
      <c r="A20" s="222" t="s">
        <v>1531</v>
      </c>
      <c r="B20" s="222" t="s">
        <v>1424</v>
      </c>
      <c r="C20" s="223" t="s">
        <v>1540</v>
      </c>
      <c r="D20" s="220">
        <v>50.604999999999997</v>
      </c>
      <c r="E20" s="220">
        <v>2.2410000000000001</v>
      </c>
      <c r="F20" s="220">
        <v>13.446</v>
      </c>
      <c r="G20" s="220">
        <v>12.651</v>
      </c>
      <c r="H20" s="220">
        <v>6.4939999999999998</v>
      </c>
      <c r="I20" s="220">
        <v>11.053000000000001</v>
      </c>
      <c r="J20" s="220">
        <v>3.0289999999999999</v>
      </c>
      <c r="K20" s="220">
        <v>0.185</v>
      </c>
      <c r="L20" s="220">
        <v>0.01</v>
      </c>
      <c r="M20" s="220">
        <v>0.22900000000000001</v>
      </c>
      <c r="N20" s="220">
        <v>5.7000000000000002E-2</v>
      </c>
      <c r="O20" s="221"/>
      <c r="P20" s="220"/>
      <c r="Q20" s="221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17"/>
      <c r="AQ20" s="217"/>
      <c r="AR20" s="217"/>
      <c r="AS20" s="217"/>
      <c r="AT20" s="217"/>
      <c r="AU20" s="217"/>
      <c r="AV20" s="217"/>
      <c r="AW20" s="236"/>
      <c r="AX20" s="236"/>
      <c r="AY20" s="236"/>
      <c r="AZ20" s="236"/>
      <c r="BA20" s="236"/>
      <c r="BB20" s="237"/>
    </row>
    <row r="21" spans="1:54" s="168" customFormat="1">
      <c r="A21" s="222" t="s">
        <v>1531</v>
      </c>
      <c r="B21" s="222" t="s">
        <v>1425</v>
      </c>
      <c r="C21" s="223" t="s">
        <v>1541</v>
      </c>
      <c r="D21" s="220">
        <v>50.58</v>
      </c>
      <c r="E21" s="220">
        <v>2.3199999999999998</v>
      </c>
      <c r="F21" s="220">
        <v>13.433</v>
      </c>
      <c r="G21" s="220">
        <v>12.7</v>
      </c>
      <c r="H21" s="220">
        <v>6.391</v>
      </c>
      <c r="I21" s="220">
        <v>11.010999999999999</v>
      </c>
      <c r="J21" s="220">
        <v>3.0369999999999999</v>
      </c>
      <c r="K21" s="220">
        <v>0.221</v>
      </c>
      <c r="L21" s="220">
        <v>1.4E-2</v>
      </c>
      <c r="M21" s="220">
        <v>0.22800000000000001</v>
      </c>
      <c r="N21" s="220">
        <v>6.5000000000000002E-2</v>
      </c>
      <c r="O21" s="221"/>
      <c r="P21" s="220"/>
      <c r="Q21" s="221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17"/>
      <c r="AQ21" s="217"/>
      <c r="AR21" s="217"/>
      <c r="AS21" s="217"/>
      <c r="AT21" s="217"/>
      <c r="AU21" s="217"/>
      <c r="AV21" s="217"/>
      <c r="AW21" s="236"/>
      <c r="AX21" s="236"/>
      <c r="AY21" s="236"/>
      <c r="AZ21" s="236"/>
      <c r="BA21" s="236"/>
      <c r="BB21" s="237"/>
    </row>
    <row r="22" spans="1:54" s="168" customFormat="1">
      <c r="A22" s="222" t="s">
        <v>1531</v>
      </c>
      <c r="B22" s="222" t="s">
        <v>1426</v>
      </c>
      <c r="C22" s="223" t="s">
        <v>1542</v>
      </c>
      <c r="D22" s="220">
        <v>50.473999999999997</v>
      </c>
      <c r="E22" s="220">
        <v>2.3279999999999998</v>
      </c>
      <c r="F22" s="220">
        <v>13.462</v>
      </c>
      <c r="G22" s="220">
        <v>12.728999999999999</v>
      </c>
      <c r="H22" s="220">
        <v>6.3959999999999999</v>
      </c>
      <c r="I22" s="220">
        <v>11</v>
      </c>
      <c r="J22" s="220">
        <v>3.0739999999999998</v>
      </c>
      <c r="K22" s="220">
        <v>0.215</v>
      </c>
      <c r="L22" s="220">
        <v>2.1000000000000001E-2</v>
      </c>
      <c r="M22" s="220">
        <v>0.23100000000000001</v>
      </c>
      <c r="N22" s="220">
        <v>6.8000000000000005E-2</v>
      </c>
      <c r="O22" s="221"/>
      <c r="P22" s="220"/>
      <c r="Q22" s="221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17"/>
      <c r="AQ22" s="217"/>
      <c r="AR22" s="217"/>
      <c r="AS22" s="217"/>
      <c r="AT22" s="217"/>
      <c r="AU22" s="217"/>
      <c r="AV22" s="217"/>
      <c r="AW22" s="236"/>
      <c r="AX22" s="236"/>
      <c r="AY22" s="236"/>
      <c r="AZ22" s="236"/>
      <c r="BA22" s="236"/>
      <c r="BB22" s="237"/>
    </row>
    <row r="23" spans="1:54" s="168" customFormat="1">
      <c r="A23" s="222" t="s">
        <v>1531</v>
      </c>
      <c r="B23" s="222" t="s">
        <v>1427</v>
      </c>
      <c r="C23" s="223" t="s">
        <v>1543</v>
      </c>
      <c r="D23" s="220">
        <v>50.406999999999996</v>
      </c>
      <c r="E23" s="220">
        <v>2.423</v>
      </c>
      <c r="F23" s="220">
        <v>13.249000000000001</v>
      </c>
      <c r="G23" s="220">
        <v>13.156000000000001</v>
      </c>
      <c r="H23" s="220">
        <v>6.2439999999999998</v>
      </c>
      <c r="I23" s="220">
        <v>10.856</v>
      </c>
      <c r="J23" s="220">
        <v>3.1280000000000001</v>
      </c>
      <c r="K23" s="220">
        <v>0.21299999999999999</v>
      </c>
      <c r="L23" s="220">
        <v>1.2E-2</v>
      </c>
      <c r="M23" s="220">
        <v>0.23100000000000001</v>
      </c>
      <c r="N23" s="220">
        <v>8.1000000000000003E-2</v>
      </c>
      <c r="O23" s="221"/>
      <c r="P23" s="220"/>
      <c r="Q23" s="221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17"/>
      <c r="AQ23" s="217"/>
      <c r="AR23" s="217"/>
      <c r="AS23" s="217"/>
      <c r="AT23" s="217"/>
      <c r="AU23" s="217"/>
      <c r="AV23" s="217"/>
      <c r="AW23" s="236"/>
      <c r="AX23" s="236"/>
      <c r="AY23" s="236"/>
      <c r="AZ23" s="236"/>
      <c r="BA23" s="236"/>
      <c r="BB23" s="237"/>
    </row>
    <row r="24" spans="1:54" s="168" customFormat="1">
      <c r="A24" s="222" t="s">
        <v>1531</v>
      </c>
      <c r="B24" s="222" t="s">
        <v>1428</v>
      </c>
      <c r="C24" s="223" t="s">
        <v>1544</v>
      </c>
      <c r="D24" s="220">
        <v>50.472000000000001</v>
      </c>
      <c r="E24" s="220">
        <v>2.34</v>
      </c>
      <c r="F24" s="220">
        <v>13.317</v>
      </c>
      <c r="G24" s="220">
        <v>12.858000000000001</v>
      </c>
      <c r="H24" s="220">
        <v>6.4050000000000002</v>
      </c>
      <c r="I24" s="220">
        <v>10.984</v>
      </c>
      <c r="J24" s="220">
        <v>3.0840000000000001</v>
      </c>
      <c r="K24" s="220">
        <v>0.218</v>
      </c>
      <c r="L24" s="220">
        <v>1.9E-2</v>
      </c>
      <c r="M24" s="220">
        <v>0.23200000000000001</v>
      </c>
      <c r="N24" s="220">
        <v>7.1999999999999995E-2</v>
      </c>
      <c r="O24" s="221"/>
      <c r="P24" s="220"/>
      <c r="Q24" s="221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17"/>
      <c r="AQ24" s="217"/>
      <c r="AR24" s="217"/>
      <c r="AS24" s="217"/>
      <c r="AT24" s="217"/>
      <c r="AU24" s="217"/>
      <c r="AV24" s="217"/>
      <c r="AW24" s="236"/>
      <c r="AX24" s="236"/>
      <c r="AY24" s="236"/>
      <c r="AZ24" s="236"/>
      <c r="BA24" s="236"/>
      <c r="BB24" s="237"/>
    </row>
    <row r="25" spans="1:54" s="168" customFormat="1">
      <c r="A25" s="222" t="s">
        <v>1531</v>
      </c>
      <c r="B25" s="222" t="s">
        <v>1429</v>
      </c>
      <c r="C25" s="223" t="s">
        <v>1545</v>
      </c>
      <c r="D25" s="220">
        <v>50.503</v>
      </c>
      <c r="E25" s="220">
        <v>2.4670000000000001</v>
      </c>
      <c r="F25" s="220">
        <v>13.522</v>
      </c>
      <c r="G25" s="220">
        <v>13.356999999999999</v>
      </c>
      <c r="H25" s="220">
        <v>5.9480000000000004</v>
      </c>
      <c r="I25" s="220">
        <v>10.772</v>
      </c>
      <c r="J25" s="220">
        <v>2.887</v>
      </c>
      <c r="K25" s="220">
        <v>0.23300000000000001</v>
      </c>
      <c r="L25" s="220">
        <v>4.0000000000000001E-3</v>
      </c>
      <c r="M25" s="220">
        <v>0.219</v>
      </c>
      <c r="N25" s="220">
        <v>8.7999999999999995E-2</v>
      </c>
      <c r="O25" s="221"/>
      <c r="P25" s="220"/>
      <c r="Q25" s="221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17"/>
      <c r="AQ25" s="217"/>
      <c r="AR25" s="217"/>
      <c r="AS25" s="217"/>
      <c r="AT25" s="217"/>
      <c r="AU25" s="217"/>
      <c r="AV25" s="217"/>
      <c r="AW25" s="236"/>
      <c r="AX25" s="236"/>
      <c r="AY25" s="236"/>
      <c r="AZ25" s="236"/>
      <c r="BA25" s="236"/>
      <c r="BB25" s="237"/>
    </row>
    <row r="26" spans="1:54" s="168" customFormat="1">
      <c r="A26" s="222" t="s">
        <v>1531</v>
      </c>
      <c r="B26" s="222" t="s">
        <v>1430</v>
      </c>
      <c r="C26" s="223" t="s">
        <v>1546</v>
      </c>
      <c r="D26" s="220">
        <v>50.091999999999999</v>
      </c>
      <c r="E26" s="220">
        <v>2.5249999999999999</v>
      </c>
      <c r="F26" s="220">
        <v>13.457000000000001</v>
      </c>
      <c r="G26" s="220">
        <v>13.371</v>
      </c>
      <c r="H26" s="220">
        <v>6.2720000000000002</v>
      </c>
      <c r="I26" s="220">
        <v>10.507</v>
      </c>
      <c r="J26" s="220">
        <v>3.1549999999999998</v>
      </c>
      <c r="K26" s="220">
        <v>0.28299999999999997</v>
      </c>
      <c r="L26" s="220">
        <v>3.1E-2</v>
      </c>
      <c r="M26" s="220">
        <v>0.24</v>
      </c>
      <c r="N26" s="220">
        <v>6.7000000000000004E-2</v>
      </c>
      <c r="O26" s="221"/>
      <c r="P26" s="220"/>
      <c r="Q26" s="221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17"/>
      <c r="AQ26" s="217"/>
      <c r="AR26" s="217"/>
      <c r="AS26" s="217"/>
      <c r="AT26" s="217"/>
      <c r="AU26" s="217"/>
      <c r="AV26" s="217"/>
      <c r="AW26" s="236"/>
      <c r="AX26" s="236"/>
      <c r="AY26" s="236"/>
      <c r="AZ26" s="236"/>
      <c r="BA26" s="236"/>
      <c r="BB26" s="237"/>
    </row>
    <row r="27" spans="1:54" s="168" customFormat="1">
      <c r="A27" s="222" t="s">
        <v>1531</v>
      </c>
      <c r="B27" s="222" t="s">
        <v>1431</v>
      </c>
      <c r="C27" s="223" t="s">
        <v>1547</v>
      </c>
      <c r="D27" s="220">
        <v>50.292000000000002</v>
      </c>
      <c r="E27" s="220">
        <v>2.4209999999999998</v>
      </c>
      <c r="F27" s="220">
        <v>13.548999999999999</v>
      </c>
      <c r="G27" s="220">
        <v>12.996</v>
      </c>
      <c r="H27" s="220">
        <v>6.2629999999999999</v>
      </c>
      <c r="I27" s="220">
        <v>10.865</v>
      </c>
      <c r="J27" s="220">
        <v>3.1160000000000001</v>
      </c>
      <c r="K27" s="220">
        <v>0.21</v>
      </c>
      <c r="L27" s="220">
        <v>0.01</v>
      </c>
      <c r="M27" s="220">
        <v>0.215</v>
      </c>
      <c r="N27" s="220">
        <v>6.4000000000000001E-2</v>
      </c>
      <c r="O27" s="221"/>
      <c r="P27" s="220"/>
      <c r="Q27" s="221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17"/>
      <c r="AQ27" s="217"/>
      <c r="AR27" s="217"/>
      <c r="AS27" s="217"/>
      <c r="AT27" s="217"/>
      <c r="AU27" s="217"/>
      <c r="AV27" s="217"/>
      <c r="AW27" s="236"/>
      <c r="AX27" s="236"/>
      <c r="AY27" s="236"/>
      <c r="AZ27" s="236"/>
      <c r="BA27" s="236"/>
      <c r="BB27" s="237"/>
    </row>
    <row r="28" spans="1:54" s="168" customFormat="1">
      <c r="A28" s="222" t="s">
        <v>1531</v>
      </c>
      <c r="B28" s="222" t="s">
        <v>1432</v>
      </c>
      <c r="C28" s="223" t="s">
        <v>1548</v>
      </c>
      <c r="D28" s="220">
        <v>50.484999999999999</v>
      </c>
      <c r="E28" s="220">
        <v>2.3919999999999999</v>
      </c>
      <c r="F28" s="220">
        <v>13.32</v>
      </c>
      <c r="G28" s="220">
        <v>13.034000000000001</v>
      </c>
      <c r="H28" s="220">
        <v>6.2809999999999997</v>
      </c>
      <c r="I28" s="220">
        <v>10.865</v>
      </c>
      <c r="J28" s="220">
        <v>3.1</v>
      </c>
      <c r="K28" s="220">
        <v>0.20899999999999999</v>
      </c>
      <c r="L28" s="220">
        <v>1.6E-2</v>
      </c>
      <c r="M28" s="220">
        <v>0.219</v>
      </c>
      <c r="N28" s="220">
        <v>7.9000000000000001E-2</v>
      </c>
      <c r="O28" s="221"/>
      <c r="P28" s="220"/>
      <c r="Q28" s="221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17"/>
      <c r="AQ28" s="217"/>
      <c r="AR28" s="217"/>
      <c r="AS28" s="217"/>
      <c r="AT28" s="217"/>
      <c r="AU28" s="217"/>
      <c r="AV28" s="217"/>
      <c r="AW28" s="236"/>
      <c r="AX28" s="236"/>
      <c r="AY28" s="236"/>
      <c r="AZ28" s="236"/>
      <c r="BA28" s="236"/>
      <c r="BB28" s="237"/>
    </row>
    <row r="29" spans="1:54" s="168" customFormat="1">
      <c r="A29" s="222" t="s">
        <v>1531</v>
      </c>
      <c r="B29" s="222" t="s">
        <v>1433</v>
      </c>
      <c r="C29" s="223" t="s">
        <v>1549</v>
      </c>
      <c r="D29" s="220">
        <v>50.557000000000002</v>
      </c>
      <c r="E29" s="220">
        <v>2.4289999999999998</v>
      </c>
      <c r="F29" s="220">
        <v>13.233000000000001</v>
      </c>
      <c r="G29" s="220">
        <v>13.148999999999999</v>
      </c>
      <c r="H29" s="220">
        <v>6.0890000000000004</v>
      </c>
      <c r="I29" s="220">
        <v>10.922000000000001</v>
      </c>
      <c r="J29" s="220">
        <v>3.1</v>
      </c>
      <c r="K29" s="220">
        <v>0.22</v>
      </c>
      <c r="L29" s="220">
        <v>1.0999999999999999E-2</v>
      </c>
      <c r="M29" s="220">
        <v>0.221</v>
      </c>
      <c r="N29" s="220">
        <v>7.0000000000000007E-2</v>
      </c>
      <c r="O29" s="221"/>
      <c r="P29" s="220"/>
      <c r="Q29" s="221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17"/>
      <c r="AQ29" s="217"/>
      <c r="AR29" s="217"/>
      <c r="AS29" s="217"/>
      <c r="AT29" s="217"/>
      <c r="AU29" s="217"/>
      <c r="AV29" s="217"/>
      <c r="AW29" s="236"/>
      <c r="AX29" s="236"/>
      <c r="AY29" s="236"/>
      <c r="AZ29" s="236"/>
      <c r="BA29" s="236"/>
      <c r="BB29" s="237"/>
    </row>
    <row r="30" spans="1:54" s="168" customFormat="1">
      <c r="A30" s="222" t="s">
        <v>1531</v>
      </c>
      <c r="B30" s="222" t="s">
        <v>1434</v>
      </c>
      <c r="C30" s="223" t="s">
        <v>1550</v>
      </c>
      <c r="D30" s="220">
        <v>50.345999999999997</v>
      </c>
      <c r="E30" s="220">
        <v>2.3330000000000002</v>
      </c>
      <c r="F30" s="220">
        <v>13.445</v>
      </c>
      <c r="G30" s="220">
        <v>12.837999999999999</v>
      </c>
      <c r="H30" s="220">
        <v>6.4390000000000001</v>
      </c>
      <c r="I30" s="220">
        <v>11.016999999999999</v>
      </c>
      <c r="J30" s="220">
        <v>3.0539999999999998</v>
      </c>
      <c r="K30" s="220">
        <v>0.21099999999999999</v>
      </c>
      <c r="L30" s="220">
        <v>2.3E-2</v>
      </c>
      <c r="M30" s="220">
        <v>0.23400000000000001</v>
      </c>
      <c r="N30" s="220">
        <v>5.8999999999999997E-2</v>
      </c>
      <c r="O30" s="221"/>
      <c r="P30" s="220"/>
      <c r="Q30" s="221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17"/>
      <c r="AQ30" s="217"/>
      <c r="AR30" s="217"/>
      <c r="AS30" s="217"/>
      <c r="AT30" s="217"/>
      <c r="AU30" s="217"/>
      <c r="AV30" s="217"/>
      <c r="AW30" s="236"/>
      <c r="AX30" s="236"/>
      <c r="AY30" s="236"/>
      <c r="AZ30" s="236"/>
      <c r="BA30" s="236"/>
      <c r="BB30" s="237"/>
    </row>
    <row r="31" spans="1:54" s="168" customFormat="1">
      <c r="A31" s="222" t="s">
        <v>1531</v>
      </c>
      <c r="B31" s="222" t="s">
        <v>1435</v>
      </c>
      <c r="C31" s="223" t="s">
        <v>1551</v>
      </c>
      <c r="D31" s="220">
        <v>50.378</v>
      </c>
      <c r="E31" s="220">
        <v>2.387</v>
      </c>
      <c r="F31" s="220">
        <v>13.500999999999999</v>
      </c>
      <c r="G31" s="220">
        <v>12.935</v>
      </c>
      <c r="H31" s="220">
        <v>6.2949999999999999</v>
      </c>
      <c r="I31" s="220">
        <v>10.926</v>
      </c>
      <c r="J31" s="220">
        <v>3.0630000000000002</v>
      </c>
      <c r="K31" s="220">
        <v>0.19600000000000001</v>
      </c>
      <c r="L31" s="220">
        <v>1.6E-2</v>
      </c>
      <c r="M31" s="220">
        <v>0.24</v>
      </c>
      <c r="N31" s="220">
        <v>6.0999999999999999E-2</v>
      </c>
      <c r="O31" s="221"/>
      <c r="P31" s="220"/>
      <c r="Q31" s="221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17"/>
      <c r="AQ31" s="217"/>
      <c r="AR31" s="217"/>
      <c r="AS31" s="217"/>
      <c r="AT31" s="217"/>
      <c r="AU31" s="217"/>
      <c r="AV31" s="217"/>
      <c r="AW31" s="236"/>
      <c r="AX31" s="236"/>
      <c r="AY31" s="236"/>
      <c r="AZ31" s="236"/>
      <c r="BA31" s="236"/>
      <c r="BB31" s="237"/>
    </row>
    <row r="32" spans="1:54" s="168" customFormat="1">
      <c r="A32" s="222" t="s">
        <v>1531</v>
      </c>
      <c r="B32" s="222" t="s">
        <v>1436</v>
      </c>
      <c r="C32" s="223" t="s">
        <v>1552</v>
      </c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1">
        <v>0.503</v>
      </c>
      <c r="P32" s="220">
        <v>153.61600000000001</v>
      </c>
      <c r="Q32" s="221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17"/>
      <c r="AQ32" s="217"/>
      <c r="AR32" s="217"/>
      <c r="AS32" s="217"/>
      <c r="AT32" s="217"/>
      <c r="AU32" s="217"/>
      <c r="AV32" s="217"/>
      <c r="AW32" s="236"/>
      <c r="AX32" s="236"/>
      <c r="AY32" s="236"/>
      <c r="AZ32" s="236"/>
      <c r="BA32" s="236"/>
      <c r="BB32" s="237"/>
    </row>
    <row r="33" spans="1:54" s="168" customFormat="1">
      <c r="A33" s="222" t="s">
        <v>1531</v>
      </c>
      <c r="B33" s="222" t="s">
        <v>1437</v>
      </c>
      <c r="C33" s="223" t="s">
        <v>1553</v>
      </c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1">
        <v>0.38100000000000001</v>
      </c>
      <c r="P33" s="220">
        <v>144.35499999999999</v>
      </c>
      <c r="Q33" s="221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17"/>
      <c r="AQ33" s="217"/>
      <c r="AR33" s="217"/>
      <c r="AS33" s="217"/>
      <c r="AT33" s="217"/>
      <c r="AU33" s="217"/>
      <c r="AV33" s="217"/>
      <c r="AW33" s="236"/>
      <c r="AX33" s="236"/>
      <c r="AY33" s="236"/>
      <c r="AZ33" s="236"/>
      <c r="BA33" s="236"/>
      <c r="BB33" s="237"/>
    </row>
    <row r="34" spans="1:54" s="168" customFormat="1">
      <c r="A34" s="222" t="s">
        <v>1531</v>
      </c>
      <c r="B34" s="222" t="s">
        <v>1438</v>
      </c>
      <c r="C34" s="223" t="s">
        <v>1554</v>
      </c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1">
        <v>0.41699999999999998</v>
      </c>
      <c r="P34" s="220">
        <v>175.59100000000001</v>
      </c>
      <c r="Q34" s="221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17"/>
      <c r="AQ34" s="217"/>
      <c r="AR34" s="217"/>
      <c r="AS34" s="217"/>
      <c r="AT34" s="217"/>
      <c r="AU34" s="217"/>
      <c r="AV34" s="217"/>
      <c r="AW34" s="236"/>
      <c r="AX34" s="236"/>
      <c r="AY34" s="236"/>
      <c r="AZ34" s="236"/>
      <c r="BA34" s="236"/>
      <c r="BB34" s="237"/>
    </row>
    <row r="35" spans="1:54" s="168" customFormat="1">
      <c r="A35" s="222" t="s">
        <v>1531</v>
      </c>
      <c r="B35" s="222" t="s">
        <v>1439</v>
      </c>
      <c r="C35" s="223" t="s">
        <v>1555</v>
      </c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1">
        <v>0.65</v>
      </c>
      <c r="P35" s="220">
        <v>288.66199999999998</v>
      </c>
      <c r="Q35" s="221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17"/>
      <c r="AQ35" s="217"/>
      <c r="AR35" s="217"/>
      <c r="AS35" s="217"/>
      <c r="AT35" s="217"/>
      <c r="AU35" s="217"/>
      <c r="AV35" s="217"/>
      <c r="AW35" s="236"/>
      <c r="AX35" s="236"/>
      <c r="AY35" s="236"/>
      <c r="AZ35" s="236"/>
      <c r="BA35" s="236"/>
      <c r="BB35" s="237"/>
    </row>
    <row r="36" spans="1:54" s="168" customFormat="1">
      <c r="A36" s="222" t="s">
        <v>1531</v>
      </c>
      <c r="B36" s="222" t="s">
        <v>1440</v>
      </c>
      <c r="C36" s="223" t="s">
        <v>1556</v>
      </c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1">
        <v>0.51900000000000002</v>
      </c>
      <c r="P36" s="220">
        <v>303.83999999999997</v>
      </c>
      <c r="Q36" s="221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17"/>
      <c r="AQ36" s="217"/>
      <c r="AR36" s="217"/>
      <c r="AS36" s="217"/>
      <c r="AT36" s="217"/>
      <c r="AU36" s="217"/>
      <c r="AV36" s="217"/>
      <c r="AW36" s="236"/>
      <c r="AX36" s="236"/>
      <c r="AY36" s="236"/>
      <c r="AZ36" s="236"/>
      <c r="BA36" s="236"/>
      <c r="BB36" s="237"/>
    </row>
    <row r="37" spans="1:54" s="168" customFormat="1">
      <c r="A37" s="222" t="s">
        <v>1531</v>
      </c>
      <c r="B37" s="222" t="s">
        <v>1441</v>
      </c>
      <c r="C37" s="223" t="s">
        <v>1557</v>
      </c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1">
        <v>0.57999999999999996</v>
      </c>
      <c r="P37" s="220">
        <v>213.649</v>
      </c>
      <c r="Q37" s="221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17"/>
      <c r="AQ37" s="217"/>
      <c r="AR37" s="217"/>
      <c r="AS37" s="217"/>
      <c r="AT37" s="217"/>
      <c r="AU37" s="217"/>
      <c r="AV37" s="217"/>
      <c r="AW37" s="236"/>
      <c r="AX37" s="236"/>
      <c r="AY37" s="236"/>
      <c r="AZ37" s="236"/>
      <c r="BA37" s="236"/>
      <c r="BB37" s="237"/>
    </row>
    <row r="38" spans="1:54" s="168" customFormat="1">
      <c r="A38" s="222" t="s">
        <v>1531</v>
      </c>
      <c r="B38" s="222" t="s">
        <v>1442</v>
      </c>
      <c r="C38" s="223" t="s">
        <v>1558</v>
      </c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1">
        <v>0.34899999999999998</v>
      </c>
      <c r="P38" s="220">
        <v>115.79600000000001</v>
      </c>
      <c r="Q38" s="221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17"/>
      <c r="AQ38" s="217"/>
      <c r="AR38" s="217"/>
      <c r="AS38" s="217"/>
      <c r="AT38" s="217"/>
      <c r="AU38" s="217"/>
      <c r="AV38" s="217"/>
      <c r="AW38" s="236"/>
      <c r="AX38" s="236"/>
      <c r="AY38" s="236"/>
      <c r="AZ38" s="236"/>
      <c r="BA38" s="236"/>
      <c r="BB38" s="237"/>
    </row>
    <row r="39" spans="1:54" s="168" customFormat="1">
      <c r="A39" s="222" t="s">
        <v>1531</v>
      </c>
      <c r="B39" s="222" t="s">
        <v>1443</v>
      </c>
      <c r="C39" s="223" t="s">
        <v>1559</v>
      </c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1">
        <v>0.41099999999999998</v>
      </c>
      <c r="P39" s="220">
        <v>163.69499999999999</v>
      </c>
      <c r="Q39" s="221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17"/>
      <c r="AQ39" s="217"/>
      <c r="AR39" s="217"/>
      <c r="AS39" s="217"/>
      <c r="AT39" s="217"/>
      <c r="AU39" s="217"/>
      <c r="AV39" s="217"/>
      <c r="AW39" s="236"/>
      <c r="AX39" s="236"/>
      <c r="AY39" s="236"/>
      <c r="AZ39" s="236"/>
      <c r="BA39" s="236"/>
      <c r="BB39" s="237"/>
    </row>
    <row r="40" spans="1:54" s="168" customFormat="1">
      <c r="A40" s="222"/>
      <c r="B40" s="222"/>
      <c r="C40" s="232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1"/>
      <c r="P40" s="220"/>
      <c r="Q40" s="221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17"/>
      <c r="AQ40" s="217"/>
      <c r="AR40" s="217"/>
      <c r="AS40" s="217"/>
      <c r="AT40" s="217"/>
      <c r="AU40" s="217"/>
      <c r="AV40" s="217"/>
      <c r="AW40" s="236"/>
      <c r="AX40" s="236"/>
      <c r="AY40" s="236"/>
      <c r="AZ40" s="236"/>
      <c r="BA40" s="236"/>
      <c r="BB40" s="237"/>
    </row>
    <row r="41" spans="1:54" s="168" customFormat="1">
      <c r="A41" s="222" t="s">
        <v>1560</v>
      </c>
      <c r="B41" s="222" t="s">
        <v>1444</v>
      </c>
      <c r="C41" s="232" t="s">
        <v>1561</v>
      </c>
      <c r="D41" s="220">
        <v>51.301000000000002</v>
      </c>
      <c r="E41" s="220">
        <v>2.2469999999999999</v>
      </c>
      <c r="F41" s="220">
        <v>13.523</v>
      </c>
      <c r="G41" s="220">
        <v>12.464</v>
      </c>
      <c r="H41" s="220">
        <v>6.2489999999999997</v>
      </c>
      <c r="I41" s="220">
        <v>10.9</v>
      </c>
      <c r="J41" s="220">
        <v>2.847</v>
      </c>
      <c r="K41" s="220">
        <v>0.20399999999999999</v>
      </c>
      <c r="L41" s="220">
        <v>-4.0000000000000001E-3</v>
      </c>
      <c r="M41" s="220">
        <v>0.22900000000000001</v>
      </c>
      <c r="N41" s="220">
        <v>3.9E-2</v>
      </c>
      <c r="O41" s="221"/>
      <c r="P41" s="220"/>
      <c r="Q41" s="221">
        <v>323.98700000000002</v>
      </c>
      <c r="R41" s="220">
        <v>1.6719999999999999</v>
      </c>
      <c r="S41" s="220">
        <v>161.10400000000001</v>
      </c>
      <c r="T41" s="220">
        <v>43.511000000000003</v>
      </c>
      <c r="U41" s="220">
        <v>125.758</v>
      </c>
      <c r="V41" s="220">
        <v>5.6109999999999998</v>
      </c>
      <c r="W41" s="220">
        <v>21.210999999999999</v>
      </c>
      <c r="X41" s="220">
        <v>5.9779999999999998</v>
      </c>
      <c r="Y41" s="220">
        <v>16.998000000000001</v>
      </c>
      <c r="Z41" s="220">
        <v>2.91</v>
      </c>
      <c r="AA41" s="220">
        <v>13.297000000000001</v>
      </c>
      <c r="AB41" s="220">
        <v>4.1879999999999997</v>
      </c>
      <c r="AC41" s="220">
        <v>1.3640000000000001</v>
      </c>
      <c r="AD41" s="220">
        <v>5.2930000000000001</v>
      </c>
      <c r="AE41" s="220">
        <v>1.0129999999999999</v>
      </c>
      <c r="AF41" s="220">
        <v>7.7270000000000003</v>
      </c>
      <c r="AG41" s="220">
        <v>1.5820000000000001</v>
      </c>
      <c r="AH41" s="220">
        <v>4.5579999999999998</v>
      </c>
      <c r="AI41" s="220">
        <v>0.68600000000000005</v>
      </c>
      <c r="AJ41" s="220">
        <v>4.6509999999999998</v>
      </c>
      <c r="AK41" s="220">
        <v>0.60899999999999999</v>
      </c>
      <c r="AL41" s="220">
        <v>3.4649999999999999</v>
      </c>
      <c r="AM41" s="220">
        <v>0.42199999999999999</v>
      </c>
      <c r="AN41" s="220">
        <v>0.32500000000000001</v>
      </c>
      <c r="AO41" s="220">
        <v>0.14299999999999999</v>
      </c>
      <c r="AP41" s="217"/>
      <c r="AQ41" s="217"/>
      <c r="AR41" s="217"/>
      <c r="AS41" s="217"/>
      <c r="AT41" s="217"/>
      <c r="AU41" s="217"/>
      <c r="AV41" s="217"/>
      <c r="AW41" s="236"/>
      <c r="AX41" s="236"/>
      <c r="AY41" s="236"/>
      <c r="AZ41" s="236"/>
      <c r="BA41" s="236"/>
      <c r="BB41" s="237"/>
    </row>
    <row r="42" spans="1:54" s="168" customFormat="1">
      <c r="A42" s="222" t="s">
        <v>1560</v>
      </c>
      <c r="B42" s="222" t="s">
        <v>1445</v>
      </c>
      <c r="C42" s="232" t="s">
        <v>1562</v>
      </c>
      <c r="D42" s="220">
        <v>51.045999999999999</v>
      </c>
      <c r="E42" s="220">
        <v>2.3220000000000001</v>
      </c>
      <c r="F42" s="220">
        <v>13.432</v>
      </c>
      <c r="G42" s="220">
        <v>12.711</v>
      </c>
      <c r="H42" s="220">
        <v>6.2370000000000001</v>
      </c>
      <c r="I42" s="220">
        <v>10.81</v>
      </c>
      <c r="J42" s="220">
        <v>2.944</v>
      </c>
      <c r="K42" s="220">
        <v>0.20399999999999999</v>
      </c>
      <c r="L42" s="220">
        <v>2E-3</v>
      </c>
      <c r="M42" s="220">
        <v>0.245</v>
      </c>
      <c r="N42" s="220">
        <v>4.8000000000000001E-2</v>
      </c>
      <c r="O42" s="221"/>
      <c r="P42" s="220"/>
      <c r="Q42" s="221">
        <v>347.50400000000002</v>
      </c>
      <c r="R42" s="220">
        <v>2.1509999999999998</v>
      </c>
      <c r="S42" s="220">
        <v>195.36600000000001</v>
      </c>
      <c r="T42" s="220">
        <v>48.537999999999997</v>
      </c>
      <c r="U42" s="220">
        <v>144.239</v>
      </c>
      <c r="V42" s="220">
        <v>7.298</v>
      </c>
      <c r="W42" s="220">
        <v>24.385000000000002</v>
      </c>
      <c r="X42" s="220">
        <v>6.5510000000000002</v>
      </c>
      <c r="Y42" s="220">
        <v>20.91</v>
      </c>
      <c r="Z42" s="220">
        <v>3.1259999999999999</v>
      </c>
      <c r="AA42" s="220">
        <v>15.488</v>
      </c>
      <c r="AB42" s="220">
        <v>4.9969999999999999</v>
      </c>
      <c r="AC42" s="220">
        <v>1.476</v>
      </c>
      <c r="AD42" s="220">
        <v>5.9379999999999997</v>
      </c>
      <c r="AE42" s="220">
        <v>1.149</v>
      </c>
      <c r="AF42" s="220">
        <v>8.7710000000000008</v>
      </c>
      <c r="AG42" s="220">
        <v>1.833</v>
      </c>
      <c r="AH42" s="220">
        <v>5.2110000000000003</v>
      </c>
      <c r="AI42" s="220">
        <v>0.78100000000000003</v>
      </c>
      <c r="AJ42" s="220">
        <v>4.92</v>
      </c>
      <c r="AK42" s="220">
        <v>0.67800000000000005</v>
      </c>
      <c r="AL42" s="220">
        <v>4.0570000000000004</v>
      </c>
      <c r="AM42" s="220">
        <v>0.47899999999999998</v>
      </c>
      <c r="AN42" s="220">
        <v>0.38700000000000001</v>
      </c>
      <c r="AO42" s="220">
        <v>0.16200000000000001</v>
      </c>
      <c r="AP42" s="217"/>
      <c r="AQ42" s="217"/>
      <c r="AR42" s="217"/>
      <c r="AS42" s="217"/>
      <c r="AT42" s="217"/>
      <c r="AU42" s="217"/>
      <c r="AV42" s="217"/>
      <c r="AW42" s="236"/>
      <c r="AX42" s="236"/>
      <c r="AY42" s="236"/>
      <c r="AZ42" s="236"/>
      <c r="BA42" s="236"/>
      <c r="BB42" s="237"/>
    </row>
    <row r="43" spans="1:54" s="168" customFormat="1">
      <c r="A43" s="222" t="s">
        <v>1560</v>
      </c>
      <c r="B43" s="222" t="s">
        <v>1446</v>
      </c>
      <c r="C43" s="232" t="s">
        <v>1563</v>
      </c>
      <c r="D43" s="220">
        <v>51.052999999999997</v>
      </c>
      <c r="E43" s="220">
        <v>2.601</v>
      </c>
      <c r="F43" s="220">
        <v>13.255000000000001</v>
      </c>
      <c r="G43" s="220">
        <v>13.487</v>
      </c>
      <c r="H43" s="220">
        <v>5.7930000000000001</v>
      </c>
      <c r="I43" s="220">
        <v>10.303000000000001</v>
      </c>
      <c r="J43" s="220">
        <v>2.95</v>
      </c>
      <c r="K43" s="220">
        <v>0.26</v>
      </c>
      <c r="L43" s="220">
        <v>-1.4E-2</v>
      </c>
      <c r="M43" s="220">
        <v>0.24</v>
      </c>
      <c r="N43" s="220">
        <v>7.0999999999999994E-2</v>
      </c>
      <c r="O43" s="221"/>
      <c r="P43" s="220"/>
      <c r="Q43" s="221">
        <v>376.029</v>
      </c>
      <c r="R43" s="220">
        <v>3.27</v>
      </c>
      <c r="S43" s="220">
        <v>197.398</v>
      </c>
      <c r="T43" s="220">
        <v>53.055999999999997</v>
      </c>
      <c r="U43" s="220">
        <v>172.06700000000001</v>
      </c>
      <c r="V43" s="220">
        <v>10.198</v>
      </c>
      <c r="W43" s="220">
        <v>34.445</v>
      </c>
      <c r="X43" s="220">
        <v>8.3539999999999992</v>
      </c>
      <c r="Y43" s="220">
        <v>24.846</v>
      </c>
      <c r="Z43" s="220">
        <v>3.9020000000000001</v>
      </c>
      <c r="AA43" s="220">
        <v>18.516999999999999</v>
      </c>
      <c r="AB43" s="220">
        <v>5.6449999999999996</v>
      </c>
      <c r="AC43" s="220">
        <v>1.6890000000000001</v>
      </c>
      <c r="AD43" s="220">
        <v>6.319</v>
      </c>
      <c r="AE43" s="220">
        <v>1.22</v>
      </c>
      <c r="AF43" s="220">
        <v>9.3689999999999998</v>
      </c>
      <c r="AG43" s="220">
        <v>1.931</v>
      </c>
      <c r="AH43" s="220">
        <v>5.26</v>
      </c>
      <c r="AI43" s="220">
        <v>0.85199999999999998</v>
      </c>
      <c r="AJ43" s="220">
        <v>5.6440000000000001</v>
      </c>
      <c r="AK43" s="220">
        <v>0.76600000000000001</v>
      </c>
      <c r="AL43" s="220">
        <v>4.7229999999999999</v>
      </c>
      <c r="AM43" s="220">
        <v>0.72399999999999998</v>
      </c>
      <c r="AN43" s="220">
        <v>0.56200000000000006</v>
      </c>
      <c r="AO43" s="220">
        <v>0.20699999999999999</v>
      </c>
      <c r="AP43" s="217"/>
      <c r="AQ43" s="217"/>
      <c r="AR43" s="217"/>
      <c r="AS43" s="217"/>
      <c r="AT43" s="217"/>
      <c r="AU43" s="217"/>
      <c r="AV43" s="217"/>
      <c r="AW43" s="236"/>
      <c r="AX43" s="236"/>
      <c r="AY43" s="236"/>
      <c r="AZ43" s="236"/>
      <c r="BA43" s="236"/>
      <c r="BB43" s="237"/>
    </row>
    <row r="44" spans="1:54" s="168" customFormat="1">
      <c r="A44" s="222" t="s">
        <v>1560</v>
      </c>
      <c r="B44" s="222" t="s">
        <v>1447</v>
      </c>
      <c r="C44" s="232" t="s">
        <v>1564</v>
      </c>
      <c r="D44" s="220">
        <v>51.378999999999998</v>
      </c>
      <c r="E44" s="220">
        <v>2.282</v>
      </c>
      <c r="F44" s="220">
        <v>13.676</v>
      </c>
      <c r="G44" s="220">
        <v>12.606</v>
      </c>
      <c r="H44" s="220">
        <v>6.1139999999999999</v>
      </c>
      <c r="I44" s="220">
        <v>10.805</v>
      </c>
      <c r="J44" s="220">
        <v>2.8140000000000001</v>
      </c>
      <c r="K44" s="220">
        <v>0.21199999999999999</v>
      </c>
      <c r="L44" s="220">
        <v>-3.0000000000000001E-3</v>
      </c>
      <c r="M44" s="220">
        <v>0.22800000000000001</v>
      </c>
      <c r="N44" s="220">
        <v>4.8000000000000001E-2</v>
      </c>
      <c r="O44" s="221"/>
      <c r="P44" s="220"/>
      <c r="Q44" s="221">
        <v>315.59699999999998</v>
      </c>
      <c r="R44" s="220">
        <v>1.87</v>
      </c>
      <c r="S44" s="220">
        <v>167.82900000000001</v>
      </c>
      <c r="T44" s="220">
        <v>42.75</v>
      </c>
      <c r="U44" s="220">
        <v>130.41300000000001</v>
      </c>
      <c r="V44" s="220">
        <v>6.5860000000000003</v>
      </c>
      <c r="W44" s="220">
        <v>23.443999999999999</v>
      </c>
      <c r="X44" s="220">
        <v>6.2210000000000001</v>
      </c>
      <c r="Y44" s="220">
        <v>18.991</v>
      </c>
      <c r="Z44" s="220">
        <v>2.948</v>
      </c>
      <c r="AA44" s="220">
        <v>14.478999999999999</v>
      </c>
      <c r="AB44" s="220">
        <v>4.4450000000000003</v>
      </c>
      <c r="AC44" s="220">
        <v>1.335</v>
      </c>
      <c r="AD44" s="220">
        <v>5.1909999999999998</v>
      </c>
      <c r="AE44" s="220">
        <v>0.99199999999999999</v>
      </c>
      <c r="AF44" s="220">
        <v>7.71</v>
      </c>
      <c r="AG44" s="220">
        <v>1.6060000000000001</v>
      </c>
      <c r="AH44" s="220">
        <v>4.3449999999999998</v>
      </c>
      <c r="AI44" s="220">
        <v>0.67700000000000005</v>
      </c>
      <c r="AJ44" s="220">
        <v>4.4450000000000003</v>
      </c>
      <c r="AK44" s="220">
        <v>0.60099999999999998</v>
      </c>
      <c r="AL44" s="220">
        <v>3.8130000000000002</v>
      </c>
      <c r="AM44" s="220">
        <v>0.47499999999999998</v>
      </c>
      <c r="AN44" s="220">
        <v>0.36499999999999999</v>
      </c>
      <c r="AO44" s="220">
        <v>0.14499999999999999</v>
      </c>
      <c r="AP44" s="217"/>
      <c r="AQ44" s="217"/>
      <c r="AR44" s="217"/>
      <c r="AS44" s="217"/>
      <c r="AT44" s="217"/>
      <c r="AU44" s="217"/>
      <c r="AV44" s="217"/>
      <c r="AW44" s="236"/>
      <c r="AX44" s="236"/>
      <c r="AY44" s="236"/>
      <c r="AZ44" s="236"/>
      <c r="BA44" s="236"/>
      <c r="BB44" s="237"/>
    </row>
    <row r="45" spans="1:54" s="168" customFormat="1">
      <c r="A45" s="222" t="s">
        <v>1560</v>
      </c>
      <c r="B45" s="222" t="s">
        <v>1448</v>
      </c>
      <c r="C45" s="223" t="s">
        <v>1565</v>
      </c>
      <c r="D45" s="220">
        <v>50.661999999999999</v>
      </c>
      <c r="E45" s="220">
        <v>2.34</v>
      </c>
      <c r="F45" s="220">
        <v>13.67</v>
      </c>
      <c r="G45" s="220">
        <v>12.662000000000001</v>
      </c>
      <c r="H45" s="220">
        <v>6.258</v>
      </c>
      <c r="I45" s="220">
        <v>10.922000000000001</v>
      </c>
      <c r="J45" s="220">
        <v>2.9380000000000002</v>
      </c>
      <c r="K45" s="220">
        <v>0.19900000000000001</v>
      </c>
      <c r="L45" s="220">
        <v>1.4E-2</v>
      </c>
      <c r="M45" s="220">
        <v>0.245</v>
      </c>
      <c r="N45" s="220">
        <v>9.4E-2</v>
      </c>
      <c r="O45" s="221"/>
      <c r="P45" s="220"/>
      <c r="Q45" s="221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17"/>
      <c r="AQ45" s="217"/>
      <c r="AR45" s="217"/>
      <c r="AS45" s="217"/>
      <c r="AT45" s="217"/>
      <c r="AU45" s="217"/>
      <c r="AV45" s="217"/>
      <c r="AW45" s="236"/>
      <c r="AX45" s="236"/>
      <c r="AY45" s="236"/>
      <c r="AZ45" s="236"/>
      <c r="BA45" s="236"/>
      <c r="BB45" s="237"/>
    </row>
    <row r="46" spans="1:54" s="168" customFormat="1">
      <c r="A46" s="222" t="s">
        <v>1560</v>
      </c>
      <c r="B46" s="222" t="s">
        <v>1449</v>
      </c>
      <c r="C46" s="223" t="s">
        <v>1566</v>
      </c>
      <c r="D46" s="220">
        <v>50.951999999999998</v>
      </c>
      <c r="E46" s="220">
        <v>2.3719999999999999</v>
      </c>
      <c r="F46" s="220">
        <v>13.465</v>
      </c>
      <c r="G46" s="220">
        <v>12.882999999999999</v>
      </c>
      <c r="H46" s="220">
        <v>6.0970000000000004</v>
      </c>
      <c r="I46" s="220">
        <v>10.768000000000001</v>
      </c>
      <c r="J46" s="220">
        <v>2.9409999999999998</v>
      </c>
      <c r="K46" s="220">
        <v>0.20300000000000001</v>
      </c>
      <c r="L46" s="220">
        <v>2.9000000000000001E-2</v>
      </c>
      <c r="M46" s="220">
        <v>0.23499999999999999</v>
      </c>
      <c r="N46" s="220">
        <v>6.2E-2</v>
      </c>
      <c r="O46" s="221"/>
      <c r="P46" s="220"/>
      <c r="Q46" s="221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17"/>
      <c r="AQ46" s="217"/>
      <c r="AR46" s="217"/>
      <c r="AS46" s="217"/>
      <c r="AT46" s="217"/>
      <c r="AU46" s="217"/>
      <c r="AV46" s="217"/>
      <c r="AW46" s="236"/>
      <c r="AX46" s="236"/>
      <c r="AY46" s="236"/>
      <c r="AZ46" s="236"/>
      <c r="BA46" s="236"/>
      <c r="BB46" s="237"/>
    </row>
    <row r="47" spans="1:54" s="168" customFormat="1">
      <c r="A47" s="222" t="s">
        <v>1560</v>
      </c>
      <c r="B47" s="222" t="s">
        <v>1450</v>
      </c>
      <c r="C47" s="223" t="s">
        <v>1567</v>
      </c>
      <c r="D47" s="220">
        <v>51.113999999999997</v>
      </c>
      <c r="E47" s="220">
        <v>2.3239999999999998</v>
      </c>
      <c r="F47" s="220">
        <v>13.555</v>
      </c>
      <c r="G47" s="220">
        <v>12.645</v>
      </c>
      <c r="H47" s="220">
        <v>6.1840000000000002</v>
      </c>
      <c r="I47" s="220">
        <v>10.795999999999999</v>
      </c>
      <c r="J47" s="220">
        <v>2.9239999999999999</v>
      </c>
      <c r="K47" s="220">
        <v>0.2</v>
      </c>
      <c r="L47" s="220">
        <v>6.0000000000000001E-3</v>
      </c>
      <c r="M47" s="220">
        <v>0.20599999999999999</v>
      </c>
      <c r="N47" s="220">
        <v>5.7000000000000002E-2</v>
      </c>
      <c r="O47" s="221"/>
      <c r="P47" s="220"/>
      <c r="Q47" s="221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17"/>
      <c r="AQ47" s="217"/>
      <c r="AR47" s="217"/>
      <c r="AS47" s="217"/>
      <c r="AT47" s="217"/>
      <c r="AU47" s="217"/>
      <c r="AV47" s="217"/>
      <c r="AW47" s="236"/>
      <c r="AX47" s="236"/>
      <c r="AY47" s="236"/>
      <c r="AZ47" s="236"/>
      <c r="BA47" s="236"/>
      <c r="BB47" s="237"/>
    </row>
    <row r="48" spans="1:54" s="168" customFormat="1">
      <c r="A48" s="222" t="s">
        <v>1560</v>
      </c>
      <c r="B48" s="222" t="s">
        <v>1451</v>
      </c>
      <c r="C48" s="223" t="s">
        <v>1568</v>
      </c>
      <c r="D48" s="220">
        <v>50.826999999999998</v>
      </c>
      <c r="E48" s="220">
        <v>2.298</v>
      </c>
      <c r="F48" s="220">
        <v>13.502000000000001</v>
      </c>
      <c r="G48" s="220">
        <v>12.565</v>
      </c>
      <c r="H48" s="220">
        <v>6.4020000000000001</v>
      </c>
      <c r="I48" s="220">
        <v>10.935</v>
      </c>
      <c r="J48" s="220">
        <v>3.008</v>
      </c>
      <c r="K48" s="220">
        <v>0.20200000000000001</v>
      </c>
      <c r="L48" s="220">
        <v>5.0000000000000001E-3</v>
      </c>
      <c r="M48" s="220">
        <v>0.217</v>
      </c>
      <c r="N48" s="220">
        <v>5.8999999999999997E-2</v>
      </c>
      <c r="O48" s="221"/>
      <c r="P48" s="220"/>
      <c r="Q48" s="221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17"/>
      <c r="AQ48" s="217"/>
      <c r="AR48" s="217"/>
      <c r="AS48" s="217"/>
      <c r="AT48" s="217"/>
      <c r="AU48" s="217"/>
      <c r="AV48" s="217"/>
      <c r="AW48" s="236"/>
      <c r="AX48" s="236"/>
      <c r="AY48" s="236"/>
      <c r="AZ48" s="236"/>
      <c r="BA48" s="236"/>
      <c r="BB48" s="237"/>
    </row>
    <row r="49" spans="1:54" s="168" customFormat="1">
      <c r="A49" s="222" t="s">
        <v>1560</v>
      </c>
      <c r="B49" s="222" t="s">
        <v>1452</v>
      </c>
      <c r="C49" s="223" t="s">
        <v>1569</v>
      </c>
      <c r="D49" s="220">
        <v>51.514000000000003</v>
      </c>
      <c r="E49" s="220">
        <v>2.3620000000000001</v>
      </c>
      <c r="F49" s="220">
        <v>13.622999999999999</v>
      </c>
      <c r="G49" s="220">
        <v>12.654</v>
      </c>
      <c r="H49" s="220">
        <v>5.8639999999999999</v>
      </c>
      <c r="I49" s="220">
        <v>10.663</v>
      </c>
      <c r="J49" s="220">
        <v>2.8380000000000001</v>
      </c>
      <c r="K49" s="220">
        <v>0.191</v>
      </c>
      <c r="L49" s="220">
        <v>7.0000000000000001E-3</v>
      </c>
      <c r="M49" s="220">
        <v>0.221</v>
      </c>
      <c r="N49" s="220">
        <v>7.1999999999999995E-2</v>
      </c>
      <c r="O49" s="221"/>
      <c r="P49" s="220"/>
      <c r="Q49" s="221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  <c r="AJ49" s="220"/>
      <c r="AK49" s="220"/>
      <c r="AL49" s="220"/>
      <c r="AM49" s="220"/>
      <c r="AN49" s="220"/>
      <c r="AO49" s="220"/>
      <c r="AP49" s="217"/>
      <c r="AQ49" s="217"/>
      <c r="AR49" s="217"/>
      <c r="AS49" s="217"/>
      <c r="AT49" s="217"/>
      <c r="AU49" s="217"/>
      <c r="AV49" s="217"/>
      <c r="AW49" s="236"/>
      <c r="AX49" s="236"/>
      <c r="AY49" s="236"/>
      <c r="AZ49" s="236"/>
      <c r="BA49" s="236"/>
      <c r="BB49" s="237"/>
    </row>
    <row r="50" spans="1:54" s="168" customFormat="1">
      <c r="A50" s="222" t="s">
        <v>1560</v>
      </c>
      <c r="B50" s="222" t="s">
        <v>1453</v>
      </c>
      <c r="C50" s="223" t="s">
        <v>1570</v>
      </c>
      <c r="D50" s="220">
        <v>51.145000000000003</v>
      </c>
      <c r="E50" s="220">
        <v>2.3159999999999998</v>
      </c>
      <c r="F50" s="220">
        <v>13.590999999999999</v>
      </c>
      <c r="G50" s="220">
        <v>12.583</v>
      </c>
      <c r="H50" s="220">
        <v>6.1680000000000001</v>
      </c>
      <c r="I50" s="220">
        <v>10.837</v>
      </c>
      <c r="J50" s="220">
        <v>2.875</v>
      </c>
      <c r="K50" s="220">
        <v>0.17899999999999999</v>
      </c>
      <c r="L50" s="220">
        <v>3.1E-2</v>
      </c>
      <c r="M50" s="220">
        <v>0.221</v>
      </c>
      <c r="N50" s="220">
        <v>6.4000000000000001E-2</v>
      </c>
      <c r="O50" s="221"/>
      <c r="P50" s="220"/>
      <c r="Q50" s="221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  <c r="AJ50" s="220"/>
      <c r="AK50" s="220"/>
      <c r="AL50" s="220"/>
      <c r="AM50" s="220"/>
      <c r="AN50" s="220"/>
      <c r="AO50" s="220"/>
      <c r="AP50" s="217"/>
      <c r="AQ50" s="217"/>
      <c r="AR50" s="217"/>
      <c r="AS50" s="217"/>
      <c r="AT50" s="217"/>
      <c r="AU50" s="217"/>
      <c r="AV50" s="217"/>
      <c r="AW50" s="236"/>
      <c r="AX50" s="236"/>
      <c r="AY50" s="236"/>
      <c r="AZ50" s="236"/>
      <c r="BA50" s="236"/>
      <c r="BB50" s="237"/>
    </row>
    <row r="51" spans="1:54" s="168" customFormat="1">
      <c r="A51" s="222" t="s">
        <v>1560</v>
      </c>
      <c r="B51" s="222" t="s">
        <v>1454</v>
      </c>
      <c r="C51" s="223" t="s">
        <v>1571</v>
      </c>
      <c r="D51" s="220">
        <v>50.841999999999999</v>
      </c>
      <c r="E51" s="220">
        <v>2.3450000000000002</v>
      </c>
      <c r="F51" s="220">
        <v>13.472</v>
      </c>
      <c r="G51" s="220">
        <v>12.893000000000001</v>
      </c>
      <c r="H51" s="220">
        <v>6.1689999999999996</v>
      </c>
      <c r="I51" s="220">
        <v>10.833</v>
      </c>
      <c r="J51" s="220">
        <v>2.9460000000000002</v>
      </c>
      <c r="K51" s="220">
        <v>0.20200000000000001</v>
      </c>
      <c r="L51" s="220">
        <v>1.6E-2</v>
      </c>
      <c r="M51" s="220">
        <v>0.21299999999999999</v>
      </c>
      <c r="N51" s="220">
        <v>7.1999999999999995E-2</v>
      </c>
      <c r="O51" s="221"/>
      <c r="P51" s="220"/>
      <c r="Q51" s="221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  <c r="AJ51" s="220"/>
      <c r="AK51" s="220"/>
      <c r="AL51" s="220"/>
      <c r="AM51" s="220"/>
      <c r="AN51" s="220"/>
      <c r="AO51" s="220"/>
      <c r="AP51" s="217"/>
      <c r="AQ51" s="217"/>
      <c r="AR51" s="217"/>
      <c r="AS51" s="217"/>
      <c r="AT51" s="217"/>
      <c r="AU51" s="217"/>
      <c r="AV51" s="217"/>
      <c r="AW51" s="236"/>
      <c r="AX51" s="236"/>
      <c r="AY51" s="236"/>
      <c r="AZ51" s="236"/>
      <c r="BA51" s="236"/>
      <c r="BB51" s="237"/>
    </row>
    <row r="52" spans="1:54" s="168" customFormat="1">
      <c r="A52" s="222" t="s">
        <v>1560</v>
      </c>
      <c r="B52" s="222" t="s">
        <v>1455</v>
      </c>
      <c r="C52" s="223" t="s">
        <v>1572</v>
      </c>
      <c r="D52" s="220">
        <v>50.649000000000001</v>
      </c>
      <c r="E52" s="220">
        <v>2.4729999999999999</v>
      </c>
      <c r="F52" s="220">
        <v>13.451000000000001</v>
      </c>
      <c r="G52" s="220">
        <v>13.089</v>
      </c>
      <c r="H52" s="220">
        <v>6.1379999999999999</v>
      </c>
      <c r="I52" s="220">
        <v>10.654</v>
      </c>
      <c r="J52" s="220">
        <v>3.0289999999999999</v>
      </c>
      <c r="K52" s="220">
        <v>0.20100000000000001</v>
      </c>
      <c r="L52" s="220">
        <v>7.0000000000000001E-3</v>
      </c>
      <c r="M52" s="220">
        <v>0.251</v>
      </c>
      <c r="N52" s="220">
        <v>6.5000000000000002E-2</v>
      </c>
      <c r="O52" s="221"/>
      <c r="P52" s="220"/>
      <c r="Q52" s="221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  <c r="AJ52" s="220"/>
      <c r="AK52" s="220"/>
      <c r="AL52" s="220"/>
      <c r="AM52" s="220"/>
      <c r="AN52" s="220"/>
      <c r="AO52" s="220"/>
      <c r="AP52" s="217"/>
      <c r="AQ52" s="217"/>
      <c r="AR52" s="217"/>
      <c r="AS52" s="217"/>
      <c r="AT52" s="217"/>
      <c r="AU52" s="217"/>
      <c r="AV52" s="217"/>
      <c r="AW52" s="236"/>
      <c r="AX52" s="236"/>
      <c r="AY52" s="236"/>
      <c r="AZ52" s="236"/>
      <c r="BA52" s="236"/>
      <c r="BB52" s="237"/>
    </row>
    <row r="53" spans="1:54" s="168" customFormat="1">
      <c r="A53" s="222" t="s">
        <v>1560</v>
      </c>
      <c r="B53" s="222" t="s">
        <v>1456</v>
      </c>
      <c r="C53" s="223" t="s">
        <v>1573</v>
      </c>
      <c r="D53" s="220">
        <v>50.853000000000002</v>
      </c>
      <c r="E53" s="220">
        <v>2.371</v>
      </c>
      <c r="F53" s="220">
        <v>13.606</v>
      </c>
      <c r="G53" s="220">
        <v>12.733000000000001</v>
      </c>
      <c r="H53" s="220">
        <v>6.0839999999999996</v>
      </c>
      <c r="I53" s="220">
        <v>10.791</v>
      </c>
      <c r="J53" s="220">
        <v>3.0430000000000001</v>
      </c>
      <c r="K53" s="220">
        <v>0.20699999999999999</v>
      </c>
      <c r="L53" s="220">
        <v>1.2E-2</v>
      </c>
      <c r="M53" s="220">
        <v>0.24099999999999999</v>
      </c>
      <c r="N53" s="220">
        <v>7.1999999999999995E-2</v>
      </c>
      <c r="O53" s="221"/>
      <c r="P53" s="220"/>
      <c r="Q53" s="221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17"/>
      <c r="AQ53" s="217"/>
      <c r="AR53" s="217"/>
      <c r="AS53" s="217"/>
      <c r="AT53" s="217"/>
      <c r="AU53" s="217"/>
      <c r="AV53" s="217"/>
      <c r="AW53" s="236"/>
      <c r="AX53" s="236"/>
      <c r="AY53" s="236"/>
      <c r="AZ53" s="236"/>
      <c r="BA53" s="236"/>
      <c r="BB53" s="237"/>
    </row>
    <row r="54" spans="1:54" s="168" customFormat="1">
      <c r="A54" s="222" t="s">
        <v>1560</v>
      </c>
      <c r="B54" s="222" t="s">
        <v>1457</v>
      </c>
      <c r="C54" s="223" t="s">
        <v>1574</v>
      </c>
      <c r="D54" s="220">
        <v>50.473999999999997</v>
      </c>
      <c r="E54" s="220">
        <v>2.323</v>
      </c>
      <c r="F54" s="220">
        <v>13.603</v>
      </c>
      <c r="G54" s="220">
        <v>12.689</v>
      </c>
      <c r="H54" s="220">
        <v>6.4180000000000001</v>
      </c>
      <c r="I54" s="220">
        <v>10.978999999999999</v>
      </c>
      <c r="J54" s="220">
        <v>3.02</v>
      </c>
      <c r="K54" s="220">
        <v>0.192</v>
      </c>
      <c r="L54" s="220">
        <v>1.6E-2</v>
      </c>
      <c r="M54" s="220">
        <v>0.22</v>
      </c>
      <c r="N54" s="220">
        <v>7.1999999999999995E-2</v>
      </c>
      <c r="O54" s="221"/>
      <c r="P54" s="220"/>
      <c r="Q54" s="221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17"/>
      <c r="AQ54" s="217"/>
      <c r="AR54" s="217"/>
      <c r="AS54" s="217"/>
      <c r="AT54" s="217"/>
      <c r="AU54" s="217"/>
      <c r="AV54" s="217"/>
      <c r="AW54" s="236"/>
      <c r="AX54" s="236"/>
      <c r="AY54" s="236"/>
      <c r="AZ54" s="236"/>
      <c r="BA54" s="236"/>
      <c r="BB54" s="237"/>
    </row>
    <row r="55" spans="1:54" s="168" customFormat="1">
      <c r="A55" s="222" t="s">
        <v>1560</v>
      </c>
      <c r="B55" s="222" t="s">
        <v>1458</v>
      </c>
      <c r="C55" s="223" t="s">
        <v>1575</v>
      </c>
      <c r="D55" s="220">
        <v>50.473999999999997</v>
      </c>
      <c r="E55" s="220">
        <v>2.68</v>
      </c>
      <c r="F55" s="220">
        <v>13.201000000000001</v>
      </c>
      <c r="G55" s="220">
        <v>13.614000000000001</v>
      </c>
      <c r="H55" s="220">
        <v>5.899</v>
      </c>
      <c r="I55" s="220">
        <v>10.371</v>
      </c>
      <c r="J55" s="220">
        <v>3.1709999999999998</v>
      </c>
      <c r="K55" s="220">
        <v>0.26300000000000001</v>
      </c>
      <c r="L55" s="220">
        <v>1.2E-2</v>
      </c>
      <c r="M55" s="220">
        <v>0.221</v>
      </c>
      <c r="N55" s="220">
        <v>9.7000000000000003E-2</v>
      </c>
      <c r="O55" s="221"/>
      <c r="P55" s="220"/>
      <c r="Q55" s="221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  <c r="AJ55" s="220"/>
      <c r="AK55" s="220"/>
      <c r="AL55" s="220"/>
      <c r="AM55" s="220"/>
      <c r="AN55" s="220"/>
      <c r="AO55" s="220"/>
      <c r="AP55" s="217"/>
      <c r="AQ55" s="217"/>
      <c r="AR55" s="217"/>
      <c r="AS55" s="217"/>
      <c r="AT55" s="217"/>
      <c r="AU55" s="217"/>
      <c r="AV55" s="217"/>
      <c r="AW55" s="236"/>
      <c r="AX55" s="236"/>
      <c r="AY55" s="236"/>
      <c r="AZ55" s="236"/>
      <c r="BA55" s="236"/>
      <c r="BB55" s="237"/>
    </row>
    <row r="56" spans="1:54" s="168" customFormat="1">
      <c r="A56" s="222" t="s">
        <v>1560</v>
      </c>
      <c r="B56" s="222" t="s">
        <v>1459</v>
      </c>
      <c r="C56" s="223" t="s">
        <v>1576</v>
      </c>
      <c r="D56" s="220">
        <v>50.427</v>
      </c>
      <c r="E56" s="220">
        <v>2.3439999999999999</v>
      </c>
      <c r="F56" s="220">
        <v>13.471</v>
      </c>
      <c r="G56" s="220">
        <v>12.686999999999999</v>
      </c>
      <c r="H56" s="220">
        <v>6.5579999999999998</v>
      </c>
      <c r="I56" s="220">
        <v>10.964</v>
      </c>
      <c r="J56" s="220">
        <v>3.052</v>
      </c>
      <c r="K56" s="220">
        <v>0.191</v>
      </c>
      <c r="L56" s="220">
        <v>2.3E-2</v>
      </c>
      <c r="M56" s="220">
        <v>0.223</v>
      </c>
      <c r="N56" s="220">
        <v>6.0999999999999999E-2</v>
      </c>
      <c r="O56" s="221"/>
      <c r="P56" s="220"/>
      <c r="Q56" s="221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  <c r="AJ56" s="220"/>
      <c r="AK56" s="220"/>
      <c r="AL56" s="220"/>
      <c r="AM56" s="220"/>
      <c r="AN56" s="220"/>
      <c r="AO56" s="220"/>
      <c r="AP56" s="217"/>
      <c r="AQ56" s="217"/>
      <c r="AR56" s="217"/>
      <c r="AS56" s="217"/>
      <c r="AT56" s="217"/>
      <c r="AU56" s="217"/>
      <c r="AV56" s="217"/>
      <c r="AW56" s="236"/>
      <c r="AX56" s="236"/>
      <c r="AY56" s="236"/>
      <c r="AZ56" s="236"/>
      <c r="BA56" s="236"/>
      <c r="BB56" s="237"/>
    </row>
    <row r="57" spans="1:54" s="168" customFormat="1">
      <c r="A57" s="222" t="s">
        <v>1560</v>
      </c>
      <c r="B57" s="222" t="s">
        <v>1460</v>
      </c>
      <c r="C57" s="223" t="s">
        <v>1577</v>
      </c>
      <c r="D57" s="220">
        <v>50.537999999999997</v>
      </c>
      <c r="E57" s="220">
        <v>2.3090000000000002</v>
      </c>
      <c r="F57" s="220">
        <v>13.475</v>
      </c>
      <c r="G57" s="220">
        <v>12.712</v>
      </c>
      <c r="H57" s="220">
        <v>6.4409999999999998</v>
      </c>
      <c r="I57" s="220">
        <v>10.962</v>
      </c>
      <c r="J57" s="220">
        <v>3.0739999999999998</v>
      </c>
      <c r="K57" s="220">
        <v>0.21</v>
      </c>
      <c r="L57" s="220">
        <v>1.2999999999999999E-2</v>
      </c>
      <c r="M57" s="220">
        <v>0.21199999999999999</v>
      </c>
      <c r="N57" s="220">
        <v>5.8000000000000003E-2</v>
      </c>
      <c r="O57" s="221"/>
      <c r="P57" s="220"/>
      <c r="Q57" s="221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  <c r="AJ57" s="220"/>
      <c r="AK57" s="220"/>
      <c r="AL57" s="220"/>
      <c r="AM57" s="220"/>
      <c r="AN57" s="220"/>
      <c r="AO57" s="220"/>
      <c r="AP57" s="217"/>
      <c r="AQ57" s="217"/>
      <c r="AR57" s="217"/>
      <c r="AS57" s="217"/>
      <c r="AT57" s="217"/>
      <c r="AU57" s="217"/>
      <c r="AV57" s="217"/>
      <c r="AW57" s="236"/>
      <c r="AX57" s="236"/>
      <c r="AY57" s="236"/>
      <c r="AZ57" s="236"/>
      <c r="BA57" s="236"/>
      <c r="BB57" s="237"/>
    </row>
    <row r="58" spans="1:54" s="168" customFormat="1">
      <c r="A58" s="222" t="s">
        <v>1560</v>
      </c>
      <c r="B58" s="222" t="s">
        <v>1461</v>
      </c>
      <c r="C58" s="223" t="s">
        <v>1578</v>
      </c>
      <c r="D58" s="220">
        <v>50.514000000000003</v>
      </c>
      <c r="E58" s="220">
        <v>2.3220000000000001</v>
      </c>
      <c r="F58" s="220">
        <v>13.555999999999999</v>
      </c>
      <c r="G58" s="220">
        <v>12.628</v>
      </c>
      <c r="H58" s="220">
        <v>6.4729999999999999</v>
      </c>
      <c r="I58" s="220">
        <v>10.946</v>
      </c>
      <c r="J58" s="220">
        <v>3.0449999999999999</v>
      </c>
      <c r="K58" s="220">
        <v>0.2</v>
      </c>
      <c r="L58" s="220">
        <v>1.2E-2</v>
      </c>
      <c r="M58" s="220">
        <v>0.23599999999999999</v>
      </c>
      <c r="N58" s="220">
        <v>7.2999999999999995E-2</v>
      </c>
      <c r="O58" s="221"/>
      <c r="P58" s="220"/>
      <c r="Q58" s="221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17"/>
      <c r="AQ58" s="217"/>
      <c r="AR58" s="217"/>
      <c r="AS58" s="217"/>
      <c r="AT58" s="217"/>
      <c r="AU58" s="217"/>
      <c r="AV58" s="217"/>
      <c r="AW58" s="236"/>
      <c r="AX58" s="236"/>
      <c r="AY58" s="236"/>
      <c r="AZ58" s="236"/>
      <c r="BA58" s="236"/>
      <c r="BB58" s="237"/>
    </row>
    <row r="59" spans="1:54" s="168" customFormat="1">
      <c r="A59" s="222" t="s">
        <v>1560</v>
      </c>
      <c r="B59" s="222" t="s">
        <v>1462</v>
      </c>
      <c r="C59" s="223" t="s">
        <v>1579</v>
      </c>
      <c r="D59" s="220">
        <v>50.838000000000001</v>
      </c>
      <c r="E59" s="220">
        <v>2.3380000000000001</v>
      </c>
      <c r="F59" s="220">
        <v>13.499000000000001</v>
      </c>
      <c r="G59" s="220">
        <v>12.663</v>
      </c>
      <c r="H59" s="220">
        <v>6.3070000000000004</v>
      </c>
      <c r="I59" s="220">
        <v>10.872999999999999</v>
      </c>
      <c r="J59" s="220">
        <v>2.984</v>
      </c>
      <c r="K59" s="220">
        <v>0.2</v>
      </c>
      <c r="L59" s="220">
        <v>1.0999999999999999E-2</v>
      </c>
      <c r="M59" s="220">
        <v>0.23200000000000001</v>
      </c>
      <c r="N59" s="220">
        <v>6.0999999999999999E-2</v>
      </c>
      <c r="O59" s="221"/>
      <c r="P59" s="220"/>
      <c r="Q59" s="221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17"/>
      <c r="AQ59" s="217"/>
      <c r="AR59" s="217"/>
      <c r="AS59" s="217"/>
      <c r="AT59" s="217"/>
      <c r="AU59" s="217"/>
      <c r="AV59" s="217"/>
      <c r="AW59" s="236"/>
      <c r="AX59" s="236"/>
      <c r="AY59" s="236"/>
      <c r="AZ59" s="236"/>
      <c r="BA59" s="236"/>
      <c r="BB59" s="237"/>
    </row>
    <row r="60" spans="1:54" s="168" customFormat="1">
      <c r="A60" s="222" t="s">
        <v>1560</v>
      </c>
      <c r="B60" s="222" t="s">
        <v>1463</v>
      </c>
      <c r="C60" s="223" t="s">
        <v>1580</v>
      </c>
      <c r="D60" s="220">
        <v>50.844999999999999</v>
      </c>
      <c r="E60" s="220">
        <v>2.3439999999999999</v>
      </c>
      <c r="F60" s="220">
        <v>13.367000000000001</v>
      </c>
      <c r="G60" s="220">
        <v>12.779</v>
      </c>
      <c r="H60" s="220">
        <v>6.2919999999999998</v>
      </c>
      <c r="I60" s="220">
        <v>10.847</v>
      </c>
      <c r="J60" s="220">
        <v>3.0449999999999999</v>
      </c>
      <c r="K60" s="220">
        <v>0.20100000000000001</v>
      </c>
      <c r="L60" s="220">
        <v>8.0000000000000002E-3</v>
      </c>
      <c r="M60" s="220">
        <v>0.214</v>
      </c>
      <c r="N60" s="220">
        <v>6.7000000000000004E-2</v>
      </c>
      <c r="O60" s="221"/>
      <c r="P60" s="220"/>
      <c r="Q60" s="221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17"/>
      <c r="AQ60" s="217"/>
      <c r="AR60" s="217"/>
      <c r="AS60" s="217"/>
      <c r="AT60" s="217"/>
      <c r="AU60" s="217"/>
      <c r="AV60" s="217"/>
      <c r="AW60" s="236"/>
      <c r="AX60" s="236"/>
      <c r="AY60" s="236"/>
      <c r="AZ60" s="236"/>
      <c r="BA60" s="236"/>
      <c r="BB60" s="237"/>
    </row>
    <row r="61" spans="1:54" s="168" customFormat="1">
      <c r="A61" s="222" t="s">
        <v>1560</v>
      </c>
      <c r="B61" s="222" t="s">
        <v>1464</v>
      </c>
      <c r="C61" s="223" t="s">
        <v>1581</v>
      </c>
      <c r="D61" s="220">
        <v>51.142000000000003</v>
      </c>
      <c r="E61" s="220">
        <v>2.3029999999999999</v>
      </c>
      <c r="F61" s="220">
        <v>13.516</v>
      </c>
      <c r="G61" s="220">
        <v>12.567</v>
      </c>
      <c r="H61" s="220">
        <v>6.1760000000000002</v>
      </c>
      <c r="I61" s="220">
        <v>10.837999999999999</v>
      </c>
      <c r="J61" s="220">
        <v>2.9670000000000001</v>
      </c>
      <c r="K61" s="220">
        <v>0.19900000000000001</v>
      </c>
      <c r="L61" s="220">
        <v>7.0000000000000001E-3</v>
      </c>
      <c r="M61" s="220">
        <v>0.224</v>
      </c>
      <c r="N61" s="220">
        <v>6.7000000000000004E-2</v>
      </c>
      <c r="O61" s="221"/>
      <c r="P61" s="220"/>
      <c r="Q61" s="221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17"/>
      <c r="AQ61" s="217"/>
      <c r="AR61" s="217"/>
      <c r="AS61" s="217"/>
      <c r="AT61" s="217"/>
      <c r="AU61" s="217"/>
      <c r="AV61" s="217"/>
      <c r="AW61" s="236"/>
      <c r="AX61" s="236"/>
      <c r="AY61" s="236"/>
      <c r="AZ61" s="236"/>
      <c r="BA61" s="236"/>
      <c r="BB61" s="237"/>
    </row>
    <row r="62" spans="1:54" s="168" customFormat="1">
      <c r="A62" s="222" t="s">
        <v>1560</v>
      </c>
      <c r="B62" s="222" t="s">
        <v>1465</v>
      </c>
      <c r="C62" s="223" t="s">
        <v>1582</v>
      </c>
      <c r="D62" s="220">
        <v>51.088999999999999</v>
      </c>
      <c r="E62" s="220">
        <v>2.3119999999999998</v>
      </c>
      <c r="F62" s="220">
        <v>13.577999999999999</v>
      </c>
      <c r="G62" s="220">
        <v>12.659000000000001</v>
      </c>
      <c r="H62" s="220">
        <v>6.2249999999999996</v>
      </c>
      <c r="I62" s="220">
        <v>10.901</v>
      </c>
      <c r="J62" s="220">
        <v>2.698</v>
      </c>
      <c r="K62" s="220">
        <v>0.20899999999999999</v>
      </c>
      <c r="L62" s="220">
        <v>1.7999999999999999E-2</v>
      </c>
      <c r="M62" s="220">
        <v>0.24399999999999999</v>
      </c>
      <c r="N62" s="220">
        <v>6.7000000000000004E-2</v>
      </c>
      <c r="O62" s="221"/>
      <c r="P62" s="220"/>
      <c r="Q62" s="221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17"/>
      <c r="AQ62" s="217"/>
      <c r="AR62" s="217"/>
      <c r="AS62" s="217"/>
      <c r="AT62" s="217"/>
      <c r="AU62" s="217"/>
      <c r="AV62" s="217"/>
      <c r="AW62" s="236"/>
      <c r="AX62" s="236"/>
      <c r="AY62" s="236"/>
      <c r="AZ62" s="236"/>
      <c r="BA62" s="236"/>
      <c r="BB62" s="237"/>
    </row>
    <row r="63" spans="1:54" s="168" customFormat="1">
      <c r="A63" s="222" t="s">
        <v>1560</v>
      </c>
      <c r="B63" s="222" t="s">
        <v>1466</v>
      </c>
      <c r="C63" s="223" t="s">
        <v>1583</v>
      </c>
      <c r="D63" s="220">
        <v>50.975000000000001</v>
      </c>
      <c r="E63" s="220">
        <v>2.4590000000000001</v>
      </c>
      <c r="F63" s="220">
        <v>13.385</v>
      </c>
      <c r="G63" s="220">
        <v>13.015000000000001</v>
      </c>
      <c r="H63" s="220">
        <v>6.1029999999999998</v>
      </c>
      <c r="I63" s="220">
        <v>10.645</v>
      </c>
      <c r="J63" s="220">
        <v>2.93</v>
      </c>
      <c r="K63" s="220">
        <v>0.20200000000000001</v>
      </c>
      <c r="L63" s="220">
        <v>0.01</v>
      </c>
      <c r="M63" s="220">
        <v>0.22800000000000001</v>
      </c>
      <c r="N63" s="220">
        <v>6.3E-2</v>
      </c>
      <c r="O63" s="221"/>
      <c r="P63" s="220"/>
      <c r="Q63" s="221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17"/>
      <c r="AQ63" s="217"/>
      <c r="AR63" s="217"/>
      <c r="AS63" s="217"/>
      <c r="AT63" s="217"/>
      <c r="AU63" s="217"/>
      <c r="AV63" s="217"/>
      <c r="AW63" s="236"/>
      <c r="AX63" s="236"/>
      <c r="AY63" s="236"/>
      <c r="AZ63" s="236"/>
      <c r="BA63" s="236"/>
      <c r="BB63" s="237"/>
    </row>
    <row r="64" spans="1:54" s="168" customFormat="1">
      <c r="A64" s="222" t="s">
        <v>1560</v>
      </c>
      <c r="B64" s="222" t="s">
        <v>1467</v>
      </c>
      <c r="C64" s="223" t="s">
        <v>1584</v>
      </c>
      <c r="D64" s="220">
        <v>51.448999999999998</v>
      </c>
      <c r="E64" s="220">
        <v>2.3079999999999998</v>
      </c>
      <c r="F64" s="220">
        <v>13.659000000000001</v>
      </c>
      <c r="G64" s="220">
        <v>12.583</v>
      </c>
      <c r="H64" s="220">
        <v>6.0519999999999996</v>
      </c>
      <c r="I64" s="220">
        <v>10.781000000000001</v>
      </c>
      <c r="J64" s="220">
        <v>2.6629999999999998</v>
      </c>
      <c r="K64" s="220">
        <v>0.20300000000000001</v>
      </c>
      <c r="L64" s="220">
        <v>0.02</v>
      </c>
      <c r="M64" s="220">
        <v>0.217</v>
      </c>
      <c r="N64" s="220">
        <v>7.2999999999999995E-2</v>
      </c>
      <c r="O64" s="221"/>
      <c r="P64" s="220"/>
      <c r="Q64" s="221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17"/>
      <c r="AQ64" s="217"/>
      <c r="AR64" s="217"/>
      <c r="AS64" s="217"/>
      <c r="AT64" s="217"/>
      <c r="AU64" s="217"/>
      <c r="AV64" s="217"/>
      <c r="AW64" s="236"/>
      <c r="AX64" s="236"/>
      <c r="AY64" s="236"/>
      <c r="AZ64" s="236"/>
      <c r="BA64" s="236"/>
      <c r="BB64" s="237"/>
    </row>
    <row r="65" spans="1:54" s="168" customFormat="1">
      <c r="A65" s="222" t="s">
        <v>1560</v>
      </c>
      <c r="B65" s="222" t="s">
        <v>1468</v>
      </c>
      <c r="C65" s="223" t="s">
        <v>1585</v>
      </c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1">
        <v>0.38600000000000001</v>
      </c>
      <c r="P65" s="220">
        <v>165.10499999999999</v>
      </c>
      <c r="Q65" s="221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17"/>
      <c r="AQ65" s="217"/>
      <c r="AR65" s="217"/>
      <c r="AS65" s="217"/>
      <c r="AT65" s="217"/>
      <c r="AU65" s="217"/>
      <c r="AV65" s="217"/>
      <c r="AW65" s="236"/>
      <c r="AX65" s="236"/>
      <c r="AY65" s="236"/>
      <c r="AZ65" s="236"/>
      <c r="BA65" s="236"/>
      <c r="BB65" s="237"/>
    </row>
    <row r="66" spans="1:54" s="168" customFormat="1">
      <c r="A66" s="222" t="s">
        <v>1560</v>
      </c>
      <c r="B66" s="222" t="s">
        <v>1469</v>
      </c>
      <c r="C66" s="223" t="s">
        <v>1586</v>
      </c>
      <c r="D66" s="220"/>
      <c r="E66" s="220"/>
      <c r="F66" s="220"/>
      <c r="G66" s="220"/>
      <c r="H66" s="220"/>
      <c r="I66" s="220"/>
      <c r="J66" s="220"/>
      <c r="K66" s="220"/>
      <c r="L66" s="220"/>
      <c r="M66" s="220"/>
      <c r="N66" s="220"/>
      <c r="O66" s="221">
        <v>0.45300000000000001</v>
      </c>
      <c r="P66" s="220">
        <v>191.76300000000001</v>
      </c>
      <c r="Q66" s="221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17"/>
      <c r="AQ66" s="217"/>
      <c r="AR66" s="217"/>
      <c r="AS66" s="217"/>
      <c r="AT66" s="217"/>
      <c r="AU66" s="217"/>
      <c r="AV66" s="217"/>
      <c r="AW66" s="236"/>
      <c r="AX66" s="236"/>
      <c r="AY66" s="236"/>
      <c r="AZ66" s="236"/>
      <c r="BA66" s="236"/>
      <c r="BB66" s="237"/>
    </row>
    <row r="67" spans="1:54" s="168" customFormat="1">
      <c r="A67" s="222" t="s">
        <v>1560</v>
      </c>
      <c r="B67" s="222" t="s">
        <v>1470</v>
      </c>
      <c r="C67" s="223" t="s">
        <v>1587</v>
      </c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1">
        <v>0.46300000000000002</v>
      </c>
      <c r="P67" s="220">
        <v>234.46299999999999</v>
      </c>
      <c r="Q67" s="221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17"/>
      <c r="AQ67" s="217"/>
      <c r="AR67" s="217"/>
      <c r="AS67" s="217"/>
      <c r="AT67" s="217"/>
      <c r="AU67" s="217"/>
      <c r="AV67" s="217"/>
      <c r="AW67" s="236"/>
      <c r="AX67" s="236"/>
      <c r="AY67" s="236"/>
      <c r="AZ67" s="236"/>
      <c r="BA67" s="236"/>
      <c r="BB67" s="237"/>
    </row>
    <row r="68" spans="1:54" s="168" customFormat="1">
      <c r="A68" s="222" t="s">
        <v>1560</v>
      </c>
      <c r="B68" s="222" t="s">
        <v>1471</v>
      </c>
      <c r="C68" s="223" t="s">
        <v>1588</v>
      </c>
      <c r="D68" s="220"/>
      <c r="E68" s="220"/>
      <c r="F68" s="220"/>
      <c r="G68" s="220"/>
      <c r="H68" s="220"/>
      <c r="I68" s="220"/>
      <c r="J68" s="220"/>
      <c r="K68" s="220"/>
      <c r="L68" s="220"/>
      <c r="M68" s="220"/>
      <c r="N68" s="220"/>
      <c r="O68" s="221">
        <v>0.33600000000000002</v>
      </c>
      <c r="P68" s="220">
        <v>152.29</v>
      </c>
      <c r="Q68" s="221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17"/>
      <c r="AQ68" s="217"/>
      <c r="AR68" s="217"/>
      <c r="AS68" s="217"/>
      <c r="AT68" s="217"/>
      <c r="AU68" s="217"/>
      <c r="AV68" s="217"/>
      <c r="AW68" s="236"/>
      <c r="AX68" s="236"/>
      <c r="AY68" s="236"/>
      <c r="AZ68" s="236"/>
      <c r="BA68" s="236"/>
      <c r="BB68" s="237"/>
    </row>
    <row r="69" spans="1:54" s="168" customFormat="1">
      <c r="A69" s="222"/>
      <c r="B69" s="222" t="s">
        <v>1589</v>
      </c>
      <c r="C69" s="232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  <c r="O69" s="221"/>
      <c r="P69" s="220"/>
      <c r="Q69" s="221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17"/>
      <c r="AQ69" s="217"/>
      <c r="AR69" s="217"/>
      <c r="AS69" s="217"/>
      <c r="AT69" s="217"/>
      <c r="AU69" s="217"/>
      <c r="AV69" s="217"/>
      <c r="AW69" s="236"/>
      <c r="AX69" s="236"/>
      <c r="AY69" s="236"/>
      <c r="AZ69" s="236"/>
      <c r="BA69" s="236"/>
      <c r="BB69" s="237"/>
    </row>
    <row r="70" spans="1:54" s="168" customFormat="1">
      <c r="A70" s="222" t="s">
        <v>1590</v>
      </c>
      <c r="B70" s="222" t="s">
        <v>1472</v>
      </c>
      <c r="C70" s="232" t="s">
        <v>1591</v>
      </c>
      <c r="D70" s="220">
        <v>51.244</v>
      </c>
      <c r="E70" s="220">
        <v>2.2050000000000001</v>
      </c>
      <c r="F70" s="220">
        <v>13.536</v>
      </c>
      <c r="G70" s="220">
        <v>12.526999999999999</v>
      </c>
      <c r="H70" s="220">
        <v>6.3120000000000003</v>
      </c>
      <c r="I70" s="220">
        <v>10.87</v>
      </c>
      <c r="J70" s="220">
        <v>2.8650000000000002</v>
      </c>
      <c r="K70" s="220">
        <v>0.18</v>
      </c>
      <c r="L70" s="220">
        <v>-1.7999999999999999E-2</v>
      </c>
      <c r="M70" s="220">
        <v>0.23599999999999999</v>
      </c>
      <c r="N70" s="220">
        <v>4.3999999999999997E-2</v>
      </c>
      <c r="O70" s="221"/>
      <c r="P70" s="220"/>
      <c r="Q70" s="221">
        <v>326.392</v>
      </c>
      <c r="R70" s="220">
        <v>1.782</v>
      </c>
      <c r="S70" s="220">
        <v>137.97399999999999</v>
      </c>
      <c r="T70" s="220">
        <v>49.156999999999996</v>
      </c>
      <c r="U70" s="220">
        <v>132.279</v>
      </c>
      <c r="V70" s="220">
        <v>5.548</v>
      </c>
      <c r="W70" s="220">
        <v>23.832000000000001</v>
      </c>
      <c r="X70" s="220">
        <v>6.3339999999999996</v>
      </c>
      <c r="Y70" s="220">
        <v>17.321000000000002</v>
      </c>
      <c r="Z70" s="220">
        <v>2.8570000000000002</v>
      </c>
      <c r="AA70" s="220">
        <v>14.51</v>
      </c>
      <c r="AB70" s="220">
        <v>4.8289999999999997</v>
      </c>
      <c r="AC70" s="220">
        <v>1.4690000000000001</v>
      </c>
      <c r="AD70" s="220">
        <v>6.4870000000000001</v>
      </c>
      <c r="AE70" s="220">
        <v>1.0680000000000001</v>
      </c>
      <c r="AF70" s="220">
        <v>7.819</v>
      </c>
      <c r="AG70" s="220">
        <v>1.6850000000000001</v>
      </c>
      <c r="AH70" s="220">
        <v>4.694</v>
      </c>
      <c r="AI70" s="220">
        <v>0.79500000000000004</v>
      </c>
      <c r="AJ70" s="220">
        <v>4.7080000000000002</v>
      </c>
      <c r="AK70" s="220">
        <v>0.63300000000000001</v>
      </c>
      <c r="AL70" s="220">
        <v>3.5990000000000002</v>
      </c>
      <c r="AM70" s="220">
        <v>0.39400000000000002</v>
      </c>
      <c r="AN70" s="220">
        <v>0.35099999999999998</v>
      </c>
      <c r="AO70" s="220">
        <v>0.16500000000000001</v>
      </c>
      <c r="AP70" s="217"/>
      <c r="AQ70" s="217"/>
      <c r="AR70" s="217"/>
      <c r="AS70" s="217"/>
      <c r="AT70" s="217"/>
      <c r="AU70" s="217"/>
      <c r="AV70" s="217"/>
      <c r="AW70" s="236"/>
      <c r="AX70" s="236"/>
      <c r="AY70" s="236"/>
      <c r="AZ70" s="236"/>
      <c r="BA70" s="236"/>
      <c r="BB70" s="237"/>
    </row>
    <row r="71" spans="1:54" s="168" customFormat="1">
      <c r="A71" s="222" t="s">
        <v>1590</v>
      </c>
      <c r="B71" s="222" t="s">
        <v>1473</v>
      </c>
      <c r="C71" s="232" t="s">
        <v>1592</v>
      </c>
      <c r="D71" s="220">
        <v>51.183999999999997</v>
      </c>
      <c r="E71" s="220">
        <v>2.1949999999999998</v>
      </c>
      <c r="F71" s="220">
        <v>13.574999999999999</v>
      </c>
      <c r="G71" s="220">
        <v>12.516</v>
      </c>
      <c r="H71" s="220">
        <v>6.3040000000000003</v>
      </c>
      <c r="I71" s="220">
        <v>10.927</v>
      </c>
      <c r="J71" s="220">
        <v>2.8420000000000001</v>
      </c>
      <c r="K71" s="220">
        <v>0.18</v>
      </c>
      <c r="L71" s="220">
        <v>-6.0000000000000001E-3</v>
      </c>
      <c r="M71" s="220">
        <v>0.24099999999999999</v>
      </c>
      <c r="N71" s="220">
        <v>4.2000000000000003E-2</v>
      </c>
      <c r="O71" s="221"/>
      <c r="P71" s="220"/>
      <c r="Q71" s="221">
        <v>322.995</v>
      </c>
      <c r="R71" s="220">
        <v>2.1190000000000002</v>
      </c>
      <c r="S71" s="220">
        <v>146.86799999999999</v>
      </c>
      <c r="T71" s="220">
        <v>50.021999999999998</v>
      </c>
      <c r="U71" s="220">
        <v>140.387</v>
      </c>
      <c r="V71" s="220">
        <v>6.165</v>
      </c>
      <c r="W71" s="220">
        <v>26.155999999999999</v>
      </c>
      <c r="X71" s="220">
        <v>6.734</v>
      </c>
      <c r="Y71" s="220">
        <v>18.591000000000001</v>
      </c>
      <c r="Z71" s="220">
        <v>2.9340000000000002</v>
      </c>
      <c r="AA71" s="220">
        <v>15.368</v>
      </c>
      <c r="AB71" s="220">
        <v>4.5279999999999996</v>
      </c>
      <c r="AC71" s="220">
        <v>1.5169999999999999</v>
      </c>
      <c r="AD71" s="220">
        <v>6.5780000000000003</v>
      </c>
      <c r="AE71" s="220">
        <v>1.0489999999999999</v>
      </c>
      <c r="AF71" s="220">
        <v>7.89</v>
      </c>
      <c r="AG71" s="220">
        <v>1.6639999999999999</v>
      </c>
      <c r="AH71" s="220">
        <v>4.7549999999999999</v>
      </c>
      <c r="AI71" s="220">
        <v>0.76200000000000001</v>
      </c>
      <c r="AJ71" s="220">
        <v>4.569</v>
      </c>
      <c r="AK71" s="220">
        <v>0.624</v>
      </c>
      <c r="AL71" s="220">
        <v>3.726</v>
      </c>
      <c r="AM71" s="220">
        <v>0.42499999999999999</v>
      </c>
      <c r="AN71" s="220">
        <v>0.40100000000000002</v>
      </c>
      <c r="AO71" s="220">
        <v>0.17399999999999999</v>
      </c>
      <c r="AP71" s="217"/>
      <c r="AQ71" s="217"/>
      <c r="AR71" s="217"/>
      <c r="AS71" s="217"/>
      <c r="AT71" s="217"/>
      <c r="AU71" s="217"/>
      <c r="AV71" s="217"/>
      <c r="AW71" s="236"/>
      <c r="AX71" s="236"/>
      <c r="AY71" s="236"/>
      <c r="AZ71" s="236"/>
      <c r="BA71" s="236"/>
      <c r="BB71" s="237"/>
    </row>
    <row r="72" spans="1:54" s="168" customFormat="1">
      <c r="A72" s="222" t="s">
        <v>1590</v>
      </c>
      <c r="B72" s="222" t="s">
        <v>1474</v>
      </c>
      <c r="C72" s="232" t="s">
        <v>1593</v>
      </c>
      <c r="D72" s="220">
        <v>51.506</v>
      </c>
      <c r="E72" s="220">
        <v>2.2149999999999999</v>
      </c>
      <c r="F72" s="220">
        <v>13.682</v>
      </c>
      <c r="G72" s="220">
        <v>12.47</v>
      </c>
      <c r="H72" s="220">
        <v>6.117</v>
      </c>
      <c r="I72" s="220">
        <v>10.802</v>
      </c>
      <c r="J72" s="220">
        <v>2.7589999999999999</v>
      </c>
      <c r="K72" s="220">
        <v>0.2</v>
      </c>
      <c r="L72" s="220">
        <v>-0.02</v>
      </c>
      <c r="M72" s="220">
        <v>0.23100000000000001</v>
      </c>
      <c r="N72" s="220">
        <v>3.9E-2</v>
      </c>
      <c r="O72" s="221"/>
      <c r="P72" s="220"/>
      <c r="Q72" s="221">
        <v>319.36500000000001</v>
      </c>
      <c r="R72" s="220">
        <v>1.758</v>
      </c>
      <c r="S72" s="220">
        <v>136.393</v>
      </c>
      <c r="T72" s="220">
        <v>48.86</v>
      </c>
      <c r="U72" s="220">
        <v>129.44300000000001</v>
      </c>
      <c r="V72" s="220">
        <v>5.53</v>
      </c>
      <c r="W72" s="220">
        <v>22.395</v>
      </c>
      <c r="X72" s="220">
        <v>6.1289999999999996</v>
      </c>
      <c r="Y72" s="220">
        <v>17.350000000000001</v>
      </c>
      <c r="Z72" s="220">
        <v>2.7949999999999999</v>
      </c>
      <c r="AA72" s="220">
        <v>14.391999999999999</v>
      </c>
      <c r="AB72" s="220">
        <v>4.7240000000000002</v>
      </c>
      <c r="AC72" s="220">
        <v>1.544</v>
      </c>
      <c r="AD72" s="220">
        <v>6.3019999999999996</v>
      </c>
      <c r="AE72" s="220">
        <v>1.018</v>
      </c>
      <c r="AF72" s="220">
        <v>7.492</v>
      </c>
      <c r="AG72" s="220">
        <v>1.651</v>
      </c>
      <c r="AH72" s="220">
        <v>4.7039999999999997</v>
      </c>
      <c r="AI72" s="220">
        <v>0.76</v>
      </c>
      <c r="AJ72" s="220">
        <v>4.7450000000000001</v>
      </c>
      <c r="AK72" s="220">
        <v>0.60899999999999999</v>
      </c>
      <c r="AL72" s="220">
        <v>3.5619999999999998</v>
      </c>
      <c r="AM72" s="220">
        <v>0.39100000000000001</v>
      </c>
      <c r="AN72" s="220">
        <v>0.38100000000000001</v>
      </c>
      <c r="AO72" s="220">
        <v>0.161</v>
      </c>
      <c r="AP72" s="217"/>
      <c r="AQ72" s="217"/>
      <c r="AR72" s="217"/>
      <c r="AS72" s="217"/>
      <c r="AT72" s="217"/>
      <c r="AU72" s="217"/>
      <c r="AV72" s="217"/>
      <c r="AW72" s="236"/>
      <c r="AX72" s="236"/>
      <c r="AY72" s="236"/>
      <c r="AZ72" s="236"/>
      <c r="BA72" s="236"/>
      <c r="BB72" s="237"/>
    </row>
    <row r="73" spans="1:54" s="168" customFormat="1">
      <c r="A73" s="222" t="s">
        <v>1590</v>
      </c>
      <c r="B73" s="222" t="s">
        <v>1475</v>
      </c>
      <c r="C73" s="232" t="s">
        <v>1594</v>
      </c>
      <c r="D73" s="220">
        <v>50.896999999999998</v>
      </c>
      <c r="E73" s="220">
        <v>2.202</v>
      </c>
      <c r="F73" s="220">
        <v>13.427</v>
      </c>
      <c r="G73" s="220">
        <v>12.545999999999999</v>
      </c>
      <c r="H73" s="220">
        <v>6.5359999999999996</v>
      </c>
      <c r="I73" s="220">
        <v>10.962</v>
      </c>
      <c r="J73" s="220">
        <v>2.976</v>
      </c>
      <c r="K73" s="220">
        <v>0.185</v>
      </c>
      <c r="L73" s="220">
        <v>-1E-3</v>
      </c>
      <c r="M73" s="220">
        <v>0.23100000000000001</v>
      </c>
      <c r="N73" s="220">
        <v>0.04</v>
      </c>
      <c r="O73" s="221"/>
      <c r="P73" s="220"/>
      <c r="Q73" s="221">
        <v>318.95800000000003</v>
      </c>
      <c r="R73" s="220">
        <v>1.93</v>
      </c>
      <c r="S73" s="220">
        <v>137.80600000000001</v>
      </c>
      <c r="T73" s="220">
        <v>53.195999999999998</v>
      </c>
      <c r="U73" s="220">
        <v>141.988</v>
      </c>
      <c r="V73" s="220">
        <v>6.0529999999999999</v>
      </c>
      <c r="W73" s="220">
        <v>27.274000000000001</v>
      </c>
      <c r="X73" s="220">
        <v>6.8140000000000001</v>
      </c>
      <c r="Y73" s="220">
        <v>19.579999999999998</v>
      </c>
      <c r="Z73" s="220">
        <v>3.169</v>
      </c>
      <c r="AA73" s="220">
        <v>15.195</v>
      </c>
      <c r="AB73" s="220">
        <v>4.7169999999999996</v>
      </c>
      <c r="AC73" s="220">
        <v>1.62</v>
      </c>
      <c r="AD73" s="220">
        <v>6.7690000000000001</v>
      </c>
      <c r="AE73" s="220">
        <v>1.046</v>
      </c>
      <c r="AF73" s="220">
        <v>7.8890000000000002</v>
      </c>
      <c r="AG73" s="220">
        <v>1.7869999999999999</v>
      </c>
      <c r="AH73" s="220">
        <v>5.0069999999999997</v>
      </c>
      <c r="AI73" s="220">
        <v>0.80600000000000005</v>
      </c>
      <c r="AJ73" s="220">
        <v>4.702</v>
      </c>
      <c r="AK73" s="220">
        <v>0.62</v>
      </c>
      <c r="AL73" s="220">
        <v>4.0350000000000001</v>
      </c>
      <c r="AM73" s="220">
        <v>0.41899999999999998</v>
      </c>
      <c r="AN73" s="220">
        <v>0.42299999999999999</v>
      </c>
      <c r="AO73" s="220">
        <v>0.20799999999999999</v>
      </c>
      <c r="AP73" s="217"/>
      <c r="AQ73" s="217"/>
      <c r="AR73" s="217"/>
      <c r="AS73" s="217"/>
      <c r="AT73" s="217"/>
      <c r="AU73" s="217"/>
      <c r="AV73" s="217"/>
      <c r="AW73" s="236"/>
      <c r="AX73" s="236"/>
      <c r="AY73" s="236"/>
      <c r="AZ73" s="236"/>
      <c r="BA73" s="236"/>
      <c r="BB73" s="237"/>
    </row>
    <row r="74" spans="1:54" s="168" customFormat="1">
      <c r="A74" s="222" t="s">
        <v>1590</v>
      </c>
      <c r="B74" s="222" t="s">
        <v>1476</v>
      </c>
      <c r="C74" s="232" t="s">
        <v>1595</v>
      </c>
      <c r="D74" s="220">
        <v>50.093000000000004</v>
      </c>
      <c r="E74" s="220">
        <v>2.4569999999999999</v>
      </c>
      <c r="F74" s="220">
        <v>13.17</v>
      </c>
      <c r="G74" s="220">
        <v>13.4</v>
      </c>
      <c r="H74" s="220">
        <v>6.3810000000000002</v>
      </c>
      <c r="I74" s="220">
        <v>10.811999999999999</v>
      </c>
      <c r="J74" s="220">
        <v>3.1840000000000002</v>
      </c>
      <c r="K74" s="220">
        <v>0.222</v>
      </c>
      <c r="L74" s="220">
        <v>-1.7000000000000001E-2</v>
      </c>
      <c r="M74" s="220">
        <v>0.24099999999999999</v>
      </c>
      <c r="N74" s="220">
        <v>5.6000000000000001E-2</v>
      </c>
      <c r="O74" s="221"/>
      <c r="P74" s="220"/>
      <c r="Q74" s="221">
        <v>324.26100000000002</v>
      </c>
      <c r="R74" s="220">
        <v>1.635</v>
      </c>
      <c r="S74" s="220">
        <v>122.89700000000001</v>
      </c>
      <c r="T74" s="220">
        <v>44.198</v>
      </c>
      <c r="U74" s="220">
        <v>119.46599999999999</v>
      </c>
      <c r="V74" s="220">
        <v>4.8360000000000003</v>
      </c>
      <c r="W74" s="220">
        <v>23.337</v>
      </c>
      <c r="X74" s="220">
        <v>5.7590000000000003</v>
      </c>
      <c r="Y74" s="220">
        <v>16.335000000000001</v>
      </c>
      <c r="Z74" s="220">
        <v>2.7730000000000001</v>
      </c>
      <c r="AA74" s="220">
        <v>13.823</v>
      </c>
      <c r="AB74" s="220">
        <v>4.476</v>
      </c>
      <c r="AC74" s="220">
        <v>1.4259999999999999</v>
      </c>
      <c r="AD74" s="220">
        <v>6.1509999999999998</v>
      </c>
      <c r="AE74" s="220">
        <v>0.93</v>
      </c>
      <c r="AF74" s="220">
        <v>7.1029999999999998</v>
      </c>
      <c r="AG74" s="220">
        <v>1.607</v>
      </c>
      <c r="AH74" s="220">
        <v>4.4180000000000001</v>
      </c>
      <c r="AI74" s="220">
        <v>0.70799999999999996</v>
      </c>
      <c r="AJ74" s="220">
        <v>4.2270000000000003</v>
      </c>
      <c r="AK74" s="220">
        <v>0.59699999999999998</v>
      </c>
      <c r="AL74" s="220">
        <v>3.4980000000000002</v>
      </c>
      <c r="AM74" s="220">
        <v>0.36699999999999999</v>
      </c>
      <c r="AN74" s="220">
        <v>0.32800000000000001</v>
      </c>
      <c r="AO74" s="220">
        <v>0.16</v>
      </c>
      <c r="AP74" s="217"/>
      <c r="AQ74" s="217"/>
      <c r="AR74" s="217"/>
      <c r="AS74" s="217"/>
      <c r="AT74" s="217"/>
      <c r="AU74" s="217"/>
      <c r="AV74" s="217"/>
      <c r="AW74" s="236"/>
      <c r="AX74" s="236"/>
      <c r="AY74" s="236"/>
      <c r="AZ74" s="236"/>
      <c r="BA74" s="236"/>
      <c r="BB74" s="237"/>
    </row>
    <row r="75" spans="1:54" s="168" customFormat="1">
      <c r="A75" s="222" t="s">
        <v>1590</v>
      </c>
      <c r="B75" s="222" t="s">
        <v>1477</v>
      </c>
      <c r="C75" s="232" t="s">
        <v>1596</v>
      </c>
      <c r="D75" s="220">
        <v>51.198999999999998</v>
      </c>
      <c r="E75" s="220">
        <v>2.1989999999999998</v>
      </c>
      <c r="F75" s="220">
        <v>13.504</v>
      </c>
      <c r="G75" s="220">
        <v>12.433999999999999</v>
      </c>
      <c r="H75" s="220">
        <v>6.4260000000000002</v>
      </c>
      <c r="I75" s="220">
        <v>10.912000000000001</v>
      </c>
      <c r="J75" s="220">
        <v>2.87</v>
      </c>
      <c r="K75" s="220">
        <v>0.17599999999999999</v>
      </c>
      <c r="L75" s="220">
        <v>-0.01</v>
      </c>
      <c r="M75" s="220">
        <v>0.248</v>
      </c>
      <c r="N75" s="220">
        <v>4.2000000000000003E-2</v>
      </c>
      <c r="O75" s="221"/>
      <c r="P75" s="220"/>
      <c r="Q75" s="221">
        <v>322.108</v>
      </c>
      <c r="R75" s="220">
        <v>2.0710000000000002</v>
      </c>
      <c r="S75" s="220">
        <v>133.01900000000001</v>
      </c>
      <c r="T75" s="220">
        <v>48.453000000000003</v>
      </c>
      <c r="U75" s="220">
        <v>129.10900000000001</v>
      </c>
      <c r="V75" s="220">
        <v>5.798</v>
      </c>
      <c r="W75" s="220">
        <v>25.632999999999999</v>
      </c>
      <c r="X75" s="220">
        <v>6.5890000000000004</v>
      </c>
      <c r="Y75" s="220">
        <v>17.600999999999999</v>
      </c>
      <c r="Z75" s="220">
        <v>2.94</v>
      </c>
      <c r="AA75" s="220">
        <v>15.404</v>
      </c>
      <c r="AB75" s="220">
        <v>4.8310000000000004</v>
      </c>
      <c r="AC75" s="220">
        <v>1.4950000000000001</v>
      </c>
      <c r="AD75" s="220">
        <v>6.5430000000000001</v>
      </c>
      <c r="AE75" s="220">
        <v>1.08</v>
      </c>
      <c r="AF75" s="220">
        <v>7.82</v>
      </c>
      <c r="AG75" s="220">
        <v>1.613</v>
      </c>
      <c r="AH75" s="220">
        <v>4.4530000000000003</v>
      </c>
      <c r="AI75" s="220">
        <v>0.75700000000000001</v>
      </c>
      <c r="AJ75" s="220">
        <v>4.7030000000000003</v>
      </c>
      <c r="AK75" s="220">
        <v>0.627</v>
      </c>
      <c r="AL75" s="220">
        <v>3.6</v>
      </c>
      <c r="AM75" s="220">
        <v>0.433</v>
      </c>
      <c r="AN75" s="220">
        <v>0.39</v>
      </c>
      <c r="AO75" s="220">
        <v>0.17</v>
      </c>
      <c r="AP75" s="217"/>
      <c r="AQ75" s="217"/>
      <c r="AR75" s="217"/>
      <c r="AS75" s="217"/>
      <c r="AT75" s="217"/>
      <c r="AU75" s="217"/>
      <c r="AV75" s="217"/>
      <c r="AW75" s="236"/>
      <c r="AX75" s="236"/>
      <c r="AY75" s="236"/>
      <c r="AZ75" s="236"/>
      <c r="BA75" s="236"/>
      <c r="BB75" s="237"/>
    </row>
    <row r="76" spans="1:54" s="168" customFormat="1">
      <c r="A76" s="222" t="s">
        <v>1590</v>
      </c>
      <c r="B76" s="222" t="s">
        <v>1478</v>
      </c>
      <c r="C76" s="223" t="s">
        <v>1597</v>
      </c>
      <c r="D76" s="220">
        <v>50.978000000000002</v>
      </c>
      <c r="E76" s="220">
        <v>2.4830000000000001</v>
      </c>
      <c r="F76" s="220">
        <v>13.236000000000001</v>
      </c>
      <c r="G76" s="220">
        <v>13.339</v>
      </c>
      <c r="H76" s="220">
        <v>5.9509999999999996</v>
      </c>
      <c r="I76" s="220">
        <v>10.416</v>
      </c>
      <c r="J76" s="220">
        <v>3.077</v>
      </c>
      <c r="K76" s="220">
        <v>0.19800000000000001</v>
      </c>
      <c r="L76" s="220">
        <v>1.0999999999999999E-2</v>
      </c>
      <c r="M76" s="220">
        <v>0.24</v>
      </c>
      <c r="N76" s="220">
        <v>7.3999999999999996E-2</v>
      </c>
      <c r="O76" s="221"/>
      <c r="P76" s="220"/>
      <c r="Q76" s="221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  <c r="AJ76" s="220"/>
      <c r="AK76" s="220"/>
      <c r="AL76" s="220"/>
      <c r="AM76" s="220"/>
      <c r="AN76" s="220"/>
      <c r="AO76" s="220"/>
      <c r="AP76" s="217"/>
      <c r="AQ76" s="217"/>
      <c r="AR76" s="217"/>
      <c r="AS76" s="217"/>
      <c r="AT76" s="217"/>
      <c r="AU76" s="217"/>
      <c r="AV76" s="217"/>
      <c r="AW76" s="236"/>
      <c r="AX76" s="236"/>
      <c r="AY76" s="236"/>
      <c r="AZ76" s="236"/>
      <c r="BA76" s="236"/>
      <c r="BB76" s="237"/>
    </row>
    <row r="77" spans="1:54" s="168" customFormat="1">
      <c r="A77" s="222" t="s">
        <v>1590</v>
      </c>
      <c r="B77" s="222" t="s">
        <v>1479</v>
      </c>
      <c r="C77" s="223" t="s">
        <v>1598</v>
      </c>
      <c r="D77" s="220">
        <v>50.762</v>
      </c>
      <c r="E77" s="220">
        <v>2.464</v>
      </c>
      <c r="F77" s="220">
        <v>13.2</v>
      </c>
      <c r="G77" s="220">
        <v>13.242000000000001</v>
      </c>
      <c r="H77" s="220">
        <v>6.1230000000000002</v>
      </c>
      <c r="I77" s="220">
        <v>10.471</v>
      </c>
      <c r="J77" s="220">
        <v>3.1739999999999999</v>
      </c>
      <c r="K77" s="220">
        <v>0.223</v>
      </c>
      <c r="L77" s="220">
        <v>2.1999999999999999E-2</v>
      </c>
      <c r="M77" s="220">
        <v>0.24099999999999999</v>
      </c>
      <c r="N77" s="220">
        <v>7.8E-2</v>
      </c>
      <c r="O77" s="221"/>
      <c r="P77" s="220"/>
      <c r="Q77" s="221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  <c r="AJ77" s="220"/>
      <c r="AK77" s="220"/>
      <c r="AL77" s="220"/>
      <c r="AM77" s="220"/>
      <c r="AN77" s="220"/>
      <c r="AO77" s="220"/>
      <c r="AP77" s="217"/>
      <c r="AQ77" s="217"/>
      <c r="AR77" s="217"/>
      <c r="AS77" s="217"/>
      <c r="AT77" s="217"/>
      <c r="AU77" s="217"/>
      <c r="AV77" s="217"/>
      <c r="AW77" s="236"/>
      <c r="AX77" s="236"/>
      <c r="AY77" s="236"/>
      <c r="AZ77" s="236"/>
      <c r="BA77" s="236"/>
      <c r="BB77" s="237"/>
    </row>
    <row r="78" spans="1:54" s="168" customFormat="1">
      <c r="A78" s="222" t="s">
        <v>1590</v>
      </c>
      <c r="B78" s="222" t="s">
        <v>1480</v>
      </c>
      <c r="C78" s="223" t="s">
        <v>1599</v>
      </c>
      <c r="D78" s="220">
        <v>51.21</v>
      </c>
      <c r="E78" s="220">
        <v>2.4460000000000002</v>
      </c>
      <c r="F78" s="220">
        <v>13.374000000000001</v>
      </c>
      <c r="G78" s="220">
        <v>13.194000000000001</v>
      </c>
      <c r="H78" s="220">
        <v>5.9169999999999998</v>
      </c>
      <c r="I78" s="220">
        <v>10.353999999999999</v>
      </c>
      <c r="J78" s="220">
        <v>3.0190000000000001</v>
      </c>
      <c r="K78" s="220">
        <v>0.20100000000000001</v>
      </c>
      <c r="L78" s="220">
        <v>1E-3</v>
      </c>
      <c r="M78" s="220">
        <v>0.23100000000000001</v>
      </c>
      <c r="N78" s="220">
        <v>6.9000000000000006E-2</v>
      </c>
      <c r="O78" s="221"/>
      <c r="P78" s="220"/>
      <c r="Q78" s="221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  <c r="AJ78" s="220"/>
      <c r="AK78" s="220"/>
      <c r="AL78" s="220"/>
      <c r="AM78" s="220"/>
      <c r="AN78" s="220"/>
      <c r="AO78" s="220"/>
      <c r="AP78" s="217"/>
      <c r="AQ78" s="217"/>
      <c r="AR78" s="217"/>
      <c r="AS78" s="217"/>
      <c r="AT78" s="217"/>
      <c r="AU78" s="217"/>
      <c r="AV78" s="217"/>
      <c r="AW78" s="236"/>
      <c r="AX78" s="236"/>
      <c r="AY78" s="236"/>
      <c r="AZ78" s="236"/>
      <c r="BA78" s="236"/>
      <c r="BB78" s="237"/>
    </row>
    <row r="79" spans="1:54" s="168" customFormat="1">
      <c r="A79" s="222" t="s">
        <v>1590</v>
      </c>
      <c r="B79" s="222" t="s">
        <v>1481</v>
      </c>
      <c r="C79" s="223" t="s">
        <v>1600</v>
      </c>
      <c r="D79" s="220">
        <v>51.276000000000003</v>
      </c>
      <c r="E79" s="220">
        <v>2.3170000000000002</v>
      </c>
      <c r="F79" s="220">
        <v>13.497</v>
      </c>
      <c r="G79" s="220">
        <v>12.661</v>
      </c>
      <c r="H79" s="220">
        <v>5.9530000000000003</v>
      </c>
      <c r="I79" s="220">
        <v>10.833</v>
      </c>
      <c r="J79" s="220">
        <v>2.9609999999999999</v>
      </c>
      <c r="K79" s="220">
        <v>0.192</v>
      </c>
      <c r="L79" s="220">
        <v>1.0999999999999999E-2</v>
      </c>
      <c r="M79" s="220">
        <v>0.23300000000000001</v>
      </c>
      <c r="N79" s="220">
        <v>0.08</v>
      </c>
      <c r="O79" s="221"/>
      <c r="P79" s="220"/>
      <c r="Q79" s="221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  <c r="AL79" s="220"/>
      <c r="AM79" s="220"/>
      <c r="AN79" s="220"/>
      <c r="AO79" s="220"/>
      <c r="AP79" s="217"/>
      <c r="AQ79" s="217"/>
      <c r="AR79" s="217"/>
      <c r="AS79" s="217"/>
      <c r="AT79" s="217"/>
      <c r="AU79" s="217"/>
      <c r="AV79" s="217"/>
      <c r="AW79" s="236"/>
      <c r="AX79" s="236"/>
      <c r="AY79" s="236"/>
      <c r="AZ79" s="236"/>
      <c r="BA79" s="236"/>
      <c r="BB79" s="237"/>
    </row>
    <row r="80" spans="1:54" s="168" customFormat="1">
      <c r="A80" s="222" t="s">
        <v>1590</v>
      </c>
      <c r="B80" s="222" t="s">
        <v>1482</v>
      </c>
      <c r="C80" s="223" t="s">
        <v>1601</v>
      </c>
      <c r="D80" s="220">
        <v>51.222000000000001</v>
      </c>
      <c r="E80" s="220">
        <v>2.282</v>
      </c>
      <c r="F80" s="220">
        <v>13.568</v>
      </c>
      <c r="G80" s="220">
        <v>12.442</v>
      </c>
      <c r="H80" s="220">
        <v>6.1980000000000004</v>
      </c>
      <c r="I80" s="220">
        <v>10.817</v>
      </c>
      <c r="J80" s="220">
        <v>2.9630000000000001</v>
      </c>
      <c r="K80" s="220">
        <v>0.21</v>
      </c>
      <c r="L80" s="220">
        <v>1.0999999999999999E-2</v>
      </c>
      <c r="M80" s="220">
        <v>0.215</v>
      </c>
      <c r="N80" s="220">
        <v>7.0999999999999994E-2</v>
      </c>
      <c r="O80" s="221"/>
      <c r="P80" s="220"/>
      <c r="Q80" s="221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  <c r="AJ80" s="220"/>
      <c r="AK80" s="220"/>
      <c r="AL80" s="220"/>
      <c r="AM80" s="220"/>
      <c r="AN80" s="220"/>
      <c r="AO80" s="220"/>
      <c r="AP80" s="217"/>
      <c r="AQ80" s="217"/>
      <c r="AR80" s="217"/>
      <c r="AS80" s="217"/>
      <c r="AT80" s="217"/>
      <c r="AU80" s="217"/>
      <c r="AV80" s="217"/>
      <c r="AW80" s="236"/>
      <c r="AX80" s="236"/>
      <c r="AY80" s="236"/>
      <c r="AZ80" s="236"/>
      <c r="BA80" s="236"/>
      <c r="BB80" s="237"/>
    </row>
    <row r="81" spans="1:54" s="168" customFormat="1">
      <c r="A81" s="222" t="s">
        <v>1590</v>
      </c>
      <c r="B81" s="222" t="s">
        <v>1483</v>
      </c>
      <c r="C81" s="223" t="s">
        <v>1602</v>
      </c>
      <c r="D81" s="220">
        <v>51.091000000000001</v>
      </c>
      <c r="E81" s="220">
        <v>2.5019999999999998</v>
      </c>
      <c r="F81" s="220">
        <v>13.223000000000001</v>
      </c>
      <c r="G81" s="220">
        <v>13.361000000000001</v>
      </c>
      <c r="H81" s="220">
        <v>5.8090000000000002</v>
      </c>
      <c r="I81" s="220">
        <v>10.441000000000001</v>
      </c>
      <c r="J81" s="220">
        <v>3.0720000000000001</v>
      </c>
      <c r="K81" s="220">
        <v>0.20799999999999999</v>
      </c>
      <c r="L81" s="220">
        <v>3.0000000000000001E-3</v>
      </c>
      <c r="M81" s="220">
        <v>0.24099999999999999</v>
      </c>
      <c r="N81" s="220">
        <v>7.4999999999999997E-2</v>
      </c>
      <c r="O81" s="221"/>
      <c r="P81" s="220"/>
      <c r="Q81" s="221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17"/>
      <c r="AQ81" s="217"/>
      <c r="AR81" s="217"/>
      <c r="AS81" s="217"/>
      <c r="AT81" s="217"/>
      <c r="AU81" s="217"/>
      <c r="AV81" s="217"/>
      <c r="AW81" s="236"/>
      <c r="AX81" s="236"/>
      <c r="AY81" s="236"/>
      <c r="AZ81" s="236"/>
      <c r="BA81" s="236"/>
      <c r="BB81" s="237"/>
    </row>
    <row r="82" spans="1:54" s="168" customFormat="1">
      <c r="A82" s="222" t="s">
        <v>1590</v>
      </c>
      <c r="B82" s="222" t="s">
        <v>1484</v>
      </c>
      <c r="C82" s="223" t="s">
        <v>1603</v>
      </c>
      <c r="D82" s="220">
        <v>51.061999999999998</v>
      </c>
      <c r="E82" s="220">
        <v>2.198</v>
      </c>
      <c r="F82" s="220">
        <v>13.531000000000001</v>
      </c>
      <c r="G82" s="220">
        <v>12.577999999999999</v>
      </c>
      <c r="H82" s="220">
        <v>6.3529999999999998</v>
      </c>
      <c r="I82" s="220">
        <v>10.848000000000001</v>
      </c>
      <c r="J82" s="220">
        <v>2.948</v>
      </c>
      <c r="K82" s="220">
        <v>0.187</v>
      </c>
      <c r="L82" s="220">
        <v>4.0000000000000001E-3</v>
      </c>
      <c r="M82" s="220">
        <v>0.23699999999999999</v>
      </c>
      <c r="N82" s="220">
        <v>6.0999999999999999E-2</v>
      </c>
      <c r="O82" s="221"/>
      <c r="P82" s="220"/>
      <c r="Q82" s="221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17"/>
      <c r="AQ82" s="217"/>
      <c r="AR82" s="217"/>
      <c r="AS82" s="217"/>
      <c r="AT82" s="217"/>
      <c r="AU82" s="217"/>
      <c r="AV82" s="217"/>
      <c r="AW82" s="236"/>
      <c r="AX82" s="236"/>
      <c r="AY82" s="236"/>
      <c r="AZ82" s="236"/>
      <c r="BA82" s="236"/>
      <c r="BB82" s="237"/>
    </row>
    <row r="83" spans="1:54" s="168" customFormat="1">
      <c r="A83" s="222" t="s">
        <v>1590</v>
      </c>
      <c r="B83" s="222" t="s">
        <v>1485</v>
      </c>
      <c r="C83" s="223" t="s">
        <v>1604</v>
      </c>
      <c r="D83" s="220">
        <v>51.277999999999999</v>
      </c>
      <c r="E83" s="220">
        <v>2.1789999999999998</v>
      </c>
      <c r="F83" s="220">
        <v>13.542</v>
      </c>
      <c r="G83" s="220">
        <v>12.491</v>
      </c>
      <c r="H83" s="220">
        <v>6.2460000000000004</v>
      </c>
      <c r="I83" s="220">
        <v>10.888</v>
      </c>
      <c r="J83" s="220">
        <v>2.92</v>
      </c>
      <c r="K83" s="220">
        <v>0.17699999999999999</v>
      </c>
      <c r="L83" s="220">
        <v>7.0000000000000001E-3</v>
      </c>
      <c r="M83" s="220">
        <v>0.218</v>
      </c>
      <c r="N83" s="220">
        <v>6.0999999999999999E-2</v>
      </c>
      <c r="O83" s="221"/>
      <c r="P83" s="220"/>
      <c r="Q83" s="221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17"/>
      <c r="AQ83" s="217"/>
      <c r="AR83" s="217"/>
      <c r="AS83" s="217"/>
      <c r="AT83" s="217"/>
      <c r="AU83" s="217"/>
      <c r="AV83" s="217"/>
      <c r="AW83" s="236"/>
      <c r="AX83" s="236"/>
      <c r="AY83" s="236"/>
      <c r="AZ83" s="236"/>
      <c r="BA83" s="236"/>
      <c r="BB83" s="237"/>
    </row>
    <row r="84" spans="1:54" s="168" customFormat="1">
      <c r="A84" s="222" t="s">
        <v>1590</v>
      </c>
      <c r="B84" s="222" t="s">
        <v>1486</v>
      </c>
      <c r="C84" s="223" t="s">
        <v>1605</v>
      </c>
      <c r="D84" s="220">
        <v>50.74</v>
      </c>
      <c r="E84" s="220">
        <v>2.2599999999999998</v>
      </c>
      <c r="F84" s="220">
        <v>13.439</v>
      </c>
      <c r="G84" s="220">
        <v>12.597</v>
      </c>
      <c r="H84" s="220">
        <v>6.5279999999999996</v>
      </c>
      <c r="I84" s="220">
        <v>10.98</v>
      </c>
      <c r="J84" s="220">
        <v>2.968</v>
      </c>
      <c r="K84" s="220">
        <v>0.18</v>
      </c>
      <c r="L84" s="220">
        <v>2.1999999999999999E-2</v>
      </c>
      <c r="M84" s="220">
        <v>0.22800000000000001</v>
      </c>
      <c r="N84" s="220">
        <v>5.8000000000000003E-2</v>
      </c>
      <c r="O84" s="221"/>
      <c r="P84" s="220"/>
      <c r="Q84" s="221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17"/>
      <c r="AQ84" s="217"/>
      <c r="AR84" s="217"/>
      <c r="AS84" s="217"/>
      <c r="AT84" s="217"/>
      <c r="AU84" s="217"/>
      <c r="AV84" s="217"/>
      <c r="AW84" s="236"/>
      <c r="AX84" s="236"/>
      <c r="AY84" s="236"/>
      <c r="AZ84" s="236"/>
      <c r="BA84" s="236"/>
      <c r="BB84" s="237"/>
    </row>
    <row r="85" spans="1:54" s="168" customFormat="1">
      <c r="A85" s="222" t="s">
        <v>1590</v>
      </c>
      <c r="B85" s="222" t="s">
        <v>1487</v>
      </c>
      <c r="C85" s="223" t="s">
        <v>1606</v>
      </c>
      <c r="D85" s="220">
        <v>51.276000000000003</v>
      </c>
      <c r="E85" s="220">
        <v>2.1920000000000002</v>
      </c>
      <c r="F85" s="220">
        <v>13.574999999999999</v>
      </c>
      <c r="G85" s="220">
        <v>12.396000000000001</v>
      </c>
      <c r="H85" s="220">
        <v>6.32</v>
      </c>
      <c r="I85" s="220">
        <v>10.898999999999999</v>
      </c>
      <c r="J85" s="220">
        <v>2.8809999999999998</v>
      </c>
      <c r="K85" s="220">
        <v>0.183</v>
      </c>
      <c r="L85" s="220">
        <v>7.0000000000000001E-3</v>
      </c>
      <c r="M85" s="220">
        <v>0.216</v>
      </c>
      <c r="N85" s="220">
        <v>5.8000000000000003E-2</v>
      </c>
      <c r="O85" s="221"/>
      <c r="P85" s="220"/>
      <c r="Q85" s="221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17"/>
      <c r="AQ85" s="217"/>
      <c r="AR85" s="217"/>
      <c r="AS85" s="217"/>
      <c r="AT85" s="217"/>
      <c r="AU85" s="217"/>
      <c r="AV85" s="217"/>
      <c r="AW85" s="236"/>
      <c r="AX85" s="236"/>
      <c r="AY85" s="236"/>
      <c r="AZ85" s="236"/>
      <c r="BA85" s="236"/>
      <c r="BB85" s="237"/>
    </row>
    <row r="86" spans="1:54" s="168" customFormat="1">
      <c r="A86" s="222" t="s">
        <v>1590</v>
      </c>
      <c r="B86" s="222" t="s">
        <v>1488</v>
      </c>
      <c r="C86" s="223" t="s">
        <v>1607</v>
      </c>
      <c r="D86" s="220">
        <v>51.122999999999998</v>
      </c>
      <c r="E86" s="220">
        <v>2.2280000000000002</v>
      </c>
      <c r="F86" s="220">
        <v>13.622999999999999</v>
      </c>
      <c r="G86" s="220">
        <v>12.487</v>
      </c>
      <c r="H86" s="220">
        <v>6.3090000000000002</v>
      </c>
      <c r="I86" s="220">
        <v>10.872999999999999</v>
      </c>
      <c r="J86" s="220">
        <v>2.899</v>
      </c>
      <c r="K86" s="220">
        <v>0.17699999999999999</v>
      </c>
      <c r="L86" s="220">
        <v>1.4E-2</v>
      </c>
      <c r="M86" s="220">
        <v>0.21299999999999999</v>
      </c>
      <c r="N86" s="220">
        <v>5.3999999999999999E-2</v>
      </c>
      <c r="O86" s="221"/>
      <c r="P86" s="220"/>
      <c r="Q86" s="221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17"/>
      <c r="AQ86" s="217"/>
      <c r="AR86" s="217"/>
      <c r="AS86" s="217"/>
      <c r="AT86" s="217"/>
      <c r="AU86" s="217"/>
      <c r="AV86" s="217"/>
      <c r="AW86" s="236"/>
      <c r="AX86" s="236"/>
      <c r="AY86" s="236"/>
      <c r="AZ86" s="236"/>
      <c r="BA86" s="236"/>
      <c r="BB86" s="237"/>
    </row>
    <row r="87" spans="1:54" s="168" customFormat="1">
      <c r="A87" s="222" t="s">
        <v>1590</v>
      </c>
      <c r="B87" s="222" t="s">
        <v>1489</v>
      </c>
      <c r="C87" s="223" t="s">
        <v>1608</v>
      </c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1">
        <v>0.53200000000000003</v>
      </c>
      <c r="P87" s="220">
        <v>391.25</v>
      </c>
      <c r="Q87" s="221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17"/>
      <c r="AQ87" s="217"/>
      <c r="AR87" s="217"/>
      <c r="AS87" s="217"/>
      <c r="AT87" s="217"/>
      <c r="AU87" s="217"/>
      <c r="AV87" s="217"/>
      <c r="AW87" s="236"/>
      <c r="AX87" s="236"/>
      <c r="AY87" s="236"/>
      <c r="AZ87" s="236"/>
      <c r="BA87" s="236"/>
      <c r="BB87" s="237"/>
    </row>
    <row r="88" spans="1:54" s="168" customFormat="1">
      <c r="A88" s="222" t="s">
        <v>1590</v>
      </c>
      <c r="B88" s="222" t="s">
        <v>1490</v>
      </c>
      <c r="C88" s="223" t="s">
        <v>1609</v>
      </c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1">
        <v>0.379</v>
      </c>
      <c r="P88" s="220">
        <v>316.96300000000002</v>
      </c>
      <c r="Q88" s="221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20"/>
      <c r="AK88" s="220"/>
      <c r="AL88" s="220"/>
      <c r="AM88" s="220"/>
      <c r="AN88" s="220"/>
      <c r="AO88" s="220"/>
      <c r="AP88" s="217"/>
      <c r="AQ88" s="217"/>
      <c r="AR88" s="217"/>
      <c r="AS88" s="217"/>
      <c r="AT88" s="217"/>
      <c r="AU88" s="217"/>
      <c r="AV88" s="217"/>
      <c r="AW88" s="236"/>
      <c r="AX88" s="236"/>
      <c r="AY88" s="236"/>
      <c r="AZ88" s="236"/>
      <c r="BA88" s="236"/>
      <c r="BB88" s="237"/>
    </row>
    <row r="89" spans="1:54" s="168" customFormat="1">
      <c r="A89" s="222"/>
      <c r="B89" s="222" t="s">
        <v>1589</v>
      </c>
      <c r="C89" s="232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1"/>
      <c r="P89" s="220"/>
      <c r="Q89" s="221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220"/>
      <c r="AM89" s="220"/>
      <c r="AN89" s="220"/>
      <c r="AO89" s="220"/>
      <c r="AP89" s="217"/>
      <c r="AQ89" s="217"/>
      <c r="AR89" s="217"/>
      <c r="AS89" s="217"/>
      <c r="AT89" s="217"/>
      <c r="AU89" s="217"/>
      <c r="AV89" s="217"/>
      <c r="AW89" s="236"/>
      <c r="AX89" s="236"/>
      <c r="AY89" s="236"/>
      <c r="AZ89" s="236"/>
      <c r="BA89" s="236"/>
      <c r="BB89" s="237"/>
    </row>
    <row r="90" spans="1:54" s="168" customFormat="1">
      <c r="A90" s="222">
        <v>148</v>
      </c>
      <c r="B90" s="222" t="s">
        <v>1491</v>
      </c>
      <c r="C90" s="232" t="s">
        <v>1610</v>
      </c>
      <c r="D90" s="220">
        <v>51.036000000000001</v>
      </c>
      <c r="E90" s="220">
        <v>2.2730000000000001</v>
      </c>
      <c r="F90" s="220">
        <v>13.558</v>
      </c>
      <c r="G90" s="220">
        <v>12.624000000000001</v>
      </c>
      <c r="H90" s="220">
        <v>6.2889999999999997</v>
      </c>
      <c r="I90" s="220">
        <v>10.839</v>
      </c>
      <c r="J90" s="220">
        <v>2.9340000000000002</v>
      </c>
      <c r="K90" s="220">
        <v>0.20300000000000001</v>
      </c>
      <c r="L90" s="220">
        <v>-1.9E-2</v>
      </c>
      <c r="M90" s="220">
        <v>0.21</v>
      </c>
      <c r="N90" s="220">
        <v>5.2999999999999999E-2</v>
      </c>
      <c r="O90" s="221"/>
      <c r="P90" s="220"/>
      <c r="Q90" s="221">
        <v>305.608</v>
      </c>
      <c r="R90" s="220">
        <v>1.9970000000000001</v>
      </c>
      <c r="S90" s="220">
        <v>136.488</v>
      </c>
      <c r="T90" s="220">
        <v>45.972000000000001</v>
      </c>
      <c r="U90" s="220">
        <v>122.64100000000001</v>
      </c>
      <c r="V90" s="220">
        <v>5.8319999999999999</v>
      </c>
      <c r="W90" s="220">
        <v>25.067</v>
      </c>
      <c r="X90" s="220">
        <v>5.9820000000000002</v>
      </c>
      <c r="Y90" s="220">
        <v>17.940000000000001</v>
      </c>
      <c r="Z90" s="220">
        <v>2.9860000000000002</v>
      </c>
      <c r="AA90" s="220">
        <v>14.419</v>
      </c>
      <c r="AB90" s="220">
        <v>4.5839999999999996</v>
      </c>
      <c r="AC90" s="220">
        <v>1.52</v>
      </c>
      <c r="AD90" s="220">
        <v>6.1420000000000003</v>
      </c>
      <c r="AE90" s="220">
        <v>0.99199999999999999</v>
      </c>
      <c r="AF90" s="220">
        <v>7.4729999999999999</v>
      </c>
      <c r="AG90" s="220">
        <v>1.62</v>
      </c>
      <c r="AH90" s="220">
        <v>4.3339999999999996</v>
      </c>
      <c r="AI90" s="220">
        <v>0.71499999999999997</v>
      </c>
      <c r="AJ90" s="220">
        <v>4.3710000000000004</v>
      </c>
      <c r="AK90" s="220">
        <v>0.59399999999999997</v>
      </c>
      <c r="AL90" s="220">
        <v>3.5129999999999999</v>
      </c>
      <c r="AM90" s="220">
        <v>0.40400000000000003</v>
      </c>
      <c r="AN90" s="220">
        <v>0.38900000000000001</v>
      </c>
      <c r="AO90" s="220">
        <v>0.17799999999999999</v>
      </c>
      <c r="AP90" s="217"/>
      <c r="AQ90" s="217"/>
      <c r="AR90" s="217"/>
      <c r="AS90" s="217"/>
      <c r="AT90" s="217"/>
      <c r="AU90" s="217"/>
      <c r="AV90" s="217"/>
      <c r="AW90" s="236"/>
      <c r="AX90" s="236"/>
      <c r="AY90" s="236"/>
      <c r="AZ90" s="236"/>
      <c r="BA90" s="236"/>
      <c r="BB90" s="237"/>
    </row>
    <row r="91" spans="1:54" s="168" customFormat="1">
      <c r="A91" s="222">
        <v>148</v>
      </c>
      <c r="B91" s="222" t="s">
        <v>1492</v>
      </c>
      <c r="C91" s="232" t="s">
        <v>1611</v>
      </c>
      <c r="D91" s="220">
        <v>50.86</v>
      </c>
      <c r="E91" s="220">
        <v>2.3420000000000001</v>
      </c>
      <c r="F91" s="220">
        <v>13.46</v>
      </c>
      <c r="G91" s="220">
        <v>12.768000000000001</v>
      </c>
      <c r="H91" s="220">
        <v>6.2779999999999996</v>
      </c>
      <c r="I91" s="220">
        <v>10.757999999999999</v>
      </c>
      <c r="J91" s="220">
        <v>3.0529999999999999</v>
      </c>
      <c r="K91" s="220">
        <v>0.20699999999999999</v>
      </c>
      <c r="L91" s="220">
        <v>-4.0000000000000001E-3</v>
      </c>
      <c r="M91" s="220">
        <v>0.22700000000000001</v>
      </c>
      <c r="N91" s="220">
        <v>5.1999999999999998E-2</v>
      </c>
      <c r="O91" s="221"/>
      <c r="P91" s="220"/>
      <c r="Q91" s="221">
        <v>294.91399999999999</v>
      </c>
      <c r="R91" s="220">
        <v>1.865</v>
      </c>
      <c r="S91" s="220">
        <v>128.93199999999999</v>
      </c>
      <c r="T91" s="220">
        <v>41.914000000000001</v>
      </c>
      <c r="U91" s="220">
        <v>114.193</v>
      </c>
      <c r="V91" s="220">
        <v>5.5019999999999998</v>
      </c>
      <c r="W91" s="220">
        <v>25.134</v>
      </c>
      <c r="X91" s="220">
        <v>6.0590000000000002</v>
      </c>
      <c r="Y91" s="220">
        <v>17.108000000000001</v>
      </c>
      <c r="Z91" s="220">
        <v>2.714</v>
      </c>
      <c r="AA91" s="220">
        <v>14.178000000000001</v>
      </c>
      <c r="AB91" s="220">
        <v>4.3550000000000004</v>
      </c>
      <c r="AC91" s="220">
        <v>1.381</v>
      </c>
      <c r="AD91" s="220">
        <v>5.9850000000000003</v>
      </c>
      <c r="AE91" s="220">
        <v>0.93200000000000005</v>
      </c>
      <c r="AF91" s="220">
        <v>7.0140000000000002</v>
      </c>
      <c r="AG91" s="220">
        <v>1.512</v>
      </c>
      <c r="AH91" s="220">
        <v>4.0819999999999999</v>
      </c>
      <c r="AI91" s="220">
        <v>0.67600000000000005</v>
      </c>
      <c r="AJ91" s="220">
        <v>4.351</v>
      </c>
      <c r="AK91" s="220">
        <v>0.57799999999999996</v>
      </c>
      <c r="AL91" s="220">
        <v>3.4169999999999998</v>
      </c>
      <c r="AM91" s="220">
        <v>0.39700000000000002</v>
      </c>
      <c r="AN91" s="220">
        <v>0.376</v>
      </c>
      <c r="AO91" s="220">
        <v>0.17499999999999999</v>
      </c>
      <c r="AP91" s="217"/>
      <c r="AQ91" s="217"/>
      <c r="AR91" s="217"/>
      <c r="AS91" s="217"/>
      <c r="AT91" s="217"/>
      <c r="AU91" s="217"/>
      <c r="AV91" s="217"/>
      <c r="AW91" s="236"/>
      <c r="AX91" s="236"/>
      <c r="AY91" s="236"/>
      <c r="AZ91" s="236"/>
      <c r="BA91" s="236"/>
      <c r="BB91" s="237"/>
    </row>
    <row r="92" spans="1:54" s="168" customFormat="1">
      <c r="A92" s="222">
        <v>148</v>
      </c>
      <c r="B92" s="222" t="s">
        <v>1493</v>
      </c>
      <c r="C92" s="232" t="s">
        <v>1612</v>
      </c>
      <c r="D92" s="220">
        <v>50.997999999999998</v>
      </c>
      <c r="E92" s="220">
        <v>2.4039999999999999</v>
      </c>
      <c r="F92" s="220">
        <v>13.534000000000001</v>
      </c>
      <c r="G92" s="220">
        <v>13.151</v>
      </c>
      <c r="H92" s="220">
        <v>5.8470000000000004</v>
      </c>
      <c r="I92" s="220">
        <v>10.579000000000001</v>
      </c>
      <c r="J92" s="220">
        <v>2.9990000000000001</v>
      </c>
      <c r="K92" s="220">
        <v>0.21299999999999999</v>
      </c>
      <c r="L92" s="220">
        <v>-1.7000000000000001E-2</v>
      </c>
      <c r="M92" s="220">
        <v>0.23499999999999999</v>
      </c>
      <c r="N92" s="220">
        <v>5.7000000000000002E-2</v>
      </c>
      <c r="O92" s="221"/>
      <c r="P92" s="220"/>
      <c r="Q92" s="221">
        <v>275.22699999999998</v>
      </c>
      <c r="R92" s="220">
        <v>1.7529999999999999</v>
      </c>
      <c r="S92" s="220">
        <v>119.873</v>
      </c>
      <c r="T92" s="220">
        <v>40.99</v>
      </c>
      <c r="U92" s="220">
        <v>110.37</v>
      </c>
      <c r="V92" s="220">
        <v>5.2080000000000002</v>
      </c>
      <c r="W92" s="220">
        <v>24.065999999999999</v>
      </c>
      <c r="X92" s="220">
        <v>5.8470000000000004</v>
      </c>
      <c r="Y92" s="220">
        <v>16.559999999999999</v>
      </c>
      <c r="Z92" s="220">
        <v>2.6459999999999999</v>
      </c>
      <c r="AA92" s="220">
        <v>13.5</v>
      </c>
      <c r="AB92" s="220">
        <v>4.016</v>
      </c>
      <c r="AC92" s="220">
        <v>1.3169999999999999</v>
      </c>
      <c r="AD92" s="220">
        <v>5.7880000000000003</v>
      </c>
      <c r="AE92" s="220">
        <v>0.91300000000000003</v>
      </c>
      <c r="AF92" s="220">
        <v>6.673</v>
      </c>
      <c r="AG92" s="220">
        <v>1.4079999999999999</v>
      </c>
      <c r="AH92" s="220">
        <v>4.1779999999999999</v>
      </c>
      <c r="AI92" s="220">
        <v>0.66800000000000004</v>
      </c>
      <c r="AJ92" s="220">
        <v>3.9249999999999998</v>
      </c>
      <c r="AK92" s="220">
        <v>0.54</v>
      </c>
      <c r="AL92" s="220">
        <v>3.2679999999999998</v>
      </c>
      <c r="AM92" s="220">
        <v>0.37</v>
      </c>
      <c r="AN92" s="220">
        <v>0.35499999999999998</v>
      </c>
      <c r="AO92" s="220">
        <v>0.189</v>
      </c>
      <c r="AP92" s="217"/>
      <c r="AQ92" s="217"/>
      <c r="AR92" s="217"/>
      <c r="AS92" s="217"/>
      <c r="AT92" s="217"/>
      <c r="AU92" s="217"/>
      <c r="AV92" s="217"/>
      <c r="AW92" s="236"/>
      <c r="AX92" s="236"/>
      <c r="AY92" s="236"/>
      <c r="AZ92" s="236"/>
      <c r="BA92" s="236"/>
      <c r="BB92" s="237"/>
    </row>
    <row r="93" spans="1:54" s="168" customFormat="1">
      <c r="A93" s="222">
        <v>148</v>
      </c>
      <c r="B93" s="222" t="s">
        <v>1494</v>
      </c>
      <c r="C93" s="232" t="s">
        <v>1613</v>
      </c>
      <c r="D93" s="220">
        <v>50.954999999999998</v>
      </c>
      <c r="E93" s="220">
        <v>2.3330000000000002</v>
      </c>
      <c r="F93" s="220">
        <v>13.569000000000001</v>
      </c>
      <c r="G93" s="220">
        <v>12.644</v>
      </c>
      <c r="H93" s="220">
        <v>6.2190000000000003</v>
      </c>
      <c r="I93" s="220">
        <v>10.763999999999999</v>
      </c>
      <c r="J93" s="220">
        <v>3.0209999999999999</v>
      </c>
      <c r="K93" s="220">
        <v>0.21099999999999999</v>
      </c>
      <c r="L93" s="220">
        <v>-3.0000000000000001E-3</v>
      </c>
      <c r="M93" s="220">
        <v>0.22900000000000001</v>
      </c>
      <c r="N93" s="220">
        <v>5.8000000000000003E-2</v>
      </c>
      <c r="O93" s="221"/>
      <c r="P93" s="220"/>
      <c r="Q93" s="221">
        <v>262.73200000000003</v>
      </c>
      <c r="R93" s="220">
        <v>1.696</v>
      </c>
      <c r="S93" s="220">
        <v>116.04900000000001</v>
      </c>
      <c r="T93" s="220">
        <v>38.203000000000003</v>
      </c>
      <c r="U93" s="220">
        <v>102.804</v>
      </c>
      <c r="V93" s="220">
        <v>4.8579999999999997</v>
      </c>
      <c r="W93" s="220">
        <v>21.981000000000002</v>
      </c>
      <c r="X93" s="220">
        <v>5.3780000000000001</v>
      </c>
      <c r="Y93" s="220">
        <v>15.53</v>
      </c>
      <c r="Z93" s="220">
        <v>2.476</v>
      </c>
      <c r="AA93" s="220">
        <v>12.696999999999999</v>
      </c>
      <c r="AB93" s="220">
        <v>3.8460000000000001</v>
      </c>
      <c r="AC93" s="220">
        <v>1.2050000000000001</v>
      </c>
      <c r="AD93" s="220">
        <v>5.31</v>
      </c>
      <c r="AE93" s="220">
        <v>0.83499999999999996</v>
      </c>
      <c r="AF93" s="220">
        <v>6.4139999999999997</v>
      </c>
      <c r="AG93" s="220">
        <v>1.3660000000000001</v>
      </c>
      <c r="AH93" s="220">
        <v>3.871</v>
      </c>
      <c r="AI93" s="220">
        <v>0.60799999999999998</v>
      </c>
      <c r="AJ93" s="220">
        <v>3.6659999999999999</v>
      </c>
      <c r="AK93" s="220">
        <v>0.51500000000000001</v>
      </c>
      <c r="AL93" s="220">
        <v>3.0750000000000002</v>
      </c>
      <c r="AM93" s="220">
        <v>0.36799999999999999</v>
      </c>
      <c r="AN93" s="220">
        <v>0.34100000000000003</v>
      </c>
      <c r="AO93" s="220">
        <v>0.157</v>
      </c>
      <c r="AP93" s="217"/>
      <c r="AQ93" s="217"/>
      <c r="AR93" s="217"/>
      <c r="AS93" s="217"/>
      <c r="AT93" s="217"/>
      <c r="AU93" s="217"/>
      <c r="AV93" s="217"/>
      <c r="AW93" s="236"/>
      <c r="AX93" s="236"/>
      <c r="AY93" s="236"/>
      <c r="AZ93" s="236"/>
      <c r="BA93" s="236"/>
      <c r="BB93" s="237"/>
    </row>
    <row r="94" spans="1:54" s="168" customFormat="1">
      <c r="A94" s="222">
        <v>148</v>
      </c>
      <c r="B94" s="222" t="s">
        <v>1495</v>
      </c>
      <c r="C94" s="223" t="s">
        <v>1614</v>
      </c>
      <c r="D94" s="220">
        <v>50.713999999999999</v>
      </c>
      <c r="E94" s="220">
        <v>2.4340000000000002</v>
      </c>
      <c r="F94" s="220">
        <v>13.308999999999999</v>
      </c>
      <c r="G94" s="220">
        <v>13.082000000000001</v>
      </c>
      <c r="H94" s="220">
        <v>6.2489999999999997</v>
      </c>
      <c r="I94" s="220">
        <v>10.657</v>
      </c>
      <c r="J94" s="220">
        <v>3.0680000000000001</v>
      </c>
      <c r="K94" s="220">
        <v>0.19700000000000001</v>
      </c>
      <c r="L94" s="220">
        <v>8.0000000000000002E-3</v>
      </c>
      <c r="M94" s="220">
        <v>0.218</v>
      </c>
      <c r="N94" s="220">
        <v>7.4999999999999997E-2</v>
      </c>
      <c r="O94" s="221"/>
      <c r="P94" s="220"/>
      <c r="Q94" s="221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17"/>
      <c r="AQ94" s="217"/>
      <c r="AR94" s="217"/>
      <c r="AS94" s="217"/>
      <c r="AT94" s="217"/>
      <c r="AU94" s="217"/>
      <c r="AV94" s="217"/>
      <c r="AW94" s="236"/>
      <c r="AX94" s="236"/>
      <c r="AY94" s="236"/>
      <c r="AZ94" s="236"/>
      <c r="BA94" s="236"/>
      <c r="BB94" s="237"/>
    </row>
    <row r="95" spans="1:54" s="168" customFormat="1">
      <c r="A95" s="222">
        <v>148</v>
      </c>
      <c r="B95" s="222" t="s">
        <v>1496</v>
      </c>
      <c r="C95" s="223" t="s">
        <v>1615</v>
      </c>
      <c r="D95" s="220">
        <v>50.863999999999997</v>
      </c>
      <c r="E95" s="220">
        <v>2.4319999999999999</v>
      </c>
      <c r="F95" s="220">
        <v>13.307</v>
      </c>
      <c r="G95" s="220">
        <v>13.052</v>
      </c>
      <c r="H95" s="220">
        <v>6.149</v>
      </c>
      <c r="I95" s="220">
        <v>10.638</v>
      </c>
      <c r="J95" s="220">
        <v>3.0569999999999999</v>
      </c>
      <c r="K95" s="220">
        <v>0.19900000000000001</v>
      </c>
      <c r="L95" s="220">
        <v>0.01</v>
      </c>
      <c r="M95" s="220">
        <v>0.22800000000000001</v>
      </c>
      <c r="N95" s="220">
        <v>7.1999999999999995E-2</v>
      </c>
      <c r="O95" s="221"/>
      <c r="P95" s="220"/>
      <c r="Q95" s="221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17"/>
      <c r="AQ95" s="217"/>
      <c r="AR95" s="217"/>
      <c r="AS95" s="217"/>
      <c r="AT95" s="217"/>
      <c r="AU95" s="217"/>
      <c r="AV95" s="217"/>
      <c r="AW95" s="236"/>
      <c r="AX95" s="236"/>
      <c r="AY95" s="236"/>
      <c r="AZ95" s="236"/>
      <c r="BA95" s="236"/>
      <c r="BB95" s="237"/>
    </row>
    <row r="96" spans="1:54" s="168" customFormat="1">
      <c r="A96" s="222">
        <v>148</v>
      </c>
      <c r="B96" s="222" t="s">
        <v>1497</v>
      </c>
      <c r="C96" s="223" t="s">
        <v>1616</v>
      </c>
      <c r="D96" s="220">
        <v>50.966999999999999</v>
      </c>
      <c r="E96" s="220">
        <v>2.4300000000000002</v>
      </c>
      <c r="F96" s="220">
        <v>13.484999999999999</v>
      </c>
      <c r="G96" s="220">
        <v>12.935</v>
      </c>
      <c r="H96" s="220">
        <v>6.0010000000000003</v>
      </c>
      <c r="I96" s="220">
        <v>10.72</v>
      </c>
      <c r="J96" s="220">
        <v>2.931</v>
      </c>
      <c r="K96" s="220">
        <v>0.19600000000000001</v>
      </c>
      <c r="L96" s="220">
        <v>0.01</v>
      </c>
      <c r="M96" s="220">
        <v>0.245</v>
      </c>
      <c r="N96" s="220">
        <v>9.4E-2</v>
      </c>
      <c r="O96" s="221"/>
      <c r="P96" s="220"/>
      <c r="Q96" s="221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17"/>
      <c r="AQ96" s="217"/>
      <c r="AR96" s="217"/>
      <c r="AS96" s="217"/>
      <c r="AT96" s="217"/>
      <c r="AU96" s="217"/>
      <c r="AV96" s="217"/>
      <c r="AW96" s="236"/>
      <c r="AX96" s="236"/>
      <c r="AY96" s="236"/>
      <c r="AZ96" s="236"/>
      <c r="BA96" s="236"/>
      <c r="BB96" s="237"/>
    </row>
    <row r="97" spans="1:54" s="168" customFormat="1">
      <c r="A97" s="222">
        <v>148</v>
      </c>
      <c r="B97" s="222" t="s">
        <v>1498</v>
      </c>
      <c r="C97" s="223" t="s">
        <v>1617</v>
      </c>
      <c r="D97" s="220">
        <v>51.067</v>
      </c>
      <c r="E97" s="220">
        <v>2.3180000000000001</v>
      </c>
      <c r="F97" s="220">
        <v>13.57</v>
      </c>
      <c r="G97" s="220">
        <v>12.481</v>
      </c>
      <c r="H97" s="220">
        <v>6.2859999999999996</v>
      </c>
      <c r="I97" s="220">
        <v>10.821</v>
      </c>
      <c r="J97" s="220">
        <v>2.9670000000000001</v>
      </c>
      <c r="K97" s="220">
        <v>0.193</v>
      </c>
      <c r="L97" s="220">
        <v>8.0000000000000002E-3</v>
      </c>
      <c r="M97" s="220">
        <v>0.22600000000000001</v>
      </c>
      <c r="N97" s="220">
        <v>7.1999999999999995E-2</v>
      </c>
      <c r="O97" s="221"/>
      <c r="P97" s="220"/>
      <c r="Q97" s="221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220"/>
      <c r="AN97" s="220"/>
      <c r="AO97" s="220"/>
      <c r="AP97" s="217"/>
      <c r="AQ97" s="217"/>
      <c r="AR97" s="217"/>
      <c r="AS97" s="217"/>
      <c r="AT97" s="217"/>
      <c r="AU97" s="217"/>
      <c r="AV97" s="217"/>
      <c r="AW97" s="236"/>
      <c r="AX97" s="236"/>
      <c r="AY97" s="236"/>
      <c r="AZ97" s="236"/>
      <c r="BA97" s="236"/>
      <c r="BB97" s="237"/>
    </row>
    <row r="98" spans="1:54" s="168" customFormat="1">
      <c r="A98" s="222">
        <v>148</v>
      </c>
      <c r="B98" s="222" t="s">
        <v>1499</v>
      </c>
      <c r="C98" s="223" t="s">
        <v>1618</v>
      </c>
      <c r="D98" s="220">
        <v>50.957999999999998</v>
      </c>
      <c r="E98" s="220">
        <v>2.2349999999999999</v>
      </c>
      <c r="F98" s="220">
        <v>13.507999999999999</v>
      </c>
      <c r="G98" s="220">
        <v>12.52</v>
      </c>
      <c r="H98" s="220">
        <v>6.3419999999999996</v>
      </c>
      <c r="I98" s="220">
        <v>10.898</v>
      </c>
      <c r="J98" s="220">
        <v>3.0259999999999998</v>
      </c>
      <c r="K98" s="220">
        <v>0.20100000000000001</v>
      </c>
      <c r="L98" s="220">
        <v>1.4999999999999999E-2</v>
      </c>
      <c r="M98" s="220">
        <v>0.23</v>
      </c>
      <c r="N98" s="220">
        <v>6.7000000000000004E-2</v>
      </c>
      <c r="O98" s="221"/>
      <c r="P98" s="220"/>
      <c r="Q98" s="221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  <c r="AJ98" s="220"/>
      <c r="AK98" s="220"/>
      <c r="AL98" s="220"/>
      <c r="AM98" s="220"/>
      <c r="AN98" s="220"/>
      <c r="AO98" s="220"/>
      <c r="AP98" s="217"/>
      <c r="AQ98" s="217"/>
      <c r="AR98" s="217"/>
      <c r="AS98" s="217"/>
      <c r="AT98" s="217"/>
      <c r="AU98" s="217"/>
      <c r="AV98" s="217"/>
      <c r="AW98" s="236"/>
      <c r="AX98" s="236"/>
      <c r="AY98" s="236"/>
      <c r="AZ98" s="236"/>
      <c r="BA98" s="236"/>
      <c r="BB98" s="237"/>
    </row>
    <row r="99" spans="1:54" s="168" customFormat="1">
      <c r="A99" s="222">
        <v>148</v>
      </c>
      <c r="B99" s="222" t="s">
        <v>1500</v>
      </c>
      <c r="C99" s="223" t="s">
        <v>1619</v>
      </c>
      <c r="D99" s="220">
        <v>50.906999999999996</v>
      </c>
      <c r="E99" s="220">
        <v>2.3239999999999998</v>
      </c>
      <c r="F99" s="220">
        <v>13.433999999999999</v>
      </c>
      <c r="G99" s="220">
        <v>12.667</v>
      </c>
      <c r="H99" s="220">
        <v>6.2640000000000002</v>
      </c>
      <c r="I99" s="220">
        <v>10.875</v>
      </c>
      <c r="J99" s="220">
        <v>3.0270000000000001</v>
      </c>
      <c r="K99" s="220">
        <v>0.19700000000000001</v>
      </c>
      <c r="L99" s="220">
        <v>0.01</v>
      </c>
      <c r="M99" s="220">
        <v>0.23599999999999999</v>
      </c>
      <c r="N99" s="220">
        <v>6.5000000000000002E-2</v>
      </c>
      <c r="O99" s="221"/>
      <c r="P99" s="220"/>
      <c r="Q99" s="221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  <c r="AJ99" s="220"/>
      <c r="AK99" s="220"/>
      <c r="AL99" s="220"/>
      <c r="AM99" s="220"/>
      <c r="AN99" s="220"/>
      <c r="AO99" s="220"/>
      <c r="AP99" s="217"/>
      <c r="AQ99" s="217"/>
      <c r="AR99" s="217"/>
      <c r="AS99" s="217"/>
      <c r="AT99" s="217"/>
      <c r="AU99" s="217"/>
      <c r="AV99" s="217"/>
      <c r="AW99" s="236"/>
      <c r="AX99" s="236"/>
      <c r="AY99" s="236"/>
      <c r="AZ99" s="236"/>
      <c r="BA99" s="236"/>
      <c r="BB99" s="237"/>
    </row>
    <row r="100" spans="1:54" s="168" customFormat="1">
      <c r="A100" s="222">
        <v>148</v>
      </c>
      <c r="B100" s="222" t="s">
        <v>1501</v>
      </c>
      <c r="C100" s="223" t="s">
        <v>1620</v>
      </c>
      <c r="D100" s="220">
        <v>50.576999999999998</v>
      </c>
      <c r="E100" s="220">
        <v>2.4460000000000002</v>
      </c>
      <c r="F100" s="220">
        <v>13.3</v>
      </c>
      <c r="G100" s="220">
        <v>12.999000000000001</v>
      </c>
      <c r="H100" s="220">
        <v>6.3040000000000003</v>
      </c>
      <c r="I100" s="220">
        <v>10.766</v>
      </c>
      <c r="J100" s="220">
        <v>3.0819999999999999</v>
      </c>
      <c r="K100" s="220">
        <v>0.20799999999999999</v>
      </c>
      <c r="L100" s="220">
        <v>1.7999999999999999E-2</v>
      </c>
      <c r="M100" s="220">
        <v>0.24399999999999999</v>
      </c>
      <c r="N100" s="220">
        <v>6.3E-2</v>
      </c>
      <c r="O100" s="221"/>
      <c r="P100" s="220"/>
      <c r="Q100" s="221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17"/>
      <c r="AQ100" s="217"/>
      <c r="AR100" s="217"/>
      <c r="AS100" s="217"/>
      <c r="AT100" s="217"/>
      <c r="AU100" s="217"/>
      <c r="AV100" s="217"/>
      <c r="AW100" s="236"/>
      <c r="AX100" s="236"/>
      <c r="AY100" s="236"/>
      <c r="AZ100" s="236"/>
      <c r="BA100" s="236"/>
      <c r="BB100" s="237"/>
    </row>
    <row r="101" spans="1:54" s="168" customFormat="1">
      <c r="A101" s="222">
        <v>148</v>
      </c>
      <c r="B101" s="222" t="s">
        <v>1502</v>
      </c>
      <c r="C101" s="223" t="s">
        <v>1621</v>
      </c>
      <c r="D101" s="220">
        <v>50.707999999999998</v>
      </c>
      <c r="E101" s="220">
        <v>2.6549999999999998</v>
      </c>
      <c r="F101" s="220">
        <v>13.141</v>
      </c>
      <c r="G101" s="220">
        <v>13.459</v>
      </c>
      <c r="H101" s="220">
        <v>5.9139999999999997</v>
      </c>
      <c r="I101" s="220">
        <v>10.364000000000001</v>
      </c>
      <c r="J101" s="220">
        <v>3.1619999999999999</v>
      </c>
      <c r="K101" s="220">
        <v>0.25600000000000001</v>
      </c>
      <c r="L101" s="220">
        <v>1.4E-2</v>
      </c>
      <c r="M101" s="220">
        <v>0.24</v>
      </c>
      <c r="N101" s="220">
        <v>9.7000000000000003E-2</v>
      </c>
      <c r="O101" s="221"/>
      <c r="P101" s="220"/>
      <c r="Q101" s="221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17"/>
      <c r="AQ101" s="217"/>
      <c r="AR101" s="217"/>
      <c r="AS101" s="217"/>
      <c r="AT101" s="217"/>
      <c r="AU101" s="217"/>
      <c r="AV101" s="217"/>
      <c r="AW101" s="236"/>
      <c r="AX101" s="236"/>
      <c r="AY101" s="236"/>
      <c r="AZ101" s="236"/>
      <c r="BA101" s="236"/>
      <c r="BB101" s="237"/>
    </row>
    <row r="102" spans="1:54" s="168" customFormat="1">
      <c r="A102" s="222">
        <v>148</v>
      </c>
      <c r="B102" s="222" t="s">
        <v>1503</v>
      </c>
      <c r="C102" s="223" t="s">
        <v>1622</v>
      </c>
      <c r="D102" s="220">
        <v>50.692999999999998</v>
      </c>
      <c r="E102" s="220">
        <v>2.6080000000000001</v>
      </c>
      <c r="F102" s="220">
        <v>13.132</v>
      </c>
      <c r="G102" s="220">
        <v>13.427</v>
      </c>
      <c r="H102" s="220">
        <v>5.98</v>
      </c>
      <c r="I102" s="220">
        <v>10.395</v>
      </c>
      <c r="J102" s="220">
        <v>3.1709999999999998</v>
      </c>
      <c r="K102" s="220">
        <v>0.26200000000000001</v>
      </c>
      <c r="L102" s="220">
        <v>1.4999999999999999E-2</v>
      </c>
      <c r="M102" s="220">
        <v>0.217</v>
      </c>
      <c r="N102" s="220">
        <v>0.104</v>
      </c>
      <c r="O102" s="221"/>
      <c r="P102" s="220"/>
      <c r="Q102" s="221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17"/>
      <c r="AQ102" s="217"/>
      <c r="AR102" s="217"/>
      <c r="AS102" s="217"/>
      <c r="AT102" s="217"/>
      <c r="AU102" s="217"/>
      <c r="AV102" s="217"/>
      <c r="AW102" s="236"/>
      <c r="AX102" s="236"/>
      <c r="AY102" s="236"/>
      <c r="AZ102" s="236"/>
      <c r="BA102" s="236"/>
      <c r="BB102" s="237"/>
    </row>
    <row r="103" spans="1:54" s="168" customFormat="1">
      <c r="A103" s="222">
        <v>148</v>
      </c>
      <c r="B103" s="222" t="s">
        <v>1504</v>
      </c>
      <c r="C103" s="223" t="s">
        <v>1623</v>
      </c>
      <c r="D103" s="220">
        <v>50.801000000000002</v>
      </c>
      <c r="E103" s="220">
        <v>2.3530000000000002</v>
      </c>
      <c r="F103" s="220">
        <v>13.528</v>
      </c>
      <c r="G103" s="220">
        <v>12.525</v>
      </c>
      <c r="H103" s="220">
        <v>6.3259999999999996</v>
      </c>
      <c r="I103" s="220">
        <v>10.919</v>
      </c>
      <c r="J103" s="220">
        <v>3.01</v>
      </c>
      <c r="K103" s="220">
        <v>0.20100000000000001</v>
      </c>
      <c r="L103" s="220">
        <v>2.5999999999999999E-2</v>
      </c>
      <c r="M103" s="220">
        <v>0.252</v>
      </c>
      <c r="N103" s="220">
        <v>6.6000000000000003E-2</v>
      </c>
      <c r="O103" s="221"/>
      <c r="P103" s="220"/>
      <c r="Q103" s="221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17"/>
      <c r="AQ103" s="217"/>
      <c r="AR103" s="217"/>
      <c r="AS103" s="217"/>
      <c r="AT103" s="217"/>
      <c r="AU103" s="217"/>
      <c r="AV103" s="217"/>
      <c r="AW103" s="236"/>
      <c r="AX103" s="236"/>
      <c r="AY103" s="236"/>
      <c r="AZ103" s="236"/>
      <c r="BA103" s="236"/>
      <c r="BB103" s="237"/>
    </row>
    <row r="104" spans="1:54" s="168" customFormat="1">
      <c r="A104" s="222">
        <v>148</v>
      </c>
      <c r="B104" s="222" t="s">
        <v>1505</v>
      </c>
      <c r="C104" s="223" t="s">
        <v>1624</v>
      </c>
      <c r="D104" s="220">
        <v>50.92</v>
      </c>
      <c r="E104" s="220">
        <v>2.3079999999999998</v>
      </c>
      <c r="F104" s="220">
        <v>13.451000000000001</v>
      </c>
      <c r="G104" s="220">
        <v>12.679</v>
      </c>
      <c r="H104" s="220">
        <v>6.28</v>
      </c>
      <c r="I104" s="220">
        <v>10.827999999999999</v>
      </c>
      <c r="J104" s="220">
        <v>3.024</v>
      </c>
      <c r="K104" s="220">
        <v>0.193</v>
      </c>
      <c r="L104" s="220">
        <v>3.4000000000000002E-2</v>
      </c>
      <c r="M104" s="220">
        <v>0.216</v>
      </c>
      <c r="N104" s="220">
        <v>6.8000000000000005E-2</v>
      </c>
      <c r="O104" s="221"/>
      <c r="P104" s="220"/>
      <c r="Q104" s="221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17"/>
      <c r="AQ104" s="217"/>
      <c r="AR104" s="217"/>
      <c r="AS104" s="217"/>
      <c r="AT104" s="217"/>
      <c r="AU104" s="217"/>
      <c r="AV104" s="217"/>
      <c r="AW104" s="236"/>
      <c r="AX104" s="236"/>
      <c r="AY104" s="236"/>
      <c r="AZ104" s="236"/>
      <c r="BA104" s="236"/>
      <c r="BB104" s="237"/>
    </row>
    <row r="105" spans="1:54" s="168" customFormat="1">
      <c r="A105" s="222">
        <v>148</v>
      </c>
      <c r="B105" s="222" t="s">
        <v>1506</v>
      </c>
      <c r="C105" s="223" t="s">
        <v>1625</v>
      </c>
      <c r="D105" s="220">
        <v>51.015000000000001</v>
      </c>
      <c r="E105" s="220">
        <v>2.294</v>
      </c>
      <c r="F105" s="220">
        <v>13.486000000000001</v>
      </c>
      <c r="G105" s="220">
        <v>12.554</v>
      </c>
      <c r="H105" s="220">
        <v>6.3109999999999999</v>
      </c>
      <c r="I105" s="220">
        <v>10.882999999999999</v>
      </c>
      <c r="J105" s="220">
        <v>2.972</v>
      </c>
      <c r="K105" s="220">
        <v>0.2</v>
      </c>
      <c r="L105" s="220">
        <v>1.2999999999999999E-2</v>
      </c>
      <c r="M105" s="220">
        <v>0.214</v>
      </c>
      <c r="N105" s="220">
        <v>6.9000000000000006E-2</v>
      </c>
      <c r="O105" s="221"/>
      <c r="P105" s="220"/>
      <c r="Q105" s="221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17"/>
      <c r="AQ105" s="217"/>
      <c r="AR105" s="217"/>
      <c r="AS105" s="217"/>
      <c r="AT105" s="217"/>
      <c r="AU105" s="217"/>
      <c r="AV105" s="217"/>
      <c r="AW105" s="236"/>
      <c r="AX105" s="236"/>
      <c r="AY105" s="236"/>
      <c r="AZ105" s="236"/>
      <c r="BA105" s="236"/>
      <c r="BB105" s="237"/>
    </row>
    <row r="106" spans="1:54" s="168" customFormat="1">
      <c r="A106" s="222">
        <v>148</v>
      </c>
      <c r="B106" s="222" t="s">
        <v>1507</v>
      </c>
      <c r="C106" s="223" t="s">
        <v>1626</v>
      </c>
      <c r="D106" s="220">
        <v>51</v>
      </c>
      <c r="E106" s="220">
        <v>2.347</v>
      </c>
      <c r="F106" s="220">
        <v>13.443</v>
      </c>
      <c r="G106" s="220">
        <v>12.526999999999999</v>
      </c>
      <c r="H106" s="220">
        <v>6.3570000000000002</v>
      </c>
      <c r="I106" s="220">
        <v>10.815</v>
      </c>
      <c r="J106" s="220">
        <v>3.0310000000000001</v>
      </c>
      <c r="K106" s="220">
        <v>0.19900000000000001</v>
      </c>
      <c r="L106" s="220">
        <v>6.0000000000000001E-3</v>
      </c>
      <c r="M106" s="220">
        <v>0.22</v>
      </c>
      <c r="N106" s="220">
        <v>5.8999999999999997E-2</v>
      </c>
      <c r="O106" s="221"/>
      <c r="P106" s="220"/>
      <c r="Q106" s="221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17"/>
      <c r="AQ106" s="217"/>
      <c r="AR106" s="217"/>
      <c r="AS106" s="217"/>
      <c r="AT106" s="217"/>
      <c r="AU106" s="217"/>
      <c r="AV106" s="217"/>
      <c r="AW106" s="236"/>
      <c r="AX106" s="236"/>
      <c r="AY106" s="236"/>
      <c r="AZ106" s="236"/>
      <c r="BA106" s="236"/>
      <c r="BB106" s="237"/>
    </row>
    <row r="107" spans="1:54" s="168" customFormat="1">
      <c r="A107" s="222">
        <v>148</v>
      </c>
      <c r="B107" s="222" t="s">
        <v>1508</v>
      </c>
      <c r="C107" s="223" t="s">
        <v>1627</v>
      </c>
      <c r="D107" s="220">
        <v>50.631999999999998</v>
      </c>
      <c r="E107" s="220">
        <v>2.6</v>
      </c>
      <c r="F107" s="220">
        <v>13.281000000000001</v>
      </c>
      <c r="G107" s="220">
        <v>13.286</v>
      </c>
      <c r="H107" s="220">
        <v>6.0289999999999999</v>
      </c>
      <c r="I107" s="220">
        <v>10.526</v>
      </c>
      <c r="J107" s="220">
        <v>3.0979999999999999</v>
      </c>
      <c r="K107" s="220">
        <v>0.24199999999999999</v>
      </c>
      <c r="L107" s="220">
        <v>4.0000000000000001E-3</v>
      </c>
      <c r="M107" s="220">
        <v>0.22800000000000001</v>
      </c>
      <c r="N107" s="220">
        <v>8.6999999999999994E-2</v>
      </c>
      <c r="O107" s="221"/>
      <c r="P107" s="220"/>
      <c r="Q107" s="221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17"/>
      <c r="AQ107" s="217"/>
      <c r="AR107" s="217"/>
      <c r="AS107" s="217"/>
      <c r="AT107" s="217"/>
      <c r="AU107" s="217"/>
      <c r="AV107" s="217"/>
      <c r="AW107" s="236"/>
      <c r="AX107" s="236"/>
      <c r="AY107" s="236"/>
      <c r="AZ107" s="236"/>
      <c r="BA107" s="236"/>
      <c r="BB107" s="237"/>
    </row>
    <row r="108" spans="1:54" s="168" customFormat="1">
      <c r="A108" s="222">
        <v>148</v>
      </c>
      <c r="B108" s="222" t="s">
        <v>1509</v>
      </c>
      <c r="C108" s="223" t="s">
        <v>1628</v>
      </c>
      <c r="D108" s="220">
        <v>50.908000000000001</v>
      </c>
      <c r="E108" s="220">
        <v>2.61</v>
      </c>
      <c r="F108" s="220">
        <v>13.214</v>
      </c>
      <c r="G108" s="220">
        <v>13.475</v>
      </c>
      <c r="H108" s="220">
        <v>5.835</v>
      </c>
      <c r="I108" s="220">
        <v>10.331</v>
      </c>
      <c r="J108" s="220">
        <v>3.0289999999999999</v>
      </c>
      <c r="K108" s="220">
        <v>0.26200000000000001</v>
      </c>
      <c r="L108" s="220">
        <v>1.4E-2</v>
      </c>
      <c r="M108" s="220">
        <v>0.23400000000000001</v>
      </c>
      <c r="N108" s="220">
        <v>9.4E-2</v>
      </c>
      <c r="O108" s="221"/>
      <c r="P108" s="220"/>
      <c r="Q108" s="221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17"/>
      <c r="AQ108" s="217"/>
      <c r="AR108" s="217"/>
      <c r="AS108" s="217"/>
      <c r="AT108" s="217"/>
      <c r="AU108" s="217"/>
      <c r="AV108" s="217"/>
      <c r="AW108" s="236"/>
      <c r="AX108" s="236"/>
      <c r="AY108" s="236"/>
      <c r="AZ108" s="236"/>
      <c r="BA108" s="236"/>
      <c r="BB108" s="237"/>
    </row>
    <row r="109" spans="1:54" s="168" customFormat="1">
      <c r="A109" s="222">
        <v>148</v>
      </c>
      <c r="B109" s="222" t="s">
        <v>1510</v>
      </c>
      <c r="C109" s="223" t="s">
        <v>1629</v>
      </c>
      <c r="D109" s="220">
        <v>50.960999999999999</v>
      </c>
      <c r="E109" s="220">
        <v>2.5750000000000002</v>
      </c>
      <c r="F109" s="220">
        <v>13.198</v>
      </c>
      <c r="G109" s="220">
        <v>13.489000000000001</v>
      </c>
      <c r="H109" s="220">
        <v>5.8280000000000003</v>
      </c>
      <c r="I109" s="220">
        <v>10.329000000000001</v>
      </c>
      <c r="J109" s="220">
        <v>3.0379999999999998</v>
      </c>
      <c r="K109" s="220">
        <v>0.25800000000000001</v>
      </c>
      <c r="L109" s="220">
        <v>0.01</v>
      </c>
      <c r="M109" s="220">
        <v>0.23400000000000001</v>
      </c>
      <c r="N109" s="220">
        <v>9.2999999999999999E-2</v>
      </c>
      <c r="O109" s="221"/>
      <c r="P109" s="220"/>
      <c r="Q109" s="221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  <c r="AJ109" s="220"/>
      <c r="AK109" s="220"/>
      <c r="AL109" s="220"/>
      <c r="AM109" s="220"/>
      <c r="AN109" s="220"/>
      <c r="AO109" s="220"/>
      <c r="AP109" s="217"/>
      <c r="AQ109" s="217"/>
      <c r="AR109" s="217"/>
      <c r="AS109" s="217"/>
      <c r="AT109" s="217"/>
      <c r="AU109" s="217"/>
      <c r="AV109" s="217"/>
      <c r="AW109" s="236"/>
      <c r="AX109" s="236"/>
      <c r="AY109" s="236"/>
      <c r="AZ109" s="236"/>
      <c r="BA109" s="236"/>
      <c r="BB109" s="237"/>
    </row>
    <row r="110" spans="1:54" s="168" customFormat="1">
      <c r="A110" s="222">
        <v>148</v>
      </c>
      <c r="B110" s="222" t="s">
        <v>1511</v>
      </c>
      <c r="C110" s="223" t="s">
        <v>1630</v>
      </c>
      <c r="D110" s="220">
        <v>51.000999999999998</v>
      </c>
      <c r="E110" s="220">
        <v>2.613</v>
      </c>
      <c r="F110" s="220">
        <v>13.145</v>
      </c>
      <c r="G110" s="220">
        <v>13.425000000000001</v>
      </c>
      <c r="H110" s="220">
        <v>5.8819999999999997</v>
      </c>
      <c r="I110" s="220">
        <v>10.337999999999999</v>
      </c>
      <c r="J110" s="220">
        <v>3.0190000000000001</v>
      </c>
      <c r="K110" s="220">
        <v>0.25900000000000001</v>
      </c>
      <c r="L110" s="220">
        <v>1.2999999999999999E-2</v>
      </c>
      <c r="M110" s="220">
        <v>0.22700000000000001</v>
      </c>
      <c r="N110" s="220">
        <v>8.1000000000000003E-2</v>
      </c>
      <c r="O110" s="221"/>
      <c r="P110" s="220"/>
      <c r="Q110" s="221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  <c r="AJ110" s="220"/>
      <c r="AK110" s="220"/>
      <c r="AL110" s="220"/>
      <c r="AM110" s="220"/>
      <c r="AN110" s="220"/>
      <c r="AO110" s="220"/>
      <c r="AP110" s="217"/>
      <c r="AQ110" s="217"/>
      <c r="AR110" s="217"/>
      <c r="AS110" s="217"/>
      <c r="AT110" s="217"/>
      <c r="AU110" s="217"/>
      <c r="AV110" s="217"/>
      <c r="AW110" s="236"/>
      <c r="AX110" s="236"/>
      <c r="AY110" s="236"/>
      <c r="AZ110" s="236"/>
      <c r="BA110" s="236"/>
      <c r="BB110" s="237"/>
    </row>
    <row r="111" spans="1:54" s="168" customFormat="1">
      <c r="A111" s="222">
        <v>148</v>
      </c>
      <c r="B111" s="222" t="s">
        <v>1512</v>
      </c>
      <c r="C111" s="223" t="s">
        <v>1631</v>
      </c>
      <c r="D111" s="220">
        <v>51.069000000000003</v>
      </c>
      <c r="E111" s="220">
        <v>2.2650000000000001</v>
      </c>
      <c r="F111" s="220">
        <v>13.497</v>
      </c>
      <c r="G111" s="220">
        <v>12.596</v>
      </c>
      <c r="H111" s="220">
        <v>6.2720000000000002</v>
      </c>
      <c r="I111" s="220">
        <v>10.871</v>
      </c>
      <c r="J111" s="220">
        <v>2.92</v>
      </c>
      <c r="K111" s="220">
        <v>0.19900000000000001</v>
      </c>
      <c r="L111" s="220">
        <v>2.1999999999999999E-2</v>
      </c>
      <c r="M111" s="220">
        <v>0.22800000000000001</v>
      </c>
      <c r="N111" s="220">
        <v>6.2E-2</v>
      </c>
      <c r="O111" s="221"/>
      <c r="P111" s="220"/>
      <c r="Q111" s="221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  <c r="AJ111" s="220"/>
      <c r="AK111" s="220"/>
      <c r="AL111" s="220"/>
      <c r="AM111" s="220"/>
      <c r="AN111" s="220"/>
      <c r="AO111" s="220"/>
      <c r="AP111" s="217"/>
      <c r="AQ111" s="217"/>
      <c r="AR111" s="217"/>
      <c r="AS111" s="217"/>
      <c r="AT111" s="217"/>
      <c r="AU111" s="217"/>
      <c r="AV111" s="217"/>
      <c r="AW111" s="236"/>
      <c r="AX111" s="236"/>
      <c r="AY111" s="236"/>
      <c r="AZ111" s="236"/>
      <c r="BA111" s="236"/>
      <c r="BB111" s="237"/>
    </row>
    <row r="112" spans="1:54" s="168" customFormat="1">
      <c r="A112" s="222">
        <v>148</v>
      </c>
      <c r="B112" s="222" t="s">
        <v>1513</v>
      </c>
      <c r="C112" s="223" t="s">
        <v>1632</v>
      </c>
      <c r="D112" s="220">
        <v>50.777999999999999</v>
      </c>
      <c r="E112" s="220">
        <v>2.585</v>
      </c>
      <c r="F112" s="220">
        <v>13.31</v>
      </c>
      <c r="G112" s="220">
        <v>13.25</v>
      </c>
      <c r="H112" s="220">
        <v>5.9470000000000001</v>
      </c>
      <c r="I112" s="220">
        <v>10.486000000000001</v>
      </c>
      <c r="J112" s="220">
        <v>3.0680000000000001</v>
      </c>
      <c r="K112" s="220">
        <v>0.23699999999999999</v>
      </c>
      <c r="L112" s="220">
        <v>1.7999999999999999E-2</v>
      </c>
      <c r="M112" s="220">
        <v>0.22900000000000001</v>
      </c>
      <c r="N112" s="220">
        <v>9.1999999999999998E-2</v>
      </c>
      <c r="O112" s="221"/>
      <c r="P112" s="220"/>
      <c r="Q112" s="221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  <c r="AJ112" s="220"/>
      <c r="AK112" s="220"/>
      <c r="AL112" s="220"/>
      <c r="AM112" s="220"/>
      <c r="AN112" s="220"/>
      <c r="AO112" s="220"/>
      <c r="AP112" s="217"/>
      <c r="AQ112" s="217"/>
      <c r="AR112" s="217"/>
      <c r="AS112" s="217"/>
      <c r="AT112" s="217"/>
      <c r="AU112" s="217"/>
      <c r="AV112" s="217"/>
      <c r="AW112" s="236"/>
      <c r="AX112" s="236"/>
      <c r="AY112" s="236"/>
      <c r="AZ112" s="236"/>
      <c r="BA112" s="236"/>
      <c r="BB112" s="237"/>
    </row>
    <row r="113" spans="1:54" s="168" customFormat="1">
      <c r="A113" s="222">
        <v>148</v>
      </c>
      <c r="B113" s="222" t="s">
        <v>1514</v>
      </c>
      <c r="C113" s="223" t="s">
        <v>1633</v>
      </c>
      <c r="D113" s="220">
        <v>50.793999999999997</v>
      </c>
      <c r="E113" s="220">
        <v>2.363</v>
      </c>
      <c r="F113" s="220">
        <v>13.535</v>
      </c>
      <c r="G113" s="220">
        <v>12.637</v>
      </c>
      <c r="H113" s="220">
        <v>6.2469999999999999</v>
      </c>
      <c r="I113" s="220">
        <v>10.862</v>
      </c>
      <c r="J113" s="220">
        <v>3.0459999999999998</v>
      </c>
      <c r="K113" s="220">
        <v>0.20799999999999999</v>
      </c>
      <c r="L113" s="220">
        <v>1.7000000000000001E-2</v>
      </c>
      <c r="M113" s="220">
        <v>0.22600000000000001</v>
      </c>
      <c r="N113" s="220">
        <v>6.8000000000000005E-2</v>
      </c>
      <c r="O113" s="221"/>
      <c r="P113" s="220"/>
      <c r="Q113" s="221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  <c r="AJ113" s="220"/>
      <c r="AK113" s="220"/>
      <c r="AL113" s="220"/>
      <c r="AM113" s="220"/>
      <c r="AN113" s="220"/>
      <c r="AO113" s="220"/>
      <c r="AP113" s="217"/>
      <c r="AQ113" s="217"/>
      <c r="AR113" s="217"/>
      <c r="AS113" s="217"/>
      <c r="AT113" s="217"/>
      <c r="AU113" s="217"/>
      <c r="AV113" s="217"/>
      <c r="AW113" s="236"/>
      <c r="AX113" s="236"/>
      <c r="AY113" s="236"/>
      <c r="AZ113" s="236"/>
      <c r="BA113" s="236"/>
      <c r="BB113" s="237"/>
    </row>
    <row r="114" spans="1:54" s="168" customFormat="1">
      <c r="A114" s="222">
        <v>148</v>
      </c>
      <c r="B114" s="222" t="s">
        <v>1515</v>
      </c>
      <c r="C114" s="223" t="s">
        <v>1634</v>
      </c>
      <c r="D114" s="220"/>
      <c r="E114" s="220"/>
      <c r="F114" s="220"/>
      <c r="G114" s="220"/>
      <c r="H114" s="220"/>
      <c r="I114" s="220"/>
      <c r="J114" s="220"/>
      <c r="K114" s="220"/>
      <c r="L114" s="220"/>
      <c r="M114" s="220"/>
      <c r="N114" s="220"/>
      <c r="O114" s="221">
        <v>0.45300000000000001</v>
      </c>
      <c r="P114" s="220">
        <v>368.315</v>
      </c>
      <c r="Q114" s="221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  <c r="AJ114" s="220"/>
      <c r="AK114" s="220"/>
      <c r="AL114" s="220"/>
      <c r="AM114" s="220"/>
      <c r="AN114" s="220"/>
      <c r="AO114" s="220"/>
      <c r="AP114" s="217"/>
      <c r="AQ114" s="217"/>
      <c r="AR114" s="217"/>
      <c r="AS114" s="217"/>
      <c r="AT114" s="217"/>
      <c r="AU114" s="217"/>
      <c r="AV114" s="217"/>
      <c r="AW114" s="236"/>
      <c r="AX114" s="236"/>
      <c r="AY114" s="236"/>
      <c r="AZ114" s="236"/>
      <c r="BA114" s="236"/>
      <c r="BB114" s="237"/>
    </row>
    <row r="115" spans="1:54">
      <c r="A115" s="222">
        <v>148</v>
      </c>
      <c r="B115" s="222" t="s">
        <v>1516</v>
      </c>
      <c r="C115" s="223" t="s">
        <v>1635</v>
      </c>
      <c r="D115" s="220"/>
      <c r="E115" s="220"/>
      <c r="F115" s="220"/>
      <c r="G115" s="220"/>
      <c r="H115" s="220"/>
      <c r="I115" s="220"/>
      <c r="J115" s="220"/>
      <c r="K115" s="220"/>
      <c r="L115" s="220"/>
      <c r="M115" s="220"/>
      <c r="N115" s="220"/>
      <c r="O115" s="221">
        <v>0.42699999999999999</v>
      </c>
      <c r="P115" s="220">
        <v>239.227</v>
      </c>
      <c r="Q115" s="221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  <c r="AJ115" s="220"/>
      <c r="AK115" s="220"/>
      <c r="AL115" s="220"/>
      <c r="AM115" s="220"/>
      <c r="AN115" s="220"/>
      <c r="AO115" s="220"/>
      <c r="AP115" s="217"/>
      <c r="AQ115" s="217"/>
      <c r="AR115" s="217"/>
      <c r="AS115" s="217"/>
      <c r="AT115" s="217"/>
      <c r="AU115" s="217"/>
      <c r="AV115" s="217"/>
      <c r="AW115" s="236"/>
      <c r="AX115" s="236"/>
      <c r="AY115" s="236"/>
      <c r="AZ115" s="236"/>
      <c r="BA115" s="236"/>
      <c r="BB115" s="237"/>
    </row>
    <row r="116" spans="1:54">
      <c r="A116" s="222">
        <v>148</v>
      </c>
      <c r="B116" s="222" t="s">
        <v>1517</v>
      </c>
      <c r="C116" s="223" t="s">
        <v>1636</v>
      </c>
      <c r="D116" s="220"/>
      <c r="E116" s="220"/>
      <c r="F116" s="220"/>
      <c r="G116" s="220"/>
      <c r="H116" s="220"/>
      <c r="I116" s="220"/>
      <c r="J116" s="220"/>
      <c r="K116" s="220"/>
      <c r="L116" s="220"/>
      <c r="M116" s="220"/>
      <c r="N116" s="220"/>
      <c r="O116" s="221">
        <v>0.39</v>
      </c>
      <c r="P116" s="220">
        <v>259.01499999999999</v>
      </c>
      <c r="Q116" s="221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  <c r="AJ116" s="220"/>
      <c r="AK116" s="220"/>
      <c r="AL116" s="220"/>
      <c r="AM116" s="220"/>
      <c r="AN116" s="220"/>
      <c r="AO116" s="220"/>
      <c r="AP116" s="217"/>
      <c r="AQ116" s="217"/>
      <c r="AR116" s="217"/>
      <c r="AS116" s="217"/>
      <c r="AT116" s="217"/>
      <c r="AU116" s="217"/>
      <c r="AV116" s="217"/>
      <c r="AW116" s="236"/>
      <c r="AX116" s="236"/>
      <c r="AY116" s="236"/>
      <c r="AZ116" s="236"/>
      <c r="BA116" s="236"/>
      <c r="BB116" s="237"/>
    </row>
    <row r="117" spans="1:54">
      <c r="A117" s="222">
        <v>148</v>
      </c>
      <c r="B117" s="222" t="s">
        <v>1518</v>
      </c>
      <c r="C117" s="223" t="s">
        <v>1637</v>
      </c>
      <c r="D117" s="220"/>
      <c r="E117" s="220"/>
      <c r="F117" s="220"/>
      <c r="G117" s="220"/>
      <c r="H117" s="220"/>
      <c r="I117" s="220"/>
      <c r="J117" s="220"/>
      <c r="K117" s="220"/>
      <c r="L117" s="220"/>
      <c r="M117" s="220"/>
      <c r="N117" s="220"/>
      <c r="O117" s="221">
        <v>0.38</v>
      </c>
      <c r="P117" s="220">
        <v>114.34</v>
      </c>
      <c r="Q117" s="221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  <c r="AJ117" s="220"/>
      <c r="AK117" s="220"/>
      <c r="AL117" s="220"/>
      <c r="AM117" s="220"/>
      <c r="AN117" s="220"/>
      <c r="AO117" s="220"/>
      <c r="AP117" s="217"/>
      <c r="AQ117" s="217"/>
      <c r="AR117" s="217"/>
      <c r="AS117" s="217"/>
      <c r="AT117" s="217"/>
      <c r="AU117" s="217"/>
      <c r="AV117" s="217"/>
      <c r="AW117" s="236"/>
      <c r="AX117" s="236"/>
      <c r="AY117" s="236"/>
      <c r="AZ117" s="236"/>
      <c r="BA117" s="236"/>
      <c r="BB117" s="237"/>
    </row>
    <row r="118" spans="1:54">
      <c r="A118" s="222">
        <v>148</v>
      </c>
      <c r="B118" s="222" t="s">
        <v>1519</v>
      </c>
      <c r="C118" s="223" t="s">
        <v>1638</v>
      </c>
      <c r="D118" s="220"/>
      <c r="E118" s="220"/>
      <c r="F118" s="220"/>
      <c r="G118" s="220"/>
      <c r="H118" s="220"/>
      <c r="I118" s="220"/>
      <c r="J118" s="220"/>
      <c r="K118" s="220"/>
      <c r="L118" s="220"/>
      <c r="M118" s="220"/>
      <c r="N118" s="220"/>
      <c r="O118" s="221">
        <v>0.39700000000000002</v>
      </c>
      <c r="P118" s="220">
        <v>219.535</v>
      </c>
      <c r="Q118" s="221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  <c r="AJ118" s="220"/>
      <c r="AK118" s="220"/>
      <c r="AL118" s="220"/>
      <c r="AM118" s="220"/>
      <c r="AN118" s="220"/>
      <c r="AO118" s="220"/>
      <c r="AP118" s="217"/>
      <c r="AQ118" s="217"/>
      <c r="AR118" s="217"/>
      <c r="AS118" s="217"/>
      <c r="AT118" s="217"/>
      <c r="AU118" s="217"/>
      <c r="AV118" s="217"/>
      <c r="AW118" s="236"/>
      <c r="AX118" s="236"/>
      <c r="AY118" s="236"/>
      <c r="AZ118" s="236"/>
      <c r="BA118" s="236"/>
      <c r="BB118" s="237"/>
    </row>
    <row r="119" spans="1:54">
      <c r="A119" s="222">
        <v>148</v>
      </c>
      <c r="B119" s="222" t="s">
        <v>1520</v>
      </c>
      <c r="C119" s="223" t="s">
        <v>1639</v>
      </c>
      <c r="D119" s="220"/>
      <c r="E119" s="220"/>
      <c r="F119" s="220"/>
      <c r="G119" s="220"/>
      <c r="H119" s="220"/>
      <c r="I119" s="220"/>
      <c r="J119" s="220"/>
      <c r="K119" s="220"/>
      <c r="L119" s="220"/>
      <c r="M119" s="220"/>
      <c r="N119" s="220"/>
      <c r="O119" s="221">
        <v>0.36399999999999999</v>
      </c>
      <c r="P119" s="220">
        <v>156.107</v>
      </c>
      <c r="Q119" s="221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  <c r="AJ119" s="220"/>
      <c r="AK119" s="220"/>
      <c r="AL119" s="220"/>
      <c r="AM119" s="220"/>
      <c r="AN119" s="220"/>
      <c r="AO119" s="220"/>
      <c r="AP119" s="217"/>
      <c r="AQ119" s="217"/>
      <c r="AR119" s="217"/>
      <c r="AS119" s="217"/>
      <c r="AT119" s="217"/>
      <c r="AU119" s="217"/>
      <c r="AV119" s="217"/>
      <c r="AW119" s="236"/>
      <c r="AX119" s="236"/>
      <c r="AY119" s="236"/>
      <c r="AZ119" s="236"/>
      <c r="BA119" s="236"/>
      <c r="BB119" s="237"/>
    </row>
  </sheetData>
  <mergeCells count="3">
    <mergeCell ref="D8:N8"/>
    <mergeCell ref="O8:P8"/>
    <mergeCell ref="Q8:U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 Descriptions</vt:lpstr>
      <vt:lpstr>CH2-S1</vt:lpstr>
      <vt:lpstr>CH2-S2</vt:lpstr>
      <vt:lpstr>CH2-S3</vt:lpstr>
      <vt:lpstr>CH2-S4</vt:lpstr>
      <vt:lpstr>CH3-S1</vt:lpstr>
      <vt:lpstr>CH3-S2</vt:lpstr>
      <vt:lpstr>CH3-S3</vt:lpstr>
      <vt:lpstr>CH4-S1</vt:lpstr>
      <vt:lpstr>CH5-S1</vt:lpstr>
      <vt:lpstr>CH6-S1</vt:lpstr>
      <vt:lpstr>CH6-S2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Madeline Lewis</dc:creator>
  <cp:lastModifiedBy>Madeline Lewis</cp:lastModifiedBy>
  <dcterms:created xsi:type="dcterms:W3CDTF">2021-05-01T20:10:39Z</dcterms:created>
  <dcterms:modified xsi:type="dcterms:W3CDTF">2021-05-04T17:49:28Z</dcterms:modified>
</cp:coreProperties>
</file>