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quinodoz/Google Drive/RNA-DNA SPRITE Paper/Revision/Cell/Supplemental_materials/"/>
    </mc:Choice>
  </mc:AlternateContent>
  <xr:revisionPtr revIDLastSave="0" documentId="13_ncr:1_{27C6887D-0D26-F84B-B3C1-FD3B58350AA6}" xr6:coauthVersionLast="47" xr6:coauthVersionMax="47" xr10:uidLastSave="{00000000-0000-0000-0000-000000000000}"/>
  <bookViews>
    <workbookView xWindow="31840" yWindow="1780" windowWidth="28800" windowHeight="16680" xr2:uid="{00000000-000D-0000-FFFF-FFFF00000000}"/>
  </bookViews>
  <sheets>
    <sheet name="SPRITE-PostLibrary-Molecule-Est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H9" i="2" s="1"/>
  <c r="I9" i="2" s="1"/>
  <c r="K9" i="2" s="1"/>
  <c r="J9" i="2" l="1"/>
  <c r="L9" i="2"/>
</calcChain>
</file>

<file path=xl/sharedStrings.xml><?xml version="1.0" encoding="utf-8"?>
<sst xmlns="http://schemas.openxmlformats.org/spreadsheetml/2006/main" count="22" uniqueCount="22">
  <si>
    <t xml:space="preserve">Prerequisites to estimating number of unique molecules post PCR </t>
  </si>
  <si>
    <t>(0) PCR amplify SPRITE aliquot - write down number of cycles</t>
  </si>
  <si>
    <t>(1) Ampure XP SPRI cleanup of PCR library - (a) write down number of SPRI cleanups, and (b) elution volume (uL)</t>
  </si>
  <si>
    <t>(2) Measure DNA concentration of SPRI cleaned library (ng/uL) using Qubit® dsDNA HS Assay Kit</t>
  </si>
  <si>
    <t xml:space="preserve">(3) Measure average DNA size (bp) on either an Agilent High Sensitivity DNA Kit or Agilent High Sensitivity D1000/D5000 ScreenTape </t>
  </si>
  <si>
    <t>Input values described in Prerequisite Steps #0-3 here</t>
  </si>
  <si>
    <t>Recommended Sequencing Reads</t>
  </si>
  <si>
    <t>Sample</t>
  </si>
  <si>
    <t>(0) Number of PCR cycles</t>
  </si>
  <si>
    <t>(1a) Number of SPRI cleanups</t>
  </si>
  <si>
    <t xml:space="preserve">(1b) SPRI Elution volume (uL) </t>
  </si>
  <si>
    <t>(2) DNA concentration of Library (ng/uL)</t>
  </si>
  <si>
    <t>(3) Average size of library (bp)</t>
  </si>
  <si>
    <t xml:space="preserve">Library molarity (nM) </t>
  </si>
  <si>
    <t xml:space="preserve">Total DNA molecules Post-PCR </t>
  </si>
  <si>
    <t>Estimated DNA molecules pre-PCR</t>
  </si>
  <si>
    <t>1.5x Coverage (Million reads)</t>
  </si>
  <si>
    <t xml:space="preserve"> 2x Coverage (Million reads)</t>
  </si>
  <si>
    <t>Library 1</t>
  </si>
  <si>
    <t>YourLibrary</t>
  </si>
  <si>
    <t>(1a) We track number of SPRI cleanups to account for approximately 50% loss for every round of SPRI cleanup of a library</t>
  </si>
  <si>
    <t>1.50x Coverage (Million reads)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</si>
</sst>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b/>
      <sz val="12"/>
      <color rgb="FF000000"/>
      <name val="Arial"/>
    </font>
    <font>
      <sz val="10"/>
      <name val="Arial"/>
    </font>
    <font>
      <sz val="12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i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D0E0E3"/>
        <bgColor rgb="FFD0E0E3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  <fill>
      <patternFill patternType="solid">
        <fgColor rgb="FFF4CCCC"/>
        <bgColor rgb="FFF4CCCC"/>
      </patternFill>
    </fill>
  </fills>
  <borders count="12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0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7" borderId="10" xfId="0" applyFont="1" applyFill="1" applyBorder="1" applyAlignment="1"/>
    <xf numFmtId="0" fontId="5" fillId="3" borderId="11" xfId="0" applyFont="1" applyFill="1" applyBorder="1" applyAlignment="1">
      <alignment wrapText="1"/>
    </xf>
    <xf numFmtId="0" fontId="5" fillId="4" borderId="11" xfId="0" applyFont="1" applyFill="1" applyBorder="1" applyAlignment="1">
      <alignment wrapText="1"/>
    </xf>
    <xf numFmtId="0" fontId="5" fillId="5" borderId="11" xfId="0" applyFont="1" applyFill="1" applyBorder="1" applyAlignment="1">
      <alignment wrapText="1"/>
    </xf>
    <xf numFmtId="0" fontId="5" fillId="6" borderId="4" xfId="0" applyFont="1" applyFill="1" applyBorder="1" applyAlignment="1">
      <alignment wrapText="1"/>
    </xf>
    <xf numFmtId="0" fontId="5" fillId="7" borderId="10" xfId="0" applyFont="1" applyFill="1" applyBorder="1" applyAlignment="1">
      <alignment wrapText="1"/>
    </xf>
    <xf numFmtId="0" fontId="5" fillId="7" borderId="9" xfId="0" applyFont="1" applyFill="1" applyBorder="1" applyAlignment="1">
      <alignment wrapText="1"/>
    </xf>
    <xf numFmtId="0" fontId="5" fillId="7" borderId="10" xfId="0" applyFont="1" applyFill="1" applyBorder="1" applyAlignment="1">
      <alignment wrapText="1"/>
    </xf>
    <xf numFmtId="0" fontId="5" fillId="8" borderId="11" xfId="0" applyFont="1" applyFill="1" applyBorder="1" applyAlignment="1">
      <alignment wrapText="1"/>
    </xf>
    <xf numFmtId="0" fontId="0" fillId="0" borderId="10" xfId="0" applyFont="1" applyBorder="1" applyAlignment="1"/>
    <xf numFmtId="0" fontId="0" fillId="3" borderId="10" xfId="0" applyFont="1" applyFill="1" applyBorder="1" applyAlignment="1"/>
    <xf numFmtId="0" fontId="0" fillId="4" borderId="10" xfId="0" applyFont="1" applyFill="1" applyBorder="1" applyAlignment="1"/>
    <xf numFmtId="0" fontId="0" fillId="5" borderId="10" xfId="0" applyFont="1" applyFill="1" applyBorder="1" applyAlignment="1">
      <alignment horizontal="right"/>
    </xf>
    <xf numFmtId="0" fontId="0" fillId="6" borderId="10" xfId="0" applyFont="1" applyFill="1" applyBorder="1" applyAlignment="1"/>
    <xf numFmtId="0" fontId="0" fillId="0" borderId="11" xfId="0" applyFont="1" applyBorder="1"/>
    <xf numFmtId="3" fontId="0" fillId="0" borderId="10" xfId="0" applyNumberFormat="1" applyFont="1" applyBorder="1" applyAlignment="1">
      <alignment horizontal="right"/>
    </xf>
    <xf numFmtId="3" fontId="0" fillId="0" borderId="10" xfId="0" applyNumberFormat="1" applyFont="1" applyBorder="1"/>
    <xf numFmtId="0" fontId="0" fillId="8" borderId="10" xfId="0" applyFont="1" applyFill="1" applyBorder="1"/>
    <xf numFmtId="0" fontId="0" fillId="5" borderId="10" xfId="0" applyFont="1" applyFill="1" applyBorder="1"/>
    <xf numFmtId="0" fontId="0" fillId="6" borderId="10" xfId="0" applyFont="1" applyFill="1" applyBorder="1"/>
    <xf numFmtId="0" fontId="2" fillId="0" borderId="10" xfId="0" applyFont="1" applyBorder="1"/>
    <xf numFmtId="0" fontId="2" fillId="3" borderId="10" xfId="0" applyFont="1" applyFill="1" applyBorder="1"/>
    <xf numFmtId="0" fontId="2" fillId="4" borderId="10" xfId="0" applyFont="1" applyFill="1" applyBorder="1"/>
    <xf numFmtId="0" fontId="2" fillId="5" borderId="10" xfId="0" applyFont="1" applyFill="1" applyBorder="1"/>
    <xf numFmtId="0" fontId="2" fillId="8" borderId="10" xfId="0" applyFont="1" applyFill="1" applyBorder="1"/>
    <xf numFmtId="0" fontId="2" fillId="6" borderId="10" xfId="0" applyFont="1" applyFill="1" applyBorder="1"/>
    <xf numFmtId="0" fontId="6" fillId="0" borderId="0" xfId="0" applyFont="1" applyAlignment="1"/>
    <xf numFmtId="0" fontId="4" fillId="8" borderId="11" xfId="0" applyFont="1" applyFill="1" applyBorder="1" applyAlignment="1">
      <alignment wrapText="1"/>
    </xf>
    <xf numFmtId="0" fontId="3" fillId="3" borderId="4" xfId="0" applyFont="1" applyFill="1" applyBorder="1" applyAlignment="1"/>
    <xf numFmtId="0" fontId="2" fillId="0" borderId="5" xfId="0" applyFont="1" applyBorder="1"/>
    <xf numFmtId="0" fontId="2" fillId="0" borderId="6" xfId="0" applyFont="1" applyBorder="1"/>
    <xf numFmtId="0" fontId="1" fillId="2" borderId="1" xfId="0" applyFont="1" applyFill="1" applyBorder="1" applyAlignment="1"/>
    <xf numFmtId="0" fontId="2" fillId="0" borderId="2" xfId="0" applyFont="1" applyBorder="1"/>
    <xf numFmtId="0" fontId="2" fillId="0" borderId="3" xfId="0" applyFont="1" applyBorder="1"/>
    <xf numFmtId="0" fontId="4" fillId="7" borderId="1" xfId="0" applyFont="1" applyFill="1" applyBorder="1" applyAlignment="1">
      <alignment horizontal="left"/>
    </xf>
    <xf numFmtId="0" fontId="4" fillId="7" borderId="2" xfId="0" applyFont="1" applyFill="1" applyBorder="1" applyAlignment="1">
      <alignment horizontal="left"/>
    </xf>
    <xf numFmtId="0" fontId="5" fillId="2" borderId="1" xfId="0" applyFont="1" applyFill="1" applyBorder="1" applyAlignment="1"/>
    <xf numFmtId="0" fontId="3" fillId="6" borderId="7" xfId="0" applyFont="1" applyFill="1" applyBorder="1" applyAlignment="1"/>
    <xf numFmtId="0" fontId="2" fillId="0" borderId="8" xfId="0" applyFont="1" applyBorder="1"/>
    <xf numFmtId="0" fontId="2" fillId="0" borderId="9" xfId="0" applyFont="1" applyBorder="1"/>
    <xf numFmtId="0" fontId="3" fillId="5" borderId="7" xfId="0" applyFont="1" applyFill="1" applyBorder="1" applyAlignment="1"/>
    <xf numFmtId="0" fontId="3" fillId="4" borderId="7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L15"/>
  <sheetViews>
    <sheetView tabSelected="1" workbookViewId="0">
      <selection activeCell="E9" sqref="E9"/>
    </sheetView>
  </sheetViews>
  <sheetFormatPr baseColWidth="10" defaultColWidth="14.5" defaultRowHeight="15.75" customHeight="1" x14ac:dyDescent="0.15"/>
  <cols>
    <col min="2" max="2" width="13.5" customWidth="1"/>
    <col min="4" max="4" width="16.5" customWidth="1"/>
    <col min="5" max="5" width="20.83203125" customWidth="1"/>
    <col min="6" max="6" width="16" customWidth="1"/>
    <col min="7" max="7" width="13" customWidth="1"/>
    <col min="8" max="8" width="19.5" customWidth="1"/>
    <col min="9" max="9" width="18.1640625" customWidth="1"/>
    <col min="10" max="11" width="15.33203125" customWidth="1"/>
    <col min="12" max="12" width="17.1640625" customWidth="1"/>
  </cols>
  <sheetData>
    <row r="1" spans="1:12" ht="18" thickTop="1" thickBot="1" x14ac:dyDescent="0.2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7"/>
    </row>
    <row r="2" spans="1:12" ht="17" thickTop="1" x14ac:dyDescent="0.2">
      <c r="A2" s="32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4"/>
    </row>
    <row r="3" spans="1:12" ht="16" x14ac:dyDescent="0.2">
      <c r="A3" s="45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3"/>
    </row>
    <row r="4" spans="1:12" ht="16" x14ac:dyDescent="0.2">
      <c r="A4" s="44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3"/>
    </row>
    <row r="5" spans="1:12" ht="16" x14ac:dyDescent="0.2">
      <c r="A5" s="41" t="s">
        <v>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3"/>
    </row>
    <row r="6" spans="1:12" ht="15.7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2"/>
      <c r="K6" s="2"/>
      <c r="L6" s="2"/>
    </row>
    <row r="7" spans="1:12" ht="15.75" customHeight="1" thickTop="1" thickBot="1" x14ac:dyDescent="0.2">
      <c r="A7" s="1"/>
      <c r="B7" s="40" t="s">
        <v>5</v>
      </c>
      <c r="C7" s="36"/>
      <c r="D7" s="36"/>
      <c r="E7" s="36"/>
      <c r="F7" s="37"/>
      <c r="G7" s="3"/>
      <c r="H7" s="1"/>
      <c r="I7" s="1"/>
      <c r="J7" s="38" t="s">
        <v>6</v>
      </c>
      <c r="K7" s="39"/>
      <c r="L7" s="37"/>
    </row>
    <row r="8" spans="1:12" ht="29" customHeight="1" thickTop="1" x14ac:dyDescent="0.15">
      <c r="A8" s="4" t="s">
        <v>7</v>
      </c>
      <c r="B8" s="5" t="s">
        <v>8</v>
      </c>
      <c r="C8" s="5" t="s">
        <v>9</v>
      </c>
      <c r="D8" s="6" t="s">
        <v>10</v>
      </c>
      <c r="E8" s="7" t="s">
        <v>11</v>
      </c>
      <c r="F8" s="8" t="s">
        <v>12</v>
      </c>
      <c r="G8" s="9" t="s">
        <v>13</v>
      </c>
      <c r="H8" s="10" t="s">
        <v>14</v>
      </c>
      <c r="I8" s="11" t="s">
        <v>15</v>
      </c>
      <c r="J8" s="31" t="s">
        <v>21</v>
      </c>
      <c r="K8" s="31" t="s">
        <v>16</v>
      </c>
      <c r="L8" s="12" t="s">
        <v>17</v>
      </c>
    </row>
    <row r="9" spans="1:12" ht="15.75" customHeight="1" x14ac:dyDescent="0.15">
      <c r="A9" s="13" t="s">
        <v>18</v>
      </c>
      <c r="B9" s="14">
        <v>13</v>
      </c>
      <c r="C9" s="14">
        <v>2</v>
      </c>
      <c r="D9" s="15">
        <v>12</v>
      </c>
      <c r="E9" s="16">
        <v>0.53200000000000003</v>
      </c>
      <c r="F9" s="17">
        <v>435</v>
      </c>
      <c r="G9" s="18">
        <f>((E9)/((649*F9)*(10^3)))*(10^9)</f>
        <v>1.8844198855887928</v>
      </c>
      <c r="H9" s="19">
        <f>(((G9*10^-9)/(10^6))*D9)*(6.022*10^23)</f>
        <v>13617571861.218851</v>
      </c>
      <c r="I9" s="20">
        <f>2^(C9)*H9/(2^(B9-1))</f>
        <v>13298410.020721534</v>
      </c>
      <c r="J9" s="21">
        <f>I9*1/1000000</f>
        <v>13.298410020721533</v>
      </c>
      <c r="K9" s="21">
        <f>I9*1.5/1000000</f>
        <v>19.947615031082304</v>
      </c>
      <c r="L9" s="21">
        <f>I9*2/1000000</f>
        <v>26.596820041443067</v>
      </c>
    </row>
    <row r="10" spans="1:12" ht="15.75" customHeight="1" x14ac:dyDescent="0.15">
      <c r="A10" s="13" t="s">
        <v>19</v>
      </c>
      <c r="B10" s="14"/>
      <c r="C10" s="14"/>
      <c r="D10" s="15"/>
      <c r="E10" s="22"/>
      <c r="F10" s="23"/>
      <c r="G10" s="13"/>
      <c r="H10" s="19"/>
      <c r="I10" s="20"/>
      <c r="J10" s="21"/>
      <c r="K10" s="21"/>
      <c r="L10" s="21"/>
    </row>
    <row r="11" spans="1:12" ht="15.75" customHeight="1" x14ac:dyDescent="0.15">
      <c r="A11" s="24"/>
      <c r="B11" s="25"/>
      <c r="C11" s="25"/>
      <c r="D11" s="26"/>
      <c r="E11" s="27"/>
      <c r="F11" s="29"/>
      <c r="G11" s="24"/>
      <c r="H11" s="19"/>
      <c r="I11" s="24"/>
      <c r="J11" s="28"/>
      <c r="K11" s="28"/>
      <c r="L11" s="28"/>
    </row>
    <row r="12" spans="1:12" ht="15.75" customHeight="1" x14ac:dyDescent="0.15">
      <c r="A12" s="24"/>
      <c r="B12" s="25"/>
      <c r="C12" s="25"/>
      <c r="D12" s="26"/>
      <c r="E12" s="27"/>
      <c r="F12" s="29"/>
      <c r="G12" s="24"/>
      <c r="H12" s="24"/>
      <c r="I12" s="24"/>
      <c r="J12" s="28"/>
      <c r="K12" s="28"/>
      <c r="L12" s="28"/>
    </row>
    <row r="13" spans="1:12" ht="15.75" customHeight="1" x14ac:dyDescent="0.15">
      <c r="A13" s="24"/>
      <c r="B13" s="25"/>
      <c r="C13" s="25"/>
      <c r="D13" s="26"/>
      <c r="E13" s="27"/>
      <c r="F13" s="29"/>
      <c r="G13" s="24"/>
      <c r="H13" s="24"/>
      <c r="I13" s="24"/>
      <c r="J13" s="28"/>
      <c r="K13" s="28"/>
      <c r="L13" s="28"/>
    </row>
    <row r="15" spans="1:12" ht="15.75" customHeight="1" x14ac:dyDescent="0.15">
      <c r="C15" s="30" t="s">
        <v>20</v>
      </c>
    </row>
  </sheetData>
  <mergeCells count="7">
    <mergeCell ref="A2:L2"/>
    <mergeCell ref="A1:L1"/>
    <mergeCell ref="J7:L7"/>
    <mergeCell ref="B7:F7"/>
    <mergeCell ref="A5:L5"/>
    <mergeCell ref="A4:L4"/>
    <mergeCell ref="A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SPRITE-PostLibrary-Molecule-Est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Quinodoz, Sofia A.</cp:lastModifiedBy>
  <dcterms:created xsi:type="dcterms:W3CDTF">2021-08-23T23:03:53Z</dcterms:created>
  <dcterms:modified xsi:type="dcterms:W3CDTF">2021-08-25T03:51:42Z</dcterms:modified>
</cp:coreProperties>
</file>