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ltech-my.sharepoint.com/personal/yzguo_caltech_edu/Documents/Carbon monoxide project/v4_sulfate/"/>
    </mc:Choice>
  </mc:AlternateContent>
  <xr:revisionPtr revIDLastSave="189" documentId="13_ncr:1_{5E872976-491C-2046-A5A0-7AA037D137C6}" xr6:coauthVersionLast="47" xr6:coauthVersionMax="47" xr10:uidLastSave="{A057A102-C3E8-ED4B-8274-CBBEE3B858F8}"/>
  <bookViews>
    <workbookView xWindow="0" yWindow="760" windowWidth="34560" windowHeight="20360" xr2:uid="{464EE111-6B8A-2048-97DB-8F362D4042E4}"/>
  </bookViews>
  <sheets>
    <sheet name="Transcriptomic comparison" sheetId="1" r:id="rId1"/>
    <sheet name="Transcriptomic percentile" sheetId="2" r:id="rId2"/>
    <sheet name="Genes of significant chang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6" i="1" l="1"/>
  <c r="M56" i="1"/>
  <c r="L51" i="1"/>
  <c r="L52" i="1"/>
  <c r="L53" i="1"/>
  <c r="L54" i="1"/>
  <c r="L55" i="1"/>
  <c r="L56" i="1"/>
  <c r="L57" i="1"/>
  <c r="L58" i="1"/>
  <c r="L59" i="1"/>
  <c r="L60" i="1"/>
  <c r="M48" i="1"/>
  <c r="N48" i="1" s="1"/>
  <c r="L49" i="1"/>
  <c r="L50" i="1"/>
  <c r="L39" i="1"/>
  <c r="L40" i="1"/>
  <c r="L41" i="1"/>
  <c r="L42" i="1"/>
  <c r="L43" i="1"/>
  <c r="L44" i="1"/>
  <c r="L45" i="1"/>
  <c r="L46" i="1"/>
  <c r="L47" i="1"/>
  <c r="L48" i="1"/>
  <c r="L38" i="1"/>
</calcChain>
</file>

<file path=xl/sharedStrings.xml><?xml version="1.0" encoding="utf-8"?>
<sst xmlns="http://schemas.openxmlformats.org/spreadsheetml/2006/main" count="656" uniqueCount="232">
  <si>
    <t>methyl-coenzyme M reductase beta subunit [EC:2.8.4.1]</t>
  </si>
  <si>
    <t>methyl-coenzyme M reductase subunit D</t>
  </si>
  <si>
    <t>methyl-coenzyme M reductase subunit C</t>
  </si>
  <si>
    <t>methyl-coenzyme M reductase gamma subunit [EC:2.8.4.1]</t>
  </si>
  <si>
    <t>methyl-coenzyme M reductase alpha subunit [EC:2.8.4.1]</t>
  </si>
  <si>
    <t>tetrahydromethanopterin S-methyltransferase subunit E [EC:2.1.1.86]</t>
  </si>
  <si>
    <t>tetrahydromethanopterin S-methyltransferase subunit D [EC:2.1.1.86]</t>
  </si>
  <si>
    <t>tetrahydromethanopterin S-methyltransferase subunit C [EC:2.1.1.86]</t>
  </si>
  <si>
    <t>tetrahydromethanopterin S-methyltransferase subunit B [EC:2.1.1.86]</t>
  </si>
  <si>
    <t>tetrahydromethanopterin S-methyltransferase subunit A [EC:2.1.1.86]</t>
  </si>
  <si>
    <t>tetrahydromethanopterin S-methyltransferase subunit F [EC:2.1.1.86]</t>
  </si>
  <si>
    <t>tetrahydromethanopterin S-methyltransferase subunit G [EC:2.1.1.86]</t>
  </si>
  <si>
    <t>tetrahydromethanopterin S-methyltransferase subunit H [EC:2.1.1.86]</t>
  </si>
  <si>
    <t>Mer</t>
  </si>
  <si>
    <t>5,10-methylenetetrahydromethanopterin reductase [EC:1.5.98.2]</t>
  </si>
  <si>
    <t>Mtd</t>
  </si>
  <si>
    <t>methylenetetrahydromethanopterin dehydrogenase [EC:1.5.98.1]</t>
  </si>
  <si>
    <t>Mch</t>
  </si>
  <si>
    <t>methenyltetrahydromethanopterin cyclohydrolase [EC:3.5.4.27]</t>
  </si>
  <si>
    <t>Ftr</t>
  </si>
  <si>
    <t>formylmethanofuran--tetrahydromethanopterin N-formyltransferase [EC:2.3.1.101]</t>
  </si>
  <si>
    <t>formylmethanofuran dehydrogenase subunit C [EC:1.2.7.12]</t>
  </si>
  <si>
    <t>formylmethanofuran dehydrogenase subunit A [EC:1.2.7.12]</t>
  </si>
  <si>
    <t>formylmethanofuran dehydrogenase subunit B [EC:1.2.7.12]</t>
  </si>
  <si>
    <t>formylmethanofuran dehydrogenase subunit D [EC:1.2.7.12]</t>
  </si>
  <si>
    <t>formylmethanofuran dehydrogenase subunit E [EC:1.2.7.12]</t>
  </si>
  <si>
    <t xml:space="preserve">F420H2 dehydrogenase subunit FpoO </t>
  </si>
  <si>
    <t>Proton-conducting membrane transporter</t>
  </si>
  <si>
    <t>['NADH-ubiquinone oxidoreductase chain 4, amino terminus'
 'Proton-conducting membrane transporter']</t>
  </si>
  <si>
    <t>['Proton-conducting membrane transporter'
 'NADH-Ubiquinone oxidoreductase (complex I), chain 5 N-terminus']</t>
  </si>
  <si>
    <t>NADH-ubiquinone/plastoquinone oxidoreductase chain 4L</t>
  </si>
  <si>
    <t>NADH-ubiquinone/plastoquinone oxidoreductase chain 6</t>
  </si>
  <si>
    <t>['4Fe-4S binding domain' '4Fe-4S double cluster binding domain'
 '4Fe-4S dicluster domain']</t>
  </si>
  <si>
    <t>NADH dehydrogenase</t>
  </si>
  <si>
    <t>Respiratory-chain NADH dehydrogenase, 49 Kd subunit</t>
  </si>
  <si>
    <t>Respiratory-chain NADH dehydrogenase, 30 Kd subunit</t>
  </si>
  <si>
    <t>NADH ubiquinone oxidoreductase, 20 Kd subunit</t>
  </si>
  <si>
    <t>NADH-ubiquinone/plastoquinone oxidoreductase, chain 3</t>
  </si>
  <si>
    <t>Na+-translocating ferredoxin:NAD+ oxidoreductase subunit C [EC:7.2.1.2]</t>
  </si>
  <si>
    <t>Na+-translocating ferredoxin:NAD+ oxidoreductase subunit D</t>
  </si>
  <si>
    <t>Na+-translocating ferredoxin:NAD+ oxidoreductase subunit G</t>
  </si>
  <si>
    <t>Na+-translocating ferredoxin:NAD+ oxidoreductase subunit E</t>
  </si>
  <si>
    <t>Na+-translocating ferredoxin:NAD+ oxidoreductase subunit A</t>
  </si>
  <si>
    <t>Na+-translocating ferredoxin:NAD+ oxidoreductase subunit B [EC:7.2.1.2]</t>
  </si>
  <si>
    <t>Dihydromethanophenazine:CoB--CoM heterodisulfide reductase subunit E (HdrE)</t>
  </si>
  <si>
    <t>Dihydromethanophenazine:CoB--CoM heterodisulfide reductase subunit D (HdrD)</t>
  </si>
  <si>
    <t>OmcZ</t>
  </si>
  <si>
    <t>MHC-A</t>
  </si>
  <si>
    <t>MHC-B</t>
  </si>
  <si>
    <t>MHC-C</t>
  </si>
  <si>
    <t>ccmF</t>
  </si>
  <si>
    <t>CoB--CoM heterodisulfide reductase iron-sulfur subunit A</t>
  </si>
  <si>
    <t>CoB--CoM heterodisulfide reductase iron-sulfur subunit B</t>
  </si>
  <si>
    <t>CoB--CoM heterodisulfide reductase iron-sulfur subunit C</t>
  </si>
  <si>
    <t>MetF</t>
  </si>
  <si>
    <t>MetV</t>
  </si>
  <si>
    <t>FolP</t>
  </si>
  <si>
    <t>FolD</t>
  </si>
  <si>
    <t>GlyA (H4F)</t>
  </si>
  <si>
    <t>PurH1 (AICAR-FT)</t>
  </si>
  <si>
    <t>ThyA</t>
  </si>
  <si>
    <t>CO dehydrogenase/acetyl-CoA synthase alpha subunit (CdhA) (PDB:3CF4)</t>
  </si>
  <si>
    <t>CO dehydrogenase/acetyl-CoA synthase epsilon subunit (CdhB) (PDB:1YTL)</t>
  </si>
  <si>
    <t>CO dehydrogenase/acetyl-CoA synthase beta subunit (CdhC)</t>
  </si>
  <si>
    <t>CO dehydrogenase nickel-insertion accessory protein CooC1 (CooC) (PUBMED:15466042)</t>
  </si>
  <si>
    <t>CO dehydrogenase/acetyl-CoA synthase delta subunit (corrinoid Fe-S protein) (CdhD)</t>
  </si>
  <si>
    <t>CO dehydrogenase/acetyl-CoA synthase gamma subunit (corrinoid Fe-S protein) (CdhE) (PDB:2H9A)</t>
  </si>
  <si>
    <t>CooS</t>
  </si>
  <si>
    <t>anaerobic carbon-monoxide dehydrogenase catalytic subunit [EC:1.2.7.4]</t>
  </si>
  <si>
    <t>SO4 0.1bar CO vs CH4</t>
  </si>
  <si>
    <t>SO4 1.0bar CO vs CH4</t>
  </si>
  <si>
    <t>Nitrogenase ATPase subunit NifH/coenzyme F430 biosynthesis subunit CfbC (NifH/CfbC) (PDB:1CP2) (PUBMED:28225763)</t>
  </si>
  <si>
    <t>Nitrogenase Mo-Fe protein NifD/coenzyme F430 biosynthesis subunit CfbD (NifD/CfbD) (PDB:1FP4) (PUBMED:28225763)</t>
  </si>
  <si>
    <t>nitrogen regulatory protein PII 2</t>
  </si>
  <si>
    <t>nitrogen regulatory protein PII 1</t>
  </si>
  <si>
    <t>nitrogenase iron protein NifH</t>
  </si>
  <si>
    <t>nitrogen regulatory protein P-II 1</t>
  </si>
  <si>
    <t>nitrogenase molybdenum-iron protein beta chain [EC:1.18.6.1], nifK</t>
  </si>
  <si>
    <t>nitrogenase molybdenum-iron protein alpha chain [EC:1.18.6.1], nifD</t>
  </si>
  <si>
    <t>PII2</t>
  </si>
  <si>
    <t>PII1</t>
  </si>
  <si>
    <t>McrB</t>
  </si>
  <si>
    <t>McrD</t>
  </si>
  <si>
    <t>McrC</t>
  </si>
  <si>
    <t>MtrE</t>
  </si>
  <si>
    <t>FwdC</t>
  </si>
  <si>
    <t>FwdA</t>
  </si>
  <si>
    <t>FwdB</t>
  </si>
  <si>
    <t>FwdD</t>
  </si>
  <si>
    <t>FmdE</t>
  </si>
  <si>
    <t>FpoO</t>
  </si>
  <si>
    <t>RnfC</t>
  </si>
  <si>
    <t>RnfD</t>
  </si>
  <si>
    <t>RnfG</t>
  </si>
  <si>
    <t>RnfE</t>
  </si>
  <si>
    <t>RnfA</t>
  </si>
  <si>
    <t>RnfB</t>
  </si>
  <si>
    <t>HdrE</t>
  </si>
  <si>
    <t>HdrD</t>
  </si>
  <si>
    <t>HdrB</t>
  </si>
  <si>
    <t>HdrC</t>
  </si>
  <si>
    <t>CdhA</t>
  </si>
  <si>
    <t>CdhB</t>
  </si>
  <si>
    <t>ChdC</t>
  </si>
  <si>
    <t>CooC</t>
  </si>
  <si>
    <t>CdhD</t>
  </si>
  <si>
    <t>CdhE</t>
  </si>
  <si>
    <t>NifH</t>
  </si>
  <si>
    <t>NifD</t>
  </si>
  <si>
    <t>NifK</t>
  </si>
  <si>
    <t>HdrA</t>
  </si>
  <si>
    <t>McrG</t>
  </si>
  <si>
    <t>McrA</t>
  </si>
  <si>
    <t>MtrD</t>
  </si>
  <si>
    <t>MtrC</t>
  </si>
  <si>
    <t>MtrB</t>
  </si>
  <si>
    <t>MtrA</t>
  </si>
  <si>
    <t>MtrF</t>
  </si>
  <si>
    <t>MtrG</t>
  </si>
  <si>
    <t>MtrH</t>
  </si>
  <si>
    <t>CcmF</t>
  </si>
  <si>
    <t>NA</t>
  </si>
  <si>
    <t>log2FoldChange</t>
  </si>
  <si>
    <t>padj</t>
  </si>
  <si>
    <t>SO4 1.0bar CO vs 0.1bar CO</t>
  </si>
  <si>
    <t>FpoN</t>
  </si>
  <si>
    <t>FpoM</t>
  </si>
  <si>
    <t>FpoL</t>
  </si>
  <si>
    <t>FpoK</t>
  </si>
  <si>
    <t>FpoJ</t>
  </si>
  <si>
    <t>FpoI</t>
  </si>
  <si>
    <t>FpoH</t>
  </si>
  <si>
    <t>FpoD</t>
  </si>
  <si>
    <t>FpoC</t>
  </si>
  <si>
    <t>FpoB</t>
  </si>
  <si>
    <t>FpoA</t>
  </si>
  <si>
    <t>Annotation</t>
  </si>
  <si>
    <t>Gene_callers_id</t>
  </si>
  <si>
    <t>Genes</t>
  </si>
  <si>
    <t>Pathway</t>
  </si>
  <si>
    <t>CO dehydrogenases</t>
  </si>
  <si>
    <t>Methanogenesis pathway</t>
  </si>
  <si>
    <t>Energy conservation &amp; syntrophic electron transfer</t>
  </si>
  <si>
    <t>Nitrogen fixation</t>
  </si>
  <si>
    <t>TCA cycle</t>
  </si>
  <si>
    <t>Transcriptomic percentile ranking of selected genes from ANME-2b genome</t>
  </si>
  <si>
    <t xml:space="preserve">Comparison of transcriptomic expression of selected genes from ANME-2b genome </t>
  </si>
  <si>
    <t>rankSulfate_CH4_1</t>
  </si>
  <si>
    <t>rankSulfate_CH4_2</t>
  </si>
  <si>
    <t>rankSulfate_CH4_3</t>
  </si>
  <si>
    <t>rankSulfate_0.1barCO_1</t>
  </si>
  <si>
    <t>rankSulfate_0.1barCO_2</t>
  </si>
  <si>
    <t>rankSulfate_0.1barCO_3</t>
  </si>
  <si>
    <t>rankSulfate_1.0barCO_1</t>
  </si>
  <si>
    <t>rankSulfate_1.0barCO_2</t>
  </si>
  <si>
    <t>rankSulfate_1.0barCO_3</t>
  </si>
  <si>
    <t>target_id</t>
  </si>
  <si>
    <t>length</t>
  </si>
  <si>
    <t>eff_length</t>
  </si>
  <si>
    <t>est_counts_kal</t>
  </si>
  <si>
    <t>TPM_kal</t>
  </si>
  <si>
    <t>gene</t>
  </si>
  <si>
    <t>genome</t>
  </si>
  <si>
    <t>bin</t>
  </si>
  <si>
    <t>Species</t>
  </si>
  <si>
    <t>gene_callers_id</t>
  </si>
  <si>
    <t>COG20_CATEGORY</t>
  </si>
  <si>
    <t>COG20_FUNCTION</t>
  </si>
  <si>
    <t>COG20_PATHWAY</t>
  </si>
  <si>
    <t>KEGG_Class</t>
  </si>
  <si>
    <t>KEGG_Module</t>
  </si>
  <si>
    <t>KOfam</t>
  </si>
  <si>
    <t>Pfam</t>
  </si>
  <si>
    <t>Transfer_RNAs</t>
  </si>
  <si>
    <t>Top genes in SeepSRB-1g genome that were more expressed significantly under CO vs. CH4</t>
  </si>
  <si>
    <t>Ga0402030</t>
  </si>
  <si>
    <t>Signal transduction mechanisms</t>
  </si>
  <si>
    <t>Nucleotide-binding universal stress protein,  UspA family (UspA) (PDB:1JMV)</t>
  </si>
  <si>
    <t>Universal stress protein family</t>
  </si>
  <si>
    <t>General function prediction only</t>
  </si>
  <si>
    <t>Amino acid transport and metabolism</t>
  </si>
  <si>
    <t>Cell wall/membrane/envelope biogenesis</t>
  </si>
  <si>
    <t>['FtsX-like permease family' 'MacB-like periplasmic core domain']</t>
  </si>
  <si>
    <t>putative ABC transport system permease protein</t>
  </si>
  <si>
    <t>ABC-type antimicrobial peptide transport system, permease component (SalY)</t>
  </si>
  <si>
    <t>Defense mechanisms</t>
  </si>
  <si>
    <t>ANME2b</t>
  </si>
  <si>
    <t>Ga0402030_bin1</t>
  </si>
  <si>
    <t>90624;contig:Ga0402030_061;start:22483;stop:23695;direction:f;rev_compd:False;length:1212</t>
  </si>
  <si>
    <t>91997;contig:Ga0402030_337;start:2;stop:1115;direction:r;rev_compd:True;length:1113</t>
  </si>
  <si>
    <t>Phytoene dehydrogenase-related protein (PDB:4REP)</t>
  </si>
  <si>
    <t>Secondary metabolites biosynthesis, transport and catabolism</t>
  </si>
  <si>
    <t>89249;contig:Ga0402030_002;start:17009;stop:17708;direction:f;rev_compd:False;length:699</t>
  </si>
  <si>
    <t>Nicotianamine synthase protein</t>
  </si>
  <si>
    <t>91904;contig:Ga0402030_286;start:4707;stop:5124;direction:r;rev_compd:True;length:417</t>
  </si>
  <si>
    <t>['alpha/beta hydrolase fold' 'Alpha/beta hydrolase family'
 'Serine aminopeptidase, S33']</t>
  </si>
  <si>
    <t>Menaquinone biosynthesis</t>
  </si>
  <si>
    <t>2-succinyl-6-hydroxy-2,4-cyclohexadiene-1-carboxylate synthase MenH and related esterases, alpha/beta hydrolase fold (MenH) (PDB:4MYS)</t>
  </si>
  <si>
    <t>Coenzyme transport and metabolism!!!General function prediction only</t>
  </si>
  <si>
    <t>91063;contig:Ga0402030_112;start:4295;stop:5111;direction:r;rev_compd:True;length:816</t>
  </si>
  <si>
    <t>90623;contig:Ga0402030_061;start:21241;stop:22456;direction:f;rev_compd:False;length:1215</t>
  </si>
  <si>
    <t>Biotin biosynthesis</t>
  </si>
  <si>
    <t>Ubiquinone/menaquinone biosynthesis C-methylase UbiE/MenG (UbiE) (PDB:4OBW)</t>
  </si>
  <si>
    <t>Coenzyme transport and metabolism</t>
  </si>
  <si>
    <t>89512;contig:Ga0402030_012;start:48547;stop:48964;direction:f;rev_compd:False;length:417</t>
  </si>
  <si>
    <t>Putative zincin peptidase</t>
  </si>
  <si>
    <t>91518;contig:Ga0402030_182;start:10408;stop:11302;direction:r;rev_compd:True;length:894</t>
  </si>
  <si>
    <t>NPCBM-associated, NEW3 domain of alpha-galactosidase</t>
  </si>
  <si>
    <t>Uncharacterized membrane protein (PDB:1EUT)</t>
  </si>
  <si>
    <t>Function unknown</t>
  </si>
  <si>
    <t>91717;contig:Ga0402030_223;start:3508;stop:4765;direction:r;rev_compd:True;length:1257</t>
  </si>
  <si>
    <t>89522;contig:Ga0402030_012;start:57036;stop:57423;direction:f;rev_compd:False;length:387</t>
  </si>
  <si>
    <t>S-layer protein MJ0795, predicted component of type IV pili-like system (MJ0795)</t>
  </si>
  <si>
    <t>90622;contig:Ga0402030_061;start:20280;stop:21222;direction:f;rev_compd:False;length:942</t>
  </si>
  <si>
    <t>90729;contig:Ga0402030_071;start:1697;stop:2579;direction:f;rev_compd:False;length:882</t>
  </si>
  <si>
    <t>90304;contig:Ga0402030_039;start:26504;stop:27437;direction:f;rev_compd:False;length:933</t>
  </si>
  <si>
    <t>Aminopeptidase N, contains DUF3458 domain (PepN) (PDB:6ATK) (PUBMED:24123841)</t>
  </si>
  <si>
    <t>91566;contig:Ga0402030_195;start:2135;stop:3836;direction:f;rev_compd:False;length:1701</t>
  </si>
  <si>
    <t>ABC transporter</t>
  </si>
  <si>
    <t>putative ABC transport system ATP-binding protein</t>
  </si>
  <si>
    <t>ABC-type lipoprotein export system, ATPase component (LolD) (PDB:5GKO)</t>
  </si>
  <si>
    <t>89521;contig:Ga0402030_012;start:56327;stop:57035;direction:f;rev_compd:False;length:708</t>
  </si>
  <si>
    <t>Peptidase family M1 domain</t>
  </si>
  <si>
    <t>91567;contig:Ga0402030_195;start:3843;stop:4473;direction:f;rev_compd:False;length:630</t>
  </si>
  <si>
    <t>CARDB</t>
  </si>
  <si>
    <t>91998;contig:Ga0402030_337;start:1134;stop:2346;direction:r;rev_compd:True;length:1212</t>
  </si>
  <si>
    <t>89516;contig:Ga0402030_012;start:51632;stop:51782;direction:f;rev_compd:False;length:150</t>
  </si>
  <si>
    <t>['AAA domain, putative AbiEii toxin, Type IV TA system' 'ABC transporter']</t>
  </si>
  <si>
    <t>ABC-2 type transport system ATP-binding protein</t>
  </si>
  <si>
    <t>ABC-type multidrug transport system, ATPase component (CcmA) (PDB:5DO7)</t>
  </si>
  <si>
    <t>91565;contig:Ga0402030_195;start:1252;stop:2119;direction:f;rev_compd:False;length:867</t>
  </si>
  <si>
    <t>91562;contig:Ga0402030_195;start:60;stop:447;direction:f;rev_compd:False;length:387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</si>
</sst>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5"/>
      <name val="Calibri"/>
      <family val="2"/>
      <scheme val="minor"/>
    </font>
    <font>
      <sz val="8"/>
      <name val="Calibri"/>
      <family val="2"/>
      <scheme val="minor"/>
    </font>
    <font>
      <sz val="12"/>
      <color rgb="FF7030A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5"/>
      <name val="Calibri"/>
      <family val="2"/>
      <scheme val="minor"/>
    </font>
    <font>
      <b/>
      <sz val="12"/>
      <color rgb="FF7030A0"/>
      <name val="Calibri"/>
      <family val="2"/>
      <scheme val="minor"/>
    </font>
    <font>
      <sz val="12"/>
      <color rgb="FF0070C0"/>
      <name val="Calibri"/>
      <family val="2"/>
      <scheme val="minor"/>
    </font>
    <font>
      <sz val="12"/>
      <color theme="5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637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11" fontId="2" fillId="0" borderId="0" xfId="0" applyNumberFormat="1" applyFont="1"/>
    <xf numFmtId="0" fontId="4" fillId="0" borderId="1" xfId="0" applyFont="1" applyBorder="1"/>
    <xf numFmtId="0" fontId="4" fillId="0" borderId="0" xfId="0" applyFont="1"/>
    <xf numFmtId="11" fontId="0" fillId="0" borderId="0" xfId="0" applyNumberForma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1" xfId="0" applyFont="1" applyBorder="1"/>
    <xf numFmtId="0" fontId="7" fillId="0" borderId="0" xfId="0" applyFont="1"/>
    <xf numFmtId="0" fontId="8" fillId="0" borderId="1" xfId="0" applyFont="1" applyBorder="1"/>
    <xf numFmtId="0" fontId="8" fillId="0" borderId="0" xfId="0" applyFont="1"/>
    <xf numFmtId="0" fontId="7" fillId="0" borderId="2" xfId="0" applyFont="1" applyBorder="1"/>
    <xf numFmtId="0" fontId="8" fillId="0" borderId="2" xfId="0" applyFont="1" applyBorder="1"/>
    <xf numFmtId="0" fontId="4" fillId="0" borderId="2" xfId="0" applyFont="1" applyBorder="1"/>
    <xf numFmtId="11" fontId="4" fillId="0" borderId="2" xfId="0" applyNumberFormat="1" applyFont="1" applyBorder="1"/>
    <xf numFmtId="0" fontId="9" fillId="0" borderId="0" xfId="0" applyFont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3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8F8BB-7369-3E41-ACF9-895FFD6C2183}">
  <dimension ref="A1:N83"/>
  <sheetViews>
    <sheetView tabSelected="1" workbookViewId="0">
      <pane ySplit="3" topLeftCell="A4" activePane="bottomLeft" state="frozen"/>
      <selection pane="bottomLeft" activeCell="O7" sqref="O7"/>
    </sheetView>
  </sheetViews>
  <sheetFormatPr baseColWidth="10" defaultRowHeight="16" x14ac:dyDescent="0.2"/>
  <cols>
    <col min="3" max="3" width="15.1640625" customWidth="1"/>
    <col min="4" max="4" width="43" customWidth="1"/>
    <col min="5" max="5" width="29.83203125" customWidth="1"/>
    <col min="6" max="6" width="12.83203125" style="3" customWidth="1"/>
    <col min="7" max="7" width="12.83203125" style="2" customWidth="1"/>
    <col min="8" max="8" width="12.83203125" style="5" customWidth="1"/>
    <col min="9" max="9" width="12.83203125" style="21" customWidth="1"/>
    <col min="10" max="11" width="12.83203125" customWidth="1"/>
  </cols>
  <sheetData>
    <row r="1" spans="1:11" ht="40" customHeight="1" x14ac:dyDescent="0.2">
      <c r="A1" s="14" t="s">
        <v>146</v>
      </c>
    </row>
    <row r="2" spans="1:11" s="13" customFormat="1" x14ac:dyDescent="0.2">
      <c r="F2" s="15" t="s">
        <v>69</v>
      </c>
      <c r="G2" s="16"/>
      <c r="H2" s="17" t="s">
        <v>70</v>
      </c>
      <c r="I2" s="20"/>
      <c r="J2" s="13" t="s">
        <v>124</v>
      </c>
    </row>
    <row r="3" spans="1:11" s="13" customFormat="1" x14ac:dyDescent="0.2">
      <c r="B3" s="13" t="s">
        <v>138</v>
      </c>
      <c r="C3" s="13" t="s">
        <v>137</v>
      </c>
      <c r="D3" s="13" t="s">
        <v>136</v>
      </c>
      <c r="E3" s="13" t="s">
        <v>139</v>
      </c>
      <c r="F3" s="15" t="s">
        <v>122</v>
      </c>
      <c r="G3" s="19" t="s">
        <v>123</v>
      </c>
      <c r="H3" s="18" t="s">
        <v>122</v>
      </c>
      <c r="I3" s="20" t="s">
        <v>123</v>
      </c>
      <c r="J3" s="13" t="s">
        <v>122</v>
      </c>
      <c r="K3" s="13" t="s">
        <v>123</v>
      </c>
    </row>
    <row r="4" spans="1:11" x14ac:dyDescent="0.2">
      <c r="A4" s="8"/>
      <c r="B4" s="1" t="s">
        <v>101</v>
      </c>
      <c r="C4">
        <v>91485</v>
      </c>
      <c r="D4" t="s">
        <v>61</v>
      </c>
      <c r="E4" t="s">
        <v>140</v>
      </c>
      <c r="F4" s="3">
        <v>-1.4980327449999999</v>
      </c>
      <c r="G4" s="2">
        <v>1.6199999999999999E-7</v>
      </c>
      <c r="H4" s="5">
        <v>-0.70767194200000005</v>
      </c>
      <c r="I4" s="21">
        <v>1.3243016999999999E-2</v>
      </c>
      <c r="J4">
        <v>0.62446599999999997</v>
      </c>
      <c r="K4">
        <v>5.0839980999999999E-2</v>
      </c>
    </row>
    <row r="5" spans="1:11" x14ac:dyDescent="0.2">
      <c r="A5" s="8"/>
      <c r="B5" s="1" t="s">
        <v>102</v>
      </c>
      <c r="C5">
        <v>91486</v>
      </c>
      <c r="D5" t="s">
        <v>62</v>
      </c>
      <c r="E5" t="s">
        <v>140</v>
      </c>
      <c r="F5" s="3">
        <v>-2.2151336499999998</v>
      </c>
      <c r="G5" s="2">
        <v>4.4886999999999998E-4</v>
      </c>
      <c r="H5" s="5">
        <v>-1.521418419</v>
      </c>
      <c r="I5" s="21">
        <v>1.0193509E-2</v>
      </c>
      <c r="J5">
        <v>0.53593860000000004</v>
      </c>
      <c r="K5">
        <v>0.53301921299999999</v>
      </c>
    </row>
    <row r="6" spans="1:11" x14ac:dyDescent="0.2">
      <c r="A6" s="8"/>
      <c r="B6" s="1" t="s">
        <v>103</v>
      </c>
      <c r="C6">
        <v>91487</v>
      </c>
      <c r="D6" t="s">
        <v>63</v>
      </c>
      <c r="E6" t="s">
        <v>140</v>
      </c>
      <c r="F6" s="3">
        <v>-1.511872434</v>
      </c>
      <c r="G6" s="2">
        <v>4.1899999999999998E-7</v>
      </c>
      <c r="H6" s="5">
        <v>-0.70795370899999999</v>
      </c>
      <c r="I6" s="21">
        <v>3.9304686999999998E-2</v>
      </c>
      <c r="J6">
        <v>0.64274520999999996</v>
      </c>
      <c r="K6">
        <v>5.6236497000000003E-2</v>
      </c>
    </row>
    <row r="7" spans="1:11" x14ac:dyDescent="0.2">
      <c r="A7" s="8"/>
      <c r="B7" s="1" t="s">
        <v>104</v>
      </c>
      <c r="C7">
        <v>91488</v>
      </c>
      <c r="D7" t="s">
        <v>64</v>
      </c>
      <c r="E7" t="s">
        <v>140</v>
      </c>
      <c r="F7" s="3">
        <v>-0.82280928399999997</v>
      </c>
      <c r="G7" s="2">
        <v>0.54340938900000002</v>
      </c>
      <c r="H7" s="5">
        <v>-1.2669403029999999</v>
      </c>
      <c r="I7" s="21">
        <v>0.32325833900000001</v>
      </c>
      <c r="J7">
        <v>-0.596953603</v>
      </c>
      <c r="K7">
        <v>0.63180436900000003</v>
      </c>
    </row>
    <row r="8" spans="1:11" x14ac:dyDescent="0.2">
      <c r="A8" s="8"/>
      <c r="B8" s="1" t="s">
        <v>105</v>
      </c>
      <c r="C8">
        <v>91489</v>
      </c>
      <c r="D8" t="s">
        <v>65</v>
      </c>
      <c r="E8" t="s">
        <v>140</v>
      </c>
      <c r="F8" s="3">
        <v>-2.2806669340000001</v>
      </c>
      <c r="G8" s="2">
        <v>4.5899999999999998E-11</v>
      </c>
      <c r="H8" s="5">
        <v>-1.366547443</v>
      </c>
      <c r="I8" s="21">
        <v>3.4229900000000001E-4</v>
      </c>
      <c r="J8">
        <v>0.75165214300000005</v>
      </c>
      <c r="K8">
        <v>0.101616821</v>
      </c>
    </row>
    <row r="9" spans="1:11" x14ac:dyDescent="0.2">
      <c r="A9" s="8"/>
      <c r="B9" s="1" t="s">
        <v>106</v>
      </c>
      <c r="C9">
        <v>91490</v>
      </c>
      <c r="D9" t="s">
        <v>66</v>
      </c>
      <c r="E9" t="s">
        <v>140</v>
      </c>
      <c r="F9" s="3">
        <v>-1.287086886</v>
      </c>
      <c r="G9" s="2">
        <v>1.3397787E-2</v>
      </c>
      <c r="H9" s="5">
        <v>-0.88549560100000002</v>
      </c>
      <c r="I9" s="21">
        <v>0.16869568700000001</v>
      </c>
      <c r="J9">
        <v>0.25447415600000001</v>
      </c>
      <c r="K9">
        <v>0.70106974700000002</v>
      </c>
    </row>
    <row r="10" spans="1:11" x14ac:dyDescent="0.2">
      <c r="A10" s="8"/>
      <c r="B10" t="s">
        <v>67</v>
      </c>
      <c r="C10">
        <v>90920</v>
      </c>
      <c r="D10" t="s">
        <v>68</v>
      </c>
      <c r="E10" t="s">
        <v>140</v>
      </c>
      <c r="F10" s="3">
        <v>-0.55275489200000005</v>
      </c>
      <c r="G10" s="2">
        <v>0.40504722199999998</v>
      </c>
      <c r="H10" s="5">
        <v>-8.6134329999999995E-2</v>
      </c>
      <c r="I10" s="21">
        <v>0.93295128699999996</v>
      </c>
      <c r="J10">
        <v>0.31464495799999997</v>
      </c>
      <c r="K10">
        <v>0.54729988600000001</v>
      </c>
    </row>
    <row r="11" spans="1:11" x14ac:dyDescent="0.2">
      <c r="H11" s="6"/>
    </row>
    <row r="12" spans="1:11" x14ac:dyDescent="0.2">
      <c r="A12" s="9"/>
      <c r="B12" t="s">
        <v>81</v>
      </c>
      <c r="C12">
        <v>90807</v>
      </c>
      <c r="D12" t="s">
        <v>0</v>
      </c>
      <c r="E12" t="s">
        <v>141</v>
      </c>
      <c r="F12" s="3">
        <v>-1.5392077179999999</v>
      </c>
      <c r="G12" s="2">
        <v>2.55E-10</v>
      </c>
      <c r="H12" s="5">
        <v>-2.0305340759999999</v>
      </c>
      <c r="I12" s="21">
        <v>3.21E-20</v>
      </c>
      <c r="J12">
        <v>-0.66205622399999997</v>
      </c>
      <c r="K12">
        <v>1.044349E-3</v>
      </c>
    </row>
    <row r="13" spans="1:11" x14ac:dyDescent="0.2">
      <c r="A13" s="9"/>
      <c r="B13" t="s">
        <v>82</v>
      </c>
      <c r="C13">
        <v>90808</v>
      </c>
      <c r="D13" t="s">
        <v>1</v>
      </c>
      <c r="E13" t="s">
        <v>141</v>
      </c>
      <c r="F13" s="3">
        <v>-1.5693763220000001</v>
      </c>
      <c r="G13" s="2">
        <v>1.1800000000000001E-9</v>
      </c>
      <c r="H13" s="5">
        <v>-2.1254035149999999</v>
      </c>
      <c r="I13" s="21">
        <v>5.5499999999999999E-21</v>
      </c>
      <c r="J13">
        <v>-0.72706219599999999</v>
      </c>
      <c r="K13">
        <v>4.3751400000000001E-4</v>
      </c>
    </row>
    <row r="14" spans="1:11" x14ac:dyDescent="0.2">
      <c r="A14" s="9"/>
      <c r="B14" t="s">
        <v>83</v>
      </c>
      <c r="C14">
        <v>90809</v>
      </c>
      <c r="D14" t="s">
        <v>2</v>
      </c>
      <c r="E14" t="s">
        <v>141</v>
      </c>
      <c r="F14" s="3">
        <v>-1.7218387470000001</v>
      </c>
      <c r="G14" s="2">
        <v>3.0499999999999999E-15</v>
      </c>
      <c r="H14" s="5">
        <v>-2.189531718</v>
      </c>
      <c r="I14" s="21">
        <v>2.9300000000000002E-22</v>
      </c>
      <c r="J14">
        <v>-0.64118355500000002</v>
      </c>
      <c r="K14">
        <v>3.1121619999999999E-3</v>
      </c>
    </row>
    <row r="15" spans="1:11" x14ac:dyDescent="0.2">
      <c r="A15" s="9"/>
      <c r="B15" t="s">
        <v>111</v>
      </c>
      <c r="C15">
        <v>90810</v>
      </c>
      <c r="D15" t="s">
        <v>3</v>
      </c>
      <c r="E15" t="s">
        <v>141</v>
      </c>
      <c r="F15" s="3">
        <v>-1.3181068789999999</v>
      </c>
      <c r="G15" s="2">
        <v>2.1399999999999998E-6</v>
      </c>
      <c r="H15" s="5">
        <v>-1.802462671</v>
      </c>
      <c r="I15" s="21">
        <v>2.5099999999999998E-14</v>
      </c>
      <c r="J15">
        <v>-0.65515404499999996</v>
      </c>
      <c r="K15">
        <v>1.851653E-3</v>
      </c>
    </row>
    <row r="16" spans="1:11" x14ac:dyDescent="0.2">
      <c r="A16" s="9"/>
      <c r="B16" t="s">
        <v>112</v>
      </c>
      <c r="C16">
        <v>90811</v>
      </c>
      <c r="D16" t="s">
        <v>4</v>
      </c>
      <c r="E16" t="s">
        <v>141</v>
      </c>
      <c r="F16" s="3">
        <v>-0.90279309399999996</v>
      </c>
      <c r="G16" s="2">
        <v>3.7003699999999998E-4</v>
      </c>
      <c r="H16" s="5">
        <v>-1.1220653380000001</v>
      </c>
      <c r="I16" s="21">
        <v>6.6900000000000003E-6</v>
      </c>
      <c r="J16">
        <v>-0.39193676700000002</v>
      </c>
      <c r="K16">
        <v>0.11754845899999999</v>
      </c>
    </row>
    <row r="17" spans="1:11" x14ac:dyDescent="0.2">
      <c r="A17" s="9"/>
      <c r="B17" t="s">
        <v>84</v>
      </c>
      <c r="C17">
        <v>91084</v>
      </c>
      <c r="D17" t="s">
        <v>5</v>
      </c>
      <c r="E17" t="s">
        <v>141</v>
      </c>
      <c r="F17" s="3">
        <v>-3.3437800229999999</v>
      </c>
      <c r="G17" s="4">
        <v>8.6299999999999996E-49</v>
      </c>
      <c r="H17" s="5">
        <v>-3.2363067409999999</v>
      </c>
      <c r="I17" s="21">
        <v>1.12E-46</v>
      </c>
      <c r="J17">
        <v>-5.2057552999999999E-2</v>
      </c>
      <c r="K17">
        <v>0.91130952200000004</v>
      </c>
    </row>
    <row r="18" spans="1:11" x14ac:dyDescent="0.2">
      <c r="A18" s="9"/>
      <c r="B18" t="s">
        <v>113</v>
      </c>
      <c r="C18">
        <v>91085</v>
      </c>
      <c r="D18" t="s">
        <v>6</v>
      </c>
      <c r="E18" t="s">
        <v>141</v>
      </c>
      <c r="F18" s="3">
        <v>-3.9695567440000001</v>
      </c>
      <c r="G18" s="4">
        <v>7.2199999999999996E-95</v>
      </c>
      <c r="H18" s="5">
        <v>-3.9747924239999999</v>
      </c>
      <c r="I18" s="22">
        <v>7.0299999999999995E-89</v>
      </c>
      <c r="J18" s="7">
        <v>-0.17188966899999999</v>
      </c>
      <c r="K18" s="7">
        <v>0.68403262399999998</v>
      </c>
    </row>
    <row r="19" spans="1:11" x14ac:dyDescent="0.2">
      <c r="A19" s="9"/>
      <c r="B19" t="s">
        <v>114</v>
      </c>
      <c r="C19">
        <v>91086</v>
      </c>
      <c r="D19" t="s">
        <v>7</v>
      </c>
      <c r="E19" t="s">
        <v>141</v>
      </c>
      <c r="F19" s="3">
        <v>-4.1989652639999999</v>
      </c>
      <c r="G19" s="4">
        <v>2.39E-80</v>
      </c>
      <c r="H19" s="5">
        <v>-4.3705088050000001</v>
      </c>
      <c r="I19" s="22">
        <v>1.41E-80</v>
      </c>
      <c r="J19" s="7">
        <v>-0.331808239</v>
      </c>
      <c r="K19" s="7">
        <v>0.382035876</v>
      </c>
    </row>
    <row r="20" spans="1:11" x14ac:dyDescent="0.2">
      <c r="A20" s="9"/>
      <c r="B20" t="s">
        <v>115</v>
      </c>
      <c r="C20">
        <v>91087</v>
      </c>
      <c r="D20" t="s">
        <v>8</v>
      </c>
      <c r="E20" t="s">
        <v>141</v>
      </c>
      <c r="F20" s="3">
        <v>-4.5648988419999998</v>
      </c>
      <c r="G20" s="2">
        <v>3.4999999999999998E-47</v>
      </c>
      <c r="H20" s="5">
        <v>-4.5604060100000003</v>
      </c>
      <c r="I20" s="22">
        <v>2.62E-78</v>
      </c>
      <c r="J20" s="7">
        <v>-0.161108891</v>
      </c>
      <c r="K20" s="7">
        <v>0.83755056299999997</v>
      </c>
    </row>
    <row r="21" spans="1:11" x14ac:dyDescent="0.2">
      <c r="A21" s="9"/>
      <c r="B21" t="s">
        <v>116</v>
      </c>
      <c r="C21">
        <v>91088</v>
      </c>
      <c r="D21" t="s">
        <v>9</v>
      </c>
      <c r="E21" t="s">
        <v>141</v>
      </c>
      <c r="F21" s="3">
        <v>-4.7532185450000002</v>
      </c>
      <c r="G21" s="4">
        <v>3.4799999999999999E-104</v>
      </c>
      <c r="H21" s="5">
        <v>-4.8456375830000002</v>
      </c>
      <c r="I21" s="22">
        <v>1.9E-134</v>
      </c>
      <c r="J21" s="7">
        <v>-0.245750052</v>
      </c>
      <c r="K21" s="7">
        <v>0.558157075</v>
      </c>
    </row>
    <row r="22" spans="1:11" x14ac:dyDescent="0.2">
      <c r="A22" s="9"/>
      <c r="B22" t="s">
        <v>117</v>
      </c>
      <c r="C22">
        <v>91089</v>
      </c>
      <c r="D22" t="s">
        <v>10</v>
      </c>
      <c r="E22" t="s">
        <v>141</v>
      </c>
      <c r="F22" s="3">
        <v>-5.160183773</v>
      </c>
      <c r="G22" s="4">
        <v>1.06E-109</v>
      </c>
      <c r="H22" s="5">
        <v>-5.5529335839999998</v>
      </c>
      <c r="I22" s="22">
        <v>8.7600000000000001E-88</v>
      </c>
      <c r="J22" s="7">
        <v>-0.49918270300000001</v>
      </c>
      <c r="K22" s="7">
        <v>0.39200012200000001</v>
      </c>
    </row>
    <row r="23" spans="1:11" x14ac:dyDescent="0.2">
      <c r="A23" s="9"/>
      <c r="B23" t="s">
        <v>118</v>
      </c>
      <c r="C23">
        <v>91090</v>
      </c>
      <c r="D23" t="s">
        <v>11</v>
      </c>
      <c r="E23" t="s">
        <v>141</v>
      </c>
      <c r="F23" s="3">
        <v>-5.5757989950000004</v>
      </c>
      <c r="G23" s="4">
        <v>1.82E-78</v>
      </c>
      <c r="H23" s="5">
        <v>-6.0514101360000003</v>
      </c>
      <c r="I23" s="22">
        <v>8.0400000000000004E-70</v>
      </c>
      <c r="J23" s="7">
        <v>-0.46715870900000001</v>
      </c>
      <c r="K23" s="7">
        <v>0.65709878099999997</v>
      </c>
    </row>
    <row r="24" spans="1:11" x14ac:dyDescent="0.2">
      <c r="A24" s="9"/>
      <c r="B24" t="s">
        <v>119</v>
      </c>
      <c r="C24">
        <v>91091</v>
      </c>
      <c r="D24" t="s">
        <v>12</v>
      </c>
      <c r="E24" t="s">
        <v>141</v>
      </c>
      <c r="F24" s="3">
        <v>-4.2138602560000002</v>
      </c>
      <c r="G24" s="4">
        <v>6.8599999999999999E-131</v>
      </c>
      <c r="H24" s="5">
        <v>-4.199848502</v>
      </c>
      <c r="I24" s="22">
        <v>5.0900000000000001E-141</v>
      </c>
      <c r="J24" s="7">
        <v>-0.144961115</v>
      </c>
      <c r="K24" s="7">
        <v>0.66968576300000004</v>
      </c>
    </row>
    <row r="25" spans="1:11" x14ac:dyDescent="0.2">
      <c r="A25" s="9"/>
      <c r="B25" t="s">
        <v>13</v>
      </c>
      <c r="C25">
        <v>91111</v>
      </c>
      <c r="D25" t="s">
        <v>14</v>
      </c>
      <c r="E25" t="s">
        <v>141</v>
      </c>
      <c r="F25" s="3">
        <v>-2.3384944330000002</v>
      </c>
      <c r="G25" s="2">
        <v>1.11E-27</v>
      </c>
      <c r="H25" s="5">
        <v>-2.41116814</v>
      </c>
      <c r="I25" s="21">
        <v>3.6200000000000002E-31</v>
      </c>
      <c r="J25">
        <v>-0.236132754</v>
      </c>
      <c r="K25">
        <v>0.36749795400000002</v>
      </c>
    </row>
    <row r="26" spans="1:11" x14ac:dyDescent="0.2">
      <c r="A26" s="9"/>
      <c r="B26" t="s">
        <v>15</v>
      </c>
      <c r="C26">
        <v>89381</v>
      </c>
      <c r="D26" t="s">
        <v>16</v>
      </c>
      <c r="E26" t="s">
        <v>141</v>
      </c>
      <c r="F26" s="3">
        <v>-1.6960747979999999</v>
      </c>
      <c r="G26" s="2">
        <v>2.39E-6</v>
      </c>
      <c r="H26" s="5">
        <v>-1.096299372</v>
      </c>
      <c r="I26" s="21">
        <v>9.0799999999999995E-6</v>
      </c>
      <c r="J26">
        <v>0.44156776800000003</v>
      </c>
      <c r="K26">
        <v>0.18170281599999999</v>
      </c>
    </row>
    <row r="27" spans="1:11" x14ac:dyDescent="0.2">
      <c r="A27" s="9"/>
      <c r="B27" t="s">
        <v>17</v>
      </c>
      <c r="C27">
        <v>90347</v>
      </c>
      <c r="D27" t="s">
        <v>18</v>
      </c>
      <c r="E27" t="s">
        <v>141</v>
      </c>
      <c r="F27" s="3">
        <v>-0.52258468999999996</v>
      </c>
      <c r="G27" s="2">
        <v>5.9326383000000003E-2</v>
      </c>
      <c r="H27" s="5">
        <v>-0.30533190500000001</v>
      </c>
      <c r="I27" s="21">
        <v>0.32548160700000001</v>
      </c>
      <c r="J27">
        <v>5.9386321999999998E-2</v>
      </c>
      <c r="K27">
        <v>0.88542284100000002</v>
      </c>
    </row>
    <row r="28" spans="1:11" x14ac:dyDescent="0.2">
      <c r="A28" s="9"/>
      <c r="B28" t="s">
        <v>19</v>
      </c>
      <c r="C28">
        <v>90291</v>
      </c>
      <c r="D28" t="s">
        <v>20</v>
      </c>
      <c r="E28" t="s">
        <v>141</v>
      </c>
      <c r="F28" s="3">
        <v>-2.8141448740000001</v>
      </c>
      <c r="G28" s="2">
        <v>3.91E-32</v>
      </c>
      <c r="H28" s="5">
        <v>-2.7231045360000001</v>
      </c>
      <c r="I28" s="22">
        <v>4.8000000000000001E-58</v>
      </c>
      <c r="J28" s="7">
        <v>-6.5948688000000005E-2</v>
      </c>
      <c r="K28" s="7">
        <v>0.87385025000000005</v>
      </c>
    </row>
    <row r="29" spans="1:11" x14ac:dyDescent="0.2">
      <c r="A29" s="9"/>
      <c r="B29" t="s">
        <v>19</v>
      </c>
      <c r="C29">
        <v>90680</v>
      </c>
      <c r="D29" t="s">
        <v>20</v>
      </c>
      <c r="E29" t="s">
        <v>141</v>
      </c>
      <c r="F29" s="3">
        <v>0.348976487</v>
      </c>
      <c r="G29" s="2">
        <v>0.53608893099999999</v>
      </c>
      <c r="H29" s="5">
        <v>0.70619113899999997</v>
      </c>
      <c r="I29" s="21">
        <v>6.6585815000000007E-2</v>
      </c>
      <c r="J29">
        <v>0.19306875300000001</v>
      </c>
      <c r="K29">
        <v>0.63315264400000004</v>
      </c>
    </row>
    <row r="30" spans="1:11" x14ac:dyDescent="0.2">
      <c r="A30" s="9"/>
      <c r="B30" t="s">
        <v>85</v>
      </c>
      <c r="C30">
        <v>90673</v>
      </c>
      <c r="D30" t="s">
        <v>21</v>
      </c>
      <c r="E30" t="s">
        <v>141</v>
      </c>
      <c r="F30" s="3">
        <v>-1.6956214599999999</v>
      </c>
      <c r="G30" s="2">
        <v>1.09E-9</v>
      </c>
      <c r="H30" s="5">
        <v>-1.71817106</v>
      </c>
      <c r="I30" s="21">
        <v>4.0699999999999999E-10</v>
      </c>
      <c r="J30">
        <v>-0.189403976</v>
      </c>
      <c r="K30">
        <v>0.69339672900000004</v>
      </c>
    </row>
    <row r="31" spans="1:11" x14ac:dyDescent="0.2">
      <c r="A31" s="9"/>
      <c r="B31" t="s">
        <v>86</v>
      </c>
      <c r="C31">
        <v>90674</v>
      </c>
      <c r="D31" t="s">
        <v>22</v>
      </c>
      <c r="E31" t="s">
        <v>141</v>
      </c>
      <c r="F31" s="3">
        <v>-1.8990123240000001</v>
      </c>
      <c r="G31" s="2">
        <v>9.4299999999999994E-16</v>
      </c>
      <c r="H31" s="5">
        <v>-2.1358619829999999</v>
      </c>
      <c r="I31" s="21">
        <v>3.66E-27</v>
      </c>
      <c r="J31">
        <v>-0.40446781599999998</v>
      </c>
      <c r="K31">
        <v>0.18419416999999999</v>
      </c>
    </row>
    <row r="32" spans="1:11" x14ac:dyDescent="0.2">
      <c r="A32" s="9"/>
      <c r="B32" t="s">
        <v>87</v>
      </c>
      <c r="C32">
        <v>90675</v>
      </c>
      <c r="D32" t="s">
        <v>23</v>
      </c>
      <c r="E32" t="s">
        <v>141</v>
      </c>
      <c r="F32" s="3">
        <v>-0.99631936799999998</v>
      </c>
      <c r="G32" s="2">
        <v>2.6699999999999998E-6</v>
      </c>
      <c r="H32" s="5">
        <v>-0.76339131800000004</v>
      </c>
      <c r="I32" s="21">
        <v>2.5021100000000002E-4</v>
      </c>
      <c r="J32">
        <v>6.9732117999999996E-2</v>
      </c>
      <c r="K32">
        <v>0.84399713499999995</v>
      </c>
    </row>
    <row r="33" spans="1:14" x14ac:dyDescent="0.2">
      <c r="A33" s="9"/>
      <c r="B33" t="s">
        <v>88</v>
      </c>
      <c r="C33">
        <v>90676</v>
      </c>
      <c r="D33" t="s">
        <v>24</v>
      </c>
      <c r="E33" t="s">
        <v>141</v>
      </c>
      <c r="F33" s="3">
        <v>-1.2183670870000001</v>
      </c>
      <c r="G33" s="2">
        <v>3.29E-5</v>
      </c>
      <c r="H33" s="5">
        <v>-0.56222438699999999</v>
      </c>
      <c r="I33" s="21">
        <v>4.5083722999999999E-2</v>
      </c>
      <c r="J33">
        <v>0.50022307600000004</v>
      </c>
      <c r="K33">
        <v>8.9165860999999999E-2</v>
      </c>
    </row>
    <row r="34" spans="1:14" x14ac:dyDescent="0.2">
      <c r="A34" s="9"/>
      <c r="B34" t="s">
        <v>89</v>
      </c>
      <c r="C34">
        <v>91509</v>
      </c>
      <c r="D34" t="s">
        <v>25</v>
      </c>
      <c r="E34" t="s">
        <v>141</v>
      </c>
      <c r="F34" s="3">
        <v>-1.149762392</v>
      </c>
      <c r="G34" s="2" t="s">
        <v>121</v>
      </c>
      <c r="H34" s="5">
        <v>-2.7329905640000001</v>
      </c>
      <c r="I34" s="21" t="s">
        <v>121</v>
      </c>
      <c r="J34">
        <v>-1.7327039420000001</v>
      </c>
      <c r="K34">
        <v>0.58324406699999998</v>
      </c>
    </row>
    <row r="35" spans="1:14" x14ac:dyDescent="0.2">
      <c r="A35" s="9"/>
      <c r="B35" t="s">
        <v>89</v>
      </c>
      <c r="C35">
        <v>90612</v>
      </c>
      <c r="D35" t="s">
        <v>25</v>
      </c>
      <c r="E35" t="s">
        <v>141</v>
      </c>
      <c r="F35" s="3">
        <v>-0.88431055599999997</v>
      </c>
      <c r="G35" s="2">
        <v>0.56170757100000002</v>
      </c>
      <c r="H35" s="5">
        <v>-0.94956552800000005</v>
      </c>
      <c r="I35" s="21">
        <v>0.57695436899999997</v>
      </c>
      <c r="J35">
        <v>-0.18022503100000001</v>
      </c>
      <c r="K35">
        <v>0.91507982600000004</v>
      </c>
    </row>
    <row r="36" spans="1:14" x14ac:dyDescent="0.2">
      <c r="A36" s="9"/>
      <c r="B36" t="s">
        <v>89</v>
      </c>
      <c r="C36">
        <v>91095</v>
      </c>
      <c r="D36" t="s">
        <v>25</v>
      </c>
      <c r="E36" t="s">
        <v>141</v>
      </c>
      <c r="F36" s="3">
        <v>-2.6150648460000001</v>
      </c>
      <c r="G36" s="2">
        <v>7.8000000000000005E-15</v>
      </c>
      <c r="H36" s="5">
        <v>-2.0622478289999999</v>
      </c>
      <c r="I36" s="21">
        <v>3.12E-9</v>
      </c>
      <c r="J36">
        <v>0.39027667300000002</v>
      </c>
      <c r="K36">
        <v>0.50154633199999998</v>
      </c>
    </row>
    <row r="38" spans="1:14" x14ac:dyDescent="0.2">
      <c r="A38" s="10"/>
      <c r="B38" t="s">
        <v>90</v>
      </c>
      <c r="C38">
        <v>89299</v>
      </c>
      <c r="D38" t="s">
        <v>26</v>
      </c>
      <c r="E38" t="s">
        <v>142</v>
      </c>
      <c r="F38" s="3">
        <v>-4.1645886379999997</v>
      </c>
      <c r="G38" s="4">
        <v>2.5899999999999998E-69</v>
      </c>
      <c r="H38" s="5">
        <v>-3.5597400690000001</v>
      </c>
      <c r="I38" s="21">
        <v>6.9000000000000004E-44</v>
      </c>
      <c r="J38">
        <v>0.44340955999999998</v>
      </c>
      <c r="K38">
        <v>0.22773338400000001</v>
      </c>
      <c r="L38">
        <f>2^H38</f>
        <v>8.4803048091620065E-2</v>
      </c>
    </row>
    <row r="39" spans="1:14" x14ac:dyDescent="0.2">
      <c r="A39" s="10"/>
      <c r="B39" t="s">
        <v>125</v>
      </c>
      <c r="C39">
        <v>89300</v>
      </c>
      <c r="D39" t="s">
        <v>27</v>
      </c>
      <c r="E39" t="s">
        <v>142</v>
      </c>
      <c r="F39" s="3">
        <v>-3.6767030439999999</v>
      </c>
      <c r="G39" s="4">
        <v>3.55E-99</v>
      </c>
      <c r="H39" s="5">
        <v>-3.2135818509999998</v>
      </c>
      <c r="I39" s="21">
        <v>9.9400000000000002E-62</v>
      </c>
      <c r="J39">
        <v>0.29513019600000001</v>
      </c>
      <c r="K39">
        <v>0.24972586499999999</v>
      </c>
      <c r="L39">
        <f t="shared" ref="L39:L60" si="0">2^H39</f>
        <v>0.10779918298560036</v>
      </c>
    </row>
    <row r="40" spans="1:14" x14ac:dyDescent="0.2">
      <c r="A40" s="10"/>
      <c r="B40" t="s">
        <v>126</v>
      </c>
      <c r="C40">
        <v>89301</v>
      </c>
      <c r="D40" t="s">
        <v>28</v>
      </c>
      <c r="E40" t="s">
        <v>142</v>
      </c>
      <c r="F40" s="3">
        <v>-3.9808699299999999</v>
      </c>
      <c r="G40" s="4">
        <v>1.4499999999999999E-102</v>
      </c>
      <c r="H40" s="5">
        <v>-3.5125356640000001</v>
      </c>
      <c r="I40" s="22">
        <v>3.8599999999999999E-71</v>
      </c>
      <c r="J40" s="7">
        <v>0.30488334099999997</v>
      </c>
      <c r="K40" s="7">
        <v>0.29853139000000001</v>
      </c>
      <c r="L40">
        <f t="shared" si="0"/>
        <v>8.7623662984972789E-2</v>
      </c>
    </row>
    <row r="41" spans="1:14" x14ac:dyDescent="0.2">
      <c r="A41" s="10"/>
      <c r="B41" t="s">
        <v>127</v>
      </c>
      <c r="C41">
        <v>89302</v>
      </c>
      <c r="D41" t="s">
        <v>29</v>
      </c>
      <c r="E41" t="s">
        <v>142</v>
      </c>
      <c r="F41" s="3">
        <v>-3.4077612180000001</v>
      </c>
      <c r="G41" s="4">
        <v>1.82E-78</v>
      </c>
      <c r="H41" s="5">
        <v>-2.998197942</v>
      </c>
      <c r="I41" s="22">
        <v>3.7400000000000002E-55</v>
      </c>
      <c r="J41" s="7">
        <v>0.24814888700000001</v>
      </c>
      <c r="K41" s="7">
        <v>0.41738602299999999</v>
      </c>
      <c r="L41">
        <f t="shared" si="0"/>
        <v>0.12515623398268858</v>
      </c>
    </row>
    <row r="42" spans="1:14" x14ac:dyDescent="0.2">
      <c r="A42" s="10"/>
      <c r="B42" t="s">
        <v>128</v>
      </c>
      <c r="C42">
        <v>89303</v>
      </c>
      <c r="D42" t="s">
        <v>30</v>
      </c>
      <c r="E42" t="s">
        <v>142</v>
      </c>
      <c r="F42" s="3">
        <v>-3.4099792139999998</v>
      </c>
      <c r="G42" s="2">
        <v>6.9700000000000007E-18</v>
      </c>
      <c r="H42" s="5">
        <v>-3.6924412329999998</v>
      </c>
      <c r="I42" s="21">
        <v>4.8299999999999997E-18</v>
      </c>
      <c r="J42">
        <v>-0.469714091</v>
      </c>
      <c r="K42">
        <v>0.57101917999999996</v>
      </c>
      <c r="L42">
        <f t="shared" si="0"/>
        <v>7.7350732656932306E-2</v>
      </c>
    </row>
    <row r="43" spans="1:14" x14ac:dyDescent="0.2">
      <c r="A43" s="10"/>
      <c r="B43" t="s">
        <v>129</v>
      </c>
      <c r="C43">
        <v>89304</v>
      </c>
      <c r="D43" t="s">
        <v>31</v>
      </c>
      <c r="E43" t="s">
        <v>142</v>
      </c>
      <c r="F43" s="3">
        <v>-3.7383435299999999</v>
      </c>
      <c r="G43" s="4">
        <v>6.8700000000000003E-50</v>
      </c>
      <c r="H43" s="5">
        <v>-4.3541177759999998</v>
      </c>
      <c r="I43" s="22">
        <v>7.9600000000000001E-60</v>
      </c>
      <c r="J43" s="7">
        <v>-0.78486505100000004</v>
      </c>
      <c r="K43" s="7">
        <v>0.12510281200000001</v>
      </c>
      <c r="L43">
        <f t="shared" si="0"/>
        <v>4.889674445595811E-2</v>
      </c>
    </row>
    <row r="44" spans="1:14" x14ac:dyDescent="0.2">
      <c r="A44" s="10"/>
      <c r="B44" t="s">
        <v>129</v>
      </c>
      <c r="C44">
        <v>89305</v>
      </c>
      <c r="D44" t="s">
        <v>31</v>
      </c>
      <c r="E44" t="s">
        <v>142</v>
      </c>
      <c r="F44" s="3">
        <v>-3.5490565080000001</v>
      </c>
      <c r="G44" s="2">
        <v>3.8300000000000002E-28</v>
      </c>
      <c r="H44" s="5">
        <v>-3.5018334339999999</v>
      </c>
      <c r="I44" s="21">
        <v>1.88E-25</v>
      </c>
      <c r="J44">
        <v>-7.4912498999999994E-2</v>
      </c>
      <c r="K44">
        <v>0.93252924199999998</v>
      </c>
      <c r="L44">
        <f t="shared" si="0"/>
        <v>8.827609158009217E-2</v>
      </c>
    </row>
    <row r="45" spans="1:14" x14ac:dyDescent="0.2">
      <c r="A45" s="10"/>
      <c r="B45" t="s">
        <v>130</v>
      </c>
      <c r="C45">
        <v>89306</v>
      </c>
      <c r="D45" t="s">
        <v>32</v>
      </c>
      <c r="E45" t="s">
        <v>142</v>
      </c>
      <c r="F45" s="3">
        <v>-3.6078646750000001</v>
      </c>
      <c r="G45" s="4">
        <v>4.8800000000000002E-39</v>
      </c>
      <c r="H45" s="5">
        <v>-3.7446009490000001</v>
      </c>
      <c r="I45" s="22">
        <v>2.76E-56</v>
      </c>
      <c r="J45" s="7">
        <v>-0.286413056</v>
      </c>
      <c r="K45" s="7">
        <v>0.61757611899999998</v>
      </c>
      <c r="L45">
        <f t="shared" si="0"/>
        <v>7.4604116664743966E-2</v>
      </c>
    </row>
    <row r="46" spans="1:14" x14ac:dyDescent="0.2">
      <c r="A46" s="10"/>
      <c r="B46" t="s">
        <v>131</v>
      </c>
      <c r="C46">
        <v>89307</v>
      </c>
      <c r="D46" t="s">
        <v>33</v>
      </c>
      <c r="E46" t="s">
        <v>142</v>
      </c>
      <c r="F46" s="3">
        <v>-3.1819671970000001</v>
      </c>
      <c r="G46" s="4">
        <v>3.0400000000000001E-46</v>
      </c>
      <c r="H46" s="5">
        <v>-3.4523972860000001</v>
      </c>
      <c r="I46" s="22">
        <v>1.0900000000000001E-53</v>
      </c>
      <c r="J46" s="7">
        <v>-0.427204588</v>
      </c>
      <c r="K46" s="7">
        <v>0.244435085</v>
      </c>
      <c r="L46">
        <f t="shared" si="0"/>
        <v>9.1353430366016522E-2</v>
      </c>
    </row>
    <row r="47" spans="1:14" x14ac:dyDescent="0.2">
      <c r="A47" s="10"/>
      <c r="B47" t="s">
        <v>132</v>
      </c>
      <c r="C47">
        <v>89308</v>
      </c>
      <c r="D47" t="s">
        <v>34</v>
      </c>
      <c r="E47" t="s">
        <v>142</v>
      </c>
      <c r="F47" s="3">
        <v>-2.8921595500000001</v>
      </c>
      <c r="G47" s="4">
        <v>2.6199999999999999E-33</v>
      </c>
      <c r="H47" s="5">
        <v>-3.1189072210000002</v>
      </c>
      <c r="I47" s="21">
        <v>3.8999999999999998E-35</v>
      </c>
      <c r="J47">
        <v>-0.38254185400000001</v>
      </c>
      <c r="K47">
        <v>0.339339369</v>
      </c>
      <c r="L47">
        <f t="shared" si="0"/>
        <v>0.11511061461893449</v>
      </c>
    </row>
    <row r="48" spans="1:14" x14ac:dyDescent="0.2">
      <c r="A48" s="10"/>
      <c r="B48" t="s">
        <v>133</v>
      </c>
      <c r="C48">
        <v>89309</v>
      </c>
      <c r="D48" t="s">
        <v>35</v>
      </c>
      <c r="E48" t="s">
        <v>142</v>
      </c>
      <c r="F48" s="3">
        <v>-2.4585459310000002</v>
      </c>
      <c r="G48" s="2">
        <v>2.7300000000000001E-19</v>
      </c>
      <c r="H48" s="5">
        <v>-2.5395473850000001</v>
      </c>
      <c r="I48" s="21">
        <v>3.3400000000000001E-20</v>
      </c>
      <c r="J48">
        <v>-0.23583116900000001</v>
      </c>
      <c r="K48">
        <v>0.62782321600000002</v>
      </c>
      <c r="L48">
        <f t="shared" si="0"/>
        <v>0.17199667911755825</v>
      </c>
      <c r="M48">
        <f>AVERAGE(L38:L50)</f>
        <v>0.11133158459312346</v>
      </c>
      <c r="N48">
        <f>1/M48</f>
        <v>8.9821770134202001</v>
      </c>
    </row>
    <row r="49" spans="1:14" x14ac:dyDescent="0.2">
      <c r="A49" s="10"/>
      <c r="B49" t="s">
        <v>134</v>
      </c>
      <c r="C49">
        <v>89310</v>
      </c>
      <c r="D49" t="s">
        <v>36</v>
      </c>
      <c r="E49" t="s">
        <v>142</v>
      </c>
      <c r="F49" s="3">
        <v>-2.61244824</v>
      </c>
      <c r="G49" s="2">
        <v>3.7299999999999997E-17</v>
      </c>
      <c r="H49" s="5">
        <v>-2.2704364799999999</v>
      </c>
      <c r="I49" s="21">
        <v>2.38E-18</v>
      </c>
      <c r="J49">
        <v>0.18747509900000001</v>
      </c>
      <c r="K49">
        <v>0.70348524800000001</v>
      </c>
      <c r="L49">
        <f t="shared" si="0"/>
        <v>0.20726716934555717</v>
      </c>
    </row>
    <row r="50" spans="1:14" x14ac:dyDescent="0.2">
      <c r="A50" s="10"/>
      <c r="B50" t="s">
        <v>135</v>
      </c>
      <c r="C50">
        <v>89311</v>
      </c>
      <c r="D50" t="s">
        <v>37</v>
      </c>
      <c r="E50" t="s">
        <v>142</v>
      </c>
      <c r="F50" s="3">
        <v>-2.477871146</v>
      </c>
      <c r="G50" s="2">
        <v>2.05E-7</v>
      </c>
      <c r="H50" s="5">
        <v>-2.581450416</v>
      </c>
      <c r="I50" s="21">
        <v>2.7799999999999997E-7</v>
      </c>
      <c r="J50">
        <v>-0.24493494299999999</v>
      </c>
      <c r="K50">
        <v>0.80050389899999996</v>
      </c>
      <c r="L50">
        <f t="shared" si="0"/>
        <v>0.1670728928599301</v>
      </c>
    </row>
    <row r="51" spans="1:14" x14ac:dyDescent="0.2">
      <c r="A51" s="10"/>
      <c r="B51" t="s">
        <v>91</v>
      </c>
      <c r="C51">
        <v>90296</v>
      </c>
      <c r="D51" t="s">
        <v>38</v>
      </c>
      <c r="E51" t="s">
        <v>142</v>
      </c>
      <c r="F51" s="3">
        <v>-1.421836643</v>
      </c>
      <c r="G51" s="2">
        <v>2.2020399999999999E-4</v>
      </c>
      <c r="H51" s="5">
        <v>-1.3901897889999999</v>
      </c>
      <c r="I51" s="21">
        <v>5.8682639999999998E-3</v>
      </c>
      <c r="J51">
        <v>-0.11915582700000001</v>
      </c>
      <c r="K51">
        <v>0.86776521200000001</v>
      </c>
      <c r="L51">
        <f t="shared" si="0"/>
        <v>0.38151461003934073</v>
      </c>
    </row>
    <row r="52" spans="1:14" x14ac:dyDescent="0.2">
      <c r="A52" s="10"/>
      <c r="B52" t="s">
        <v>92</v>
      </c>
      <c r="C52">
        <v>90297</v>
      </c>
      <c r="D52" t="s">
        <v>39</v>
      </c>
      <c r="E52" t="s">
        <v>142</v>
      </c>
      <c r="F52" s="3">
        <v>-1.5261417669999999</v>
      </c>
      <c r="G52" s="2">
        <v>3.4841167999999999E-2</v>
      </c>
      <c r="H52" s="5">
        <v>-1.310963045</v>
      </c>
      <c r="I52" s="21">
        <v>3.6376569999999999E-3</v>
      </c>
      <c r="J52">
        <v>7.5824580000000003E-3</v>
      </c>
      <c r="K52">
        <v>0.994569594</v>
      </c>
      <c r="L52">
        <f t="shared" si="0"/>
        <v>0.40305173988697107</v>
      </c>
    </row>
    <row r="53" spans="1:14" x14ac:dyDescent="0.2">
      <c r="A53" s="10"/>
      <c r="B53" t="s">
        <v>93</v>
      </c>
      <c r="C53">
        <v>90298</v>
      </c>
      <c r="D53" t="s">
        <v>40</v>
      </c>
      <c r="E53" t="s">
        <v>142</v>
      </c>
      <c r="F53" s="3">
        <v>-3.7257739299999999</v>
      </c>
      <c r="G53" s="2">
        <v>2.3999999999999999E-12</v>
      </c>
      <c r="H53" s="5">
        <v>-2.5467208810000002</v>
      </c>
      <c r="I53" s="21">
        <v>6.5400000000000001E-7</v>
      </c>
      <c r="J53">
        <v>1.014587718</v>
      </c>
      <c r="K53">
        <v>0.24404361699999999</v>
      </c>
      <c r="L53">
        <f t="shared" si="0"/>
        <v>0.17114358467675658</v>
      </c>
    </row>
    <row r="54" spans="1:14" x14ac:dyDescent="0.2">
      <c r="A54" s="10"/>
      <c r="B54" t="s">
        <v>94</v>
      </c>
      <c r="C54">
        <v>90299</v>
      </c>
      <c r="D54" t="s">
        <v>41</v>
      </c>
      <c r="E54" t="s">
        <v>142</v>
      </c>
      <c r="F54" s="3">
        <v>-2.901353887</v>
      </c>
      <c r="G54" s="2">
        <v>2.0299999999999998E-9</v>
      </c>
      <c r="H54" s="5">
        <v>-2.6636504900000002</v>
      </c>
      <c r="I54" s="21">
        <v>2.84E-7</v>
      </c>
      <c r="J54">
        <v>7.0610900000000004E-2</v>
      </c>
      <c r="K54">
        <v>0.95626888700000001</v>
      </c>
      <c r="L54">
        <f t="shared" si="0"/>
        <v>0.15781973308693467</v>
      </c>
    </row>
    <row r="55" spans="1:14" x14ac:dyDescent="0.2">
      <c r="A55" s="10"/>
      <c r="B55" t="s">
        <v>95</v>
      </c>
      <c r="C55">
        <v>90300</v>
      </c>
      <c r="D55" t="s">
        <v>42</v>
      </c>
      <c r="E55" t="s">
        <v>142</v>
      </c>
      <c r="F55" s="3">
        <v>-2.163179645</v>
      </c>
      <c r="G55" s="2">
        <v>3.0006457E-2</v>
      </c>
      <c r="H55" s="5">
        <v>-2.0398335699999999</v>
      </c>
      <c r="I55" s="21">
        <v>5.2476907000000003E-2</v>
      </c>
      <c r="J55">
        <v>-6.6209951000000003E-2</v>
      </c>
      <c r="K55">
        <v>0.97268620800000005</v>
      </c>
      <c r="L55">
        <f t="shared" si="0"/>
        <v>0.24319178995783133</v>
      </c>
    </row>
    <row r="56" spans="1:14" x14ac:dyDescent="0.2">
      <c r="A56" s="10"/>
      <c r="B56" t="s">
        <v>96</v>
      </c>
      <c r="C56">
        <v>90301</v>
      </c>
      <c r="D56" t="s">
        <v>43</v>
      </c>
      <c r="E56" t="s">
        <v>142</v>
      </c>
      <c r="F56" s="3">
        <v>-2.885578373</v>
      </c>
      <c r="G56" s="2">
        <v>1.06E-6</v>
      </c>
      <c r="H56" s="5">
        <v>-2.085851441</v>
      </c>
      <c r="I56" s="21">
        <v>4.19107E-4</v>
      </c>
      <c r="J56">
        <v>0.65711755000000005</v>
      </c>
      <c r="K56">
        <v>0.49048669</v>
      </c>
      <c r="L56">
        <f t="shared" si="0"/>
        <v>0.23555707330525058</v>
      </c>
      <c r="M56">
        <f>AVERAGE(L51:L56)</f>
        <v>0.26537975515884749</v>
      </c>
      <c r="N56">
        <f>1/M56</f>
        <v>3.7681849521695177</v>
      </c>
    </row>
    <row r="57" spans="1:14" x14ac:dyDescent="0.2">
      <c r="A57" s="10"/>
      <c r="B57" t="s">
        <v>97</v>
      </c>
      <c r="C57">
        <v>91706</v>
      </c>
      <c r="D57" t="s">
        <v>44</v>
      </c>
      <c r="E57" t="s">
        <v>142</v>
      </c>
      <c r="F57" s="3">
        <v>-2.0762403850000002</v>
      </c>
      <c r="G57" s="2">
        <v>1.15E-6</v>
      </c>
      <c r="H57" s="5">
        <v>-1.6280893670000001</v>
      </c>
      <c r="I57" s="21">
        <v>1.493463E-3</v>
      </c>
      <c r="J57">
        <v>0.27980024399999998</v>
      </c>
      <c r="K57">
        <v>0.71318166599999999</v>
      </c>
      <c r="L57">
        <f t="shared" si="0"/>
        <v>0.32351637294519991</v>
      </c>
    </row>
    <row r="58" spans="1:14" x14ac:dyDescent="0.2">
      <c r="A58" s="10"/>
      <c r="B58" t="s">
        <v>98</v>
      </c>
      <c r="C58">
        <v>91707</v>
      </c>
      <c r="D58" t="s">
        <v>45</v>
      </c>
      <c r="E58" t="s">
        <v>142</v>
      </c>
      <c r="F58" s="3">
        <v>-2.0256731979999998</v>
      </c>
      <c r="G58" s="4">
        <v>5.61E-30</v>
      </c>
      <c r="H58" s="5">
        <v>-1.798849323</v>
      </c>
      <c r="I58" s="21">
        <v>2.6299999999999999E-25</v>
      </c>
      <c r="J58">
        <v>6.2575017999999996E-2</v>
      </c>
      <c r="K58">
        <v>0.85356879200000002</v>
      </c>
      <c r="L58">
        <f t="shared" si="0"/>
        <v>0.2874037272709683</v>
      </c>
    </row>
    <row r="59" spans="1:14" x14ac:dyDescent="0.2">
      <c r="A59" s="10"/>
      <c r="B59" t="s">
        <v>110</v>
      </c>
      <c r="C59">
        <v>90386</v>
      </c>
      <c r="D59" t="s">
        <v>51</v>
      </c>
      <c r="E59" t="s">
        <v>142</v>
      </c>
      <c r="F59" s="3">
        <v>-1.0605464760000001</v>
      </c>
      <c r="G59" s="2">
        <v>3.7025714000000001E-2</v>
      </c>
      <c r="H59" s="5">
        <v>-0.181510319</v>
      </c>
      <c r="I59" s="21">
        <v>0.81563393799999995</v>
      </c>
      <c r="J59">
        <v>0.71154777499999999</v>
      </c>
      <c r="K59">
        <v>8.7403955000000005E-2</v>
      </c>
      <c r="L59">
        <f t="shared" si="0"/>
        <v>0.8817794015697541</v>
      </c>
    </row>
    <row r="60" spans="1:14" x14ac:dyDescent="0.2">
      <c r="A60" s="10"/>
      <c r="B60" t="s">
        <v>99</v>
      </c>
      <c r="C60">
        <v>90387</v>
      </c>
      <c r="D60" t="s">
        <v>52</v>
      </c>
      <c r="E60" t="s">
        <v>142</v>
      </c>
      <c r="F60" s="3">
        <v>-0.62857812199999996</v>
      </c>
      <c r="G60" s="2">
        <v>0.65554418000000003</v>
      </c>
      <c r="H60" s="5">
        <v>-2.8017235000000001E-2</v>
      </c>
      <c r="I60" s="21">
        <v>0.98891178400000002</v>
      </c>
      <c r="J60">
        <v>0.44850064699999997</v>
      </c>
      <c r="K60">
        <v>0.65690187799999999</v>
      </c>
      <c r="L60">
        <f t="shared" si="0"/>
        <v>0.9807672872884271</v>
      </c>
    </row>
    <row r="61" spans="1:14" x14ac:dyDescent="0.2">
      <c r="A61" s="10"/>
      <c r="B61" t="s">
        <v>100</v>
      </c>
      <c r="C61">
        <v>90388</v>
      </c>
      <c r="D61" t="s">
        <v>53</v>
      </c>
      <c r="E61" t="s">
        <v>142</v>
      </c>
      <c r="F61" s="3">
        <v>-1.0124367030000001</v>
      </c>
      <c r="G61" s="2">
        <v>0.30046167400000001</v>
      </c>
      <c r="H61" s="5">
        <v>-0.84379442500000001</v>
      </c>
      <c r="I61" s="21">
        <v>0.43141678999999999</v>
      </c>
      <c r="J61">
        <v>1.0180987000000001E-2</v>
      </c>
      <c r="K61">
        <v>0.99441225</v>
      </c>
    </row>
    <row r="62" spans="1:14" x14ac:dyDescent="0.2">
      <c r="A62" s="10"/>
      <c r="B62" t="s">
        <v>46</v>
      </c>
      <c r="C62">
        <v>89938</v>
      </c>
      <c r="D62" t="s">
        <v>46</v>
      </c>
      <c r="E62" t="s">
        <v>142</v>
      </c>
      <c r="F62" s="3">
        <v>-0.11563802199999999</v>
      </c>
      <c r="G62" s="4">
        <v>0.91739518600000003</v>
      </c>
      <c r="H62" s="5">
        <v>0.12792669600000001</v>
      </c>
      <c r="I62" s="21">
        <v>0.89468699100000004</v>
      </c>
      <c r="J62">
        <v>9.4100805999999995E-2</v>
      </c>
      <c r="K62">
        <v>0.88161805800000004</v>
      </c>
    </row>
    <row r="63" spans="1:14" x14ac:dyDescent="0.2">
      <c r="A63" s="10"/>
      <c r="B63" t="s">
        <v>47</v>
      </c>
      <c r="C63">
        <v>89937</v>
      </c>
      <c r="D63" t="s">
        <v>47</v>
      </c>
      <c r="E63" t="s">
        <v>142</v>
      </c>
      <c r="F63" s="3">
        <v>-2.426589189</v>
      </c>
      <c r="G63" s="2">
        <v>2.4100000000000001E-34</v>
      </c>
      <c r="H63" s="5">
        <v>-1.572004771</v>
      </c>
      <c r="I63" s="21">
        <v>4.9200000000000002E-20</v>
      </c>
      <c r="J63">
        <v>0.69307614299999998</v>
      </c>
      <c r="K63">
        <v>6.8444199999999995E-4</v>
      </c>
    </row>
    <row r="64" spans="1:14" x14ac:dyDescent="0.2">
      <c r="A64" s="10"/>
      <c r="B64" t="s">
        <v>48</v>
      </c>
      <c r="C64">
        <v>89243</v>
      </c>
      <c r="D64" t="s">
        <v>48</v>
      </c>
      <c r="E64" t="s">
        <v>142</v>
      </c>
      <c r="F64" s="3">
        <v>-0.123918624</v>
      </c>
      <c r="G64" s="2">
        <v>0.92464584999999999</v>
      </c>
      <c r="H64" s="5">
        <v>-0.119886117</v>
      </c>
      <c r="I64" s="21">
        <v>0.93041338799999995</v>
      </c>
      <c r="J64">
        <v>-0.10900620499999999</v>
      </c>
      <c r="K64">
        <v>0.89034725299999995</v>
      </c>
    </row>
    <row r="65" spans="1:11" x14ac:dyDescent="0.2">
      <c r="A65" s="10"/>
      <c r="B65" t="s">
        <v>49</v>
      </c>
      <c r="C65">
        <v>91172</v>
      </c>
      <c r="D65" t="s">
        <v>49</v>
      </c>
      <c r="E65" t="s">
        <v>142</v>
      </c>
      <c r="F65" s="3">
        <v>-0.13730128999999999</v>
      </c>
      <c r="G65" s="2">
        <v>0.88045733000000004</v>
      </c>
      <c r="H65" s="5">
        <v>9.4546775999999999E-2</v>
      </c>
      <c r="I65" s="21">
        <v>0.919281499</v>
      </c>
      <c r="J65">
        <v>8.5328580000000001E-2</v>
      </c>
      <c r="K65">
        <v>0.89516457800000004</v>
      </c>
    </row>
    <row r="66" spans="1:11" x14ac:dyDescent="0.2">
      <c r="A66" s="10"/>
      <c r="B66" t="s">
        <v>120</v>
      </c>
      <c r="C66">
        <v>89244</v>
      </c>
      <c r="D66" t="s">
        <v>50</v>
      </c>
      <c r="E66" t="s">
        <v>142</v>
      </c>
      <c r="F66" s="3">
        <v>9.1274610000000006E-2</v>
      </c>
      <c r="G66" s="2">
        <v>0.97708474499999998</v>
      </c>
      <c r="H66" s="5">
        <v>-2.2997068999999998E-2</v>
      </c>
      <c r="I66" s="21">
        <v>0.99613588799999997</v>
      </c>
      <c r="J66">
        <v>-0.19885282700000001</v>
      </c>
      <c r="K66">
        <v>0.92277868900000004</v>
      </c>
    </row>
    <row r="68" spans="1:11" x14ac:dyDescent="0.2">
      <c r="A68" s="11"/>
      <c r="B68" s="1" t="s">
        <v>54</v>
      </c>
      <c r="C68">
        <v>90013</v>
      </c>
      <c r="D68" s="1" t="s">
        <v>54</v>
      </c>
      <c r="E68" t="s">
        <v>144</v>
      </c>
      <c r="F68" s="3">
        <v>-2.586377181</v>
      </c>
      <c r="G68" s="2">
        <v>3.8300000000000003E-5</v>
      </c>
      <c r="H68" s="5">
        <v>-1.68255325</v>
      </c>
      <c r="I68" s="21">
        <v>1.7204626000000001E-2</v>
      </c>
      <c r="J68">
        <v>0.74898332400000001</v>
      </c>
      <c r="K68">
        <v>0.41093121300000002</v>
      </c>
    </row>
    <row r="69" spans="1:11" x14ac:dyDescent="0.2">
      <c r="A69" s="11"/>
      <c r="B69" s="1" t="s">
        <v>55</v>
      </c>
      <c r="C69">
        <v>90014</v>
      </c>
      <c r="D69" s="1" t="s">
        <v>55</v>
      </c>
      <c r="E69" t="s">
        <v>144</v>
      </c>
      <c r="F69" s="3">
        <v>-0.63003915300000002</v>
      </c>
      <c r="G69" s="2">
        <v>0.60941629799999997</v>
      </c>
      <c r="H69" s="5">
        <v>-5.9807124000000003E-2</v>
      </c>
      <c r="I69" s="21">
        <v>0.96930816900000005</v>
      </c>
      <c r="J69">
        <v>0.40946085500000001</v>
      </c>
      <c r="K69">
        <v>0.642169561</v>
      </c>
    </row>
    <row r="70" spans="1:11" x14ac:dyDescent="0.2">
      <c r="A70" s="11"/>
      <c r="B70" s="1" t="s">
        <v>56</v>
      </c>
      <c r="C70">
        <v>90015</v>
      </c>
      <c r="D70" s="1" t="s">
        <v>56</v>
      </c>
      <c r="E70" t="s">
        <v>144</v>
      </c>
      <c r="F70" s="3">
        <v>-0.20173406599999999</v>
      </c>
      <c r="G70" s="2">
        <v>0.90506906200000004</v>
      </c>
      <c r="H70" s="5">
        <v>-5.6980160000000002E-2</v>
      </c>
      <c r="I70" s="21">
        <v>0.97717287500000005</v>
      </c>
      <c r="J70">
        <v>2.2026061999999999E-2</v>
      </c>
      <c r="K70">
        <v>0.983443022</v>
      </c>
    </row>
    <row r="71" spans="1:11" x14ac:dyDescent="0.2">
      <c r="A71" s="11"/>
      <c r="B71" s="1" t="s">
        <v>57</v>
      </c>
      <c r="C71">
        <v>90016</v>
      </c>
      <c r="D71" s="1" t="s">
        <v>57</v>
      </c>
      <c r="E71" t="s">
        <v>144</v>
      </c>
      <c r="F71" s="3">
        <v>-0.36097114000000002</v>
      </c>
      <c r="G71" s="2">
        <v>0.65709120600000004</v>
      </c>
      <c r="H71" s="5">
        <v>-0.28972722299999998</v>
      </c>
      <c r="I71" s="21">
        <v>0.748982119</v>
      </c>
      <c r="J71">
        <v>-8.7129243999999995E-2</v>
      </c>
      <c r="K71">
        <v>0.90734844100000001</v>
      </c>
    </row>
    <row r="72" spans="1:11" x14ac:dyDescent="0.2">
      <c r="A72" s="11"/>
      <c r="B72" s="1" t="s">
        <v>58</v>
      </c>
      <c r="C72">
        <v>90017</v>
      </c>
      <c r="D72" s="1" t="s">
        <v>58</v>
      </c>
      <c r="E72" t="s">
        <v>144</v>
      </c>
      <c r="F72" s="3">
        <v>-0.92756127099999996</v>
      </c>
      <c r="G72" s="2">
        <v>9.3467718000000005E-2</v>
      </c>
      <c r="H72" s="5">
        <v>-0.69520906299999996</v>
      </c>
      <c r="I72" s="21">
        <v>0.24799466100000001</v>
      </c>
      <c r="J72">
        <v>8.0248905999999995E-2</v>
      </c>
      <c r="K72">
        <v>0.91069999199999996</v>
      </c>
    </row>
    <row r="73" spans="1:11" x14ac:dyDescent="0.2">
      <c r="A73" s="11"/>
      <c r="B73" s="1" t="s">
        <v>59</v>
      </c>
      <c r="C73">
        <v>91134</v>
      </c>
      <c r="D73" s="1" t="s">
        <v>59</v>
      </c>
      <c r="E73" t="s">
        <v>144</v>
      </c>
      <c r="F73" s="3">
        <v>-0.46528486600000002</v>
      </c>
      <c r="G73" s="2">
        <v>0.53656896899999995</v>
      </c>
      <c r="H73" s="5">
        <v>0.461852661</v>
      </c>
      <c r="I73" s="21">
        <v>0.51453802500000001</v>
      </c>
      <c r="J73">
        <v>0.77554542100000001</v>
      </c>
      <c r="K73">
        <v>7.7216572999999997E-2</v>
      </c>
    </row>
    <row r="74" spans="1:11" x14ac:dyDescent="0.2">
      <c r="A74" s="11"/>
      <c r="B74" s="1" t="s">
        <v>60</v>
      </c>
      <c r="C74">
        <v>89428</v>
      </c>
      <c r="D74" s="1" t="s">
        <v>60</v>
      </c>
      <c r="E74" t="s">
        <v>144</v>
      </c>
      <c r="F74" s="3">
        <v>-0.244452314</v>
      </c>
      <c r="G74" s="2">
        <v>0.84220843599999995</v>
      </c>
      <c r="H74" s="5">
        <v>-0.47918175200000002</v>
      </c>
      <c r="I74" s="21">
        <v>0.70984025299999998</v>
      </c>
      <c r="J74">
        <v>-0.38609363600000002</v>
      </c>
      <c r="K74">
        <v>0.65605804000000001</v>
      </c>
    </row>
    <row r="76" spans="1:11" x14ac:dyDescent="0.2">
      <c r="A76" s="12"/>
      <c r="B76" t="s">
        <v>107</v>
      </c>
      <c r="C76">
        <v>90129</v>
      </c>
      <c r="D76" t="s">
        <v>71</v>
      </c>
      <c r="E76" t="s">
        <v>143</v>
      </c>
      <c r="F76" s="3">
        <v>-0.230151675</v>
      </c>
      <c r="G76" s="2">
        <v>0.803056039</v>
      </c>
      <c r="H76" s="5">
        <v>-0.19687130899999999</v>
      </c>
      <c r="I76" s="21">
        <v>0.83317287299999998</v>
      </c>
      <c r="J76">
        <v>-0.142564157</v>
      </c>
      <c r="K76">
        <v>0.84096647800000002</v>
      </c>
    </row>
    <row r="77" spans="1:11" x14ac:dyDescent="0.2">
      <c r="A77" s="12"/>
      <c r="B77" t="s">
        <v>108</v>
      </c>
      <c r="C77">
        <v>90130</v>
      </c>
      <c r="D77" t="s">
        <v>72</v>
      </c>
      <c r="E77" t="s">
        <v>143</v>
      </c>
      <c r="F77" s="3">
        <v>-1.1295321149999999</v>
      </c>
      <c r="G77" s="2">
        <v>8.3100000000000001E-5</v>
      </c>
      <c r="H77" s="5">
        <v>-0.57884916900000005</v>
      </c>
      <c r="I77" s="21">
        <v>0.11490473900000001</v>
      </c>
      <c r="J77">
        <v>0.39531778899999998</v>
      </c>
      <c r="K77">
        <v>0.231633326</v>
      </c>
    </row>
    <row r="78" spans="1:11" x14ac:dyDescent="0.2">
      <c r="A78" s="12"/>
      <c r="B78" t="s">
        <v>109</v>
      </c>
      <c r="C78">
        <v>91474</v>
      </c>
      <c r="D78" t="s">
        <v>77</v>
      </c>
      <c r="E78" t="s">
        <v>143</v>
      </c>
      <c r="F78" s="3">
        <v>-1.59484969</v>
      </c>
      <c r="G78" s="2">
        <v>3.4400000000000003E-5</v>
      </c>
      <c r="H78" s="5">
        <v>-0.96756551499999999</v>
      </c>
      <c r="I78" s="21">
        <v>3.3210561999999999E-2</v>
      </c>
      <c r="J78">
        <v>0.464988499</v>
      </c>
      <c r="K78">
        <v>0.33801303999999999</v>
      </c>
    </row>
    <row r="79" spans="1:11" x14ac:dyDescent="0.2">
      <c r="A79" s="12"/>
      <c r="B79" t="s">
        <v>108</v>
      </c>
      <c r="C79">
        <v>91475</v>
      </c>
      <c r="D79" t="s">
        <v>78</v>
      </c>
      <c r="E79" t="s">
        <v>143</v>
      </c>
      <c r="F79" s="3">
        <v>-2.4750545650000002</v>
      </c>
      <c r="G79" s="2">
        <v>5.5099999999999998E-6</v>
      </c>
      <c r="H79" s="5">
        <v>-1.5996303860000001</v>
      </c>
      <c r="I79" s="21">
        <v>5.2126894E-2</v>
      </c>
      <c r="J79">
        <v>0.67168291400000002</v>
      </c>
      <c r="K79">
        <v>0.46868020999999999</v>
      </c>
    </row>
    <row r="80" spans="1:11" x14ac:dyDescent="0.2">
      <c r="A80" s="12"/>
      <c r="B80" t="s">
        <v>79</v>
      </c>
      <c r="C80">
        <v>91476</v>
      </c>
      <c r="D80" t="s">
        <v>73</v>
      </c>
      <c r="E80" t="s">
        <v>143</v>
      </c>
      <c r="F80" s="3">
        <v>1.0128123229999999</v>
      </c>
      <c r="G80" s="2" t="s">
        <v>121</v>
      </c>
      <c r="H80" s="5">
        <v>-0.110195081</v>
      </c>
      <c r="I80" s="21" t="s">
        <v>121</v>
      </c>
      <c r="J80">
        <v>-1.0762227959999999</v>
      </c>
      <c r="K80">
        <v>0.58770567100000004</v>
      </c>
    </row>
    <row r="81" spans="1:11" x14ac:dyDescent="0.2">
      <c r="A81" s="12"/>
      <c r="B81" t="s">
        <v>80</v>
      </c>
      <c r="C81">
        <v>91477</v>
      </c>
      <c r="D81" t="s">
        <v>74</v>
      </c>
      <c r="E81" t="s">
        <v>143</v>
      </c>
      <c r="F81" s="3">
        <v>-1.3401099970000001</v>
      </c>
      <c r="G81" s="2" t="s">
        <v>121</v>
      </c>
      <c r="H81" s="5">
        <v>-1.041795373</v>
      </c>
      <c r="I81" s="21" t="s">
        <v>121</v>
      </c>
      <c r="J81">
        <v>0.10149712</v>
      </c>
      <c r="K81">
        <v>0.98115705099999995</v>
      </c>
    </row>
    <row r="82" spans="1:11" x14ac:dyDescent="0.2">
      <c r="A82" s="12"/>
      <c r="B82" t="s">
        <v>107</v>
      </c>
      <c r="C82">
        <v>91478</v>
      </c>
      <c r="D82" t="s">
        <v>75</v>
      </c>
      <c r="E82" t="s">
        <v>143</v>
      </c>
      <c r="F82" s="3">
        <v>-1.750104785</v>
      </c>
      <c r="G82" s="2">
        <v>5.7904044000000002E-2</v>
      </c>
      <c r="H82" s="5">
        <v>-2.3321062480000001</v>
      </c>
      <c r="I82" s="21">
        <v>4.6934884000000003E-2</v>
      </c>
      <c r="J82">
        <v>-0.751491574</v>
      </c>
      <c r="K82">
        <v>0.61394949499999996</v>
      </c>
    </row>
    <row r="83" spans="1:11" x14ac:dyDescent="0.2">
      <c r="A83" s="12"/>
      <c r="B83" t="s">
        <v>80</v>
      </c>
      <c r="C83">
        <v>91479</v>
      </c>
      <c r="D83" t="s">
        <v>76</v>
      </c>
      <c r="E83" t="s">
        <v>143</v>
      </c>
      <c r="F83" s="3">
        <v>0.70602270199999995</v>
      </c>
      <c r="G83" s="2" t="s">
        <v>121</v>
      </c>
      <c r="H83" s="5">
        <v>0.122511787</v>
      </c>
      <c r="I83" s="21" t="s">
        <v>121</v>
      </c>
      <c r="J83">
        <v>-0.67087775599999999</v>
      </c>
      <c r="K83">
        <v>0.83587426200000003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B02D6-1C1F-1C40-8BBB-81E6F80F5767}">
  <dimension ref="A1:N82"/>
  <sheetViews>
    <sheetView workbookViewId="0">
      <selection activeCell="F2" sqref="F2:N2"/>
    </sheetView>
  </sheetViews>
  <sheetFormatPr baseColWidth="10" defaultRowHeight="16" x14ac:dyDescent="0.2"/>
  <cols>
    <col min="3" max="3" width="15.1640625" customWidth="1"/>
    <col min="4" max="4" width="43" customWidth="1"/>
    <col min="5" max="5" width="29.83203125" customWidth="1"/>
    <col min="9" max="11" width="10.83203125" style="23"/>
    <col min="12" max="14" width="10.83203125" style="24"/>
    <col min="15" max="15" width="12.1640625" bestFit="1" customWidth="1"/>
  </cols>
  <sheetData>
    <row r="1" spans="1:14" ht="40" customHeight="1" x14ac:dyDescent="0.2">
      <c r="A1" s="14" t="s">
        <v>145</v>
      </c>
    </row>
    <row r="2" spans="1:14" s="13" customFormat="1" x14ac:dyDescent="0.2">
      <c r="B2" s="13" t="s">
        <v>138</v>
      </c>
      <c r="C2" s="13" t="s">
        <v>137</v>
      </c>
      <c r="D2" s="13" t="s">
        <v>136</v>
      </c>
      <c r="E2" s="13" t="s">
        <v>139</v>
      </c>
      <c r="F2" t="s">
        <v>147</v>
      </c>
      <c r="G2" t="s">
        <v>148</v>
      </c>
      <c r="H2" t="s">
        <v>149</v>
      </c>
      <c r="I2" s="23" t="s">
        <v>150</v>
      </c>
      <c r="J2" s="23" t="s">
        <v>151</v>
      </c>
      <c r="K2" s="23" t="s">
        <v>152</v>
      </c>
      <c r="L2" s="24" t="s">
        <v>153</v>
      </c>
      <c r="M2" s="24" t="s">
        <v>154</v>
      </c>
      <c r="N2" s="24" t="s">
        <v>155</v>
      </c>
    </row>
    <row r="3" spans="1:14" x14ac:dyDescent="0.2">
      <c r="A3" s="8"/>
      <c r="B3" s="1" t="s">
        <v>101</v>
      </c>
      <c r="C3">
        <v>91485</v>
      </c>
      <c r="D3" t="s">
        <v>61</v>
      </c>
      <c r="E3" t="s">
        <v>140</v>
      </c>
      <c r="F3">
        <v>0.71548</v>
      </c>
      <c r="G3">
        <v>0.74511000000000005</v>
      </c>
      <c r="H3">
        <v>0.73953000000000002</v>
      </c>
      <c r="I3" s="23">
        <v>0.56555</v>
      </c>
      <c r="J3" s="23">
        <v>0.64958000000000005</v>
      </c>
      <c r="K3" s="23">
        <v>0.58262999999999998</v>
      </c>
      <c r="L3" s="24">
        <v>0.69177</v>
      </c>
      <c r="M3" s="24">
        <v>0.68584000000000001</v>
      </c>
      <c r="N3" s="24">
        <v>0.69245999999999996</v>
      </c>
    </row>
    <row r="4" spans="1:14" x14ac:dyDescent="0.2">
      <c r="A4" s="8"/>
      <c r="B4" s="1" t="s">
        <v>102</v>
      </c>
      <c r="C4">
        <v>91486</v>
      </c>
      <c r="D4" t="s">
        <v>62</v>
      </c>
      <c r="E4" t="s">
        <v>140</v>
      </c>
      <c r="F4">
        <v>0.81240999999999997</v>
      </c>
      <c r="G4">
        <v>0.76951999999999998</v>
      </c>
      <c r="H4">
        <v>0.76080000000000003</v>
      </c>
      <c r="I4" s="23">
        <v>0.63422999999999996</v>
      </c>
      <c r="J4" s="23">
        <v>0.41316999999999998</v>
      </c>
      <c r="K4" s="23">
        <v>0.56240999999999997</v>
      </c>
      <c r="L4" s="24">
        <v>0.57913999999999999</v>
      </c>
      <c r="M4" s="24">
        <v>0.68025999999999998</v>
      </c>
      <c r="N4" s="24">
        <v>0.63668000000000002</v>
      </c>
    </row>
    <row r="5" spans="1:14" x14ac:dyDescent="0.2">
      <c r="A5" s="8"/>
      <c r="B5" s="1" t="s">
        <v>103</v>
      </c>
      <c r="C5">
        <v>91487</v>
      </c>
      <c r="D5" t="s">
        <v>63</v>
      </c>
      <c r="E5" t="s">
        <v>140</v>
      </c>
      <c r="F5">
        <v>0.76149999999999995</v>
      </c>
      <c r="G5">
        <v>0.76254999999999995</v>
      </c>
      <c r="H5">
        <v>0.75522999999999996</v>
      </c>
      <c r="I5" s="23">
        <v>0.59343999999999997</v>
      </c>
      <c r="J5" s="23">
        <v>0.61087000000000002</v>
      </c>
      <c r="K5" s="23">
        <v>0.67537999999999998</v>
      </c>
      <c r="L5" s="24">
        <v>0.71443000000000001</v>
      </c>
      <c r="M5" s="24">
        <v>0.71616999999999997</v>
      </c>
      <c r="N5" s="24">
        <v>0.71372999999999998</v>
      </c>
    </row>
    <row r="6" spans="1:14" x14ac:dyDescent="0.2">
      <c r="A6" s="8"/>
      <c r="B6" s="1" t="s">
        <v>104</v>
      </c>
      <c r="C6">
        <v>91488</v>
      </c>
      <c r="D6" t="s">
        <v>64</v>
      </c>
      <c r="E6" t="s">
        <v>140</v>
      </c>
      <c r="F6">
        <v>0.48675000000000002</v>
      </c>
      <c r="G6">
        <v>0.37132999999999999</v>
      </c>
      <c r="H6">
        <v>0.41805999999999999</v>
      </c>
      <c r="I6" s="23">
        <v>0.36401</v>
      </c>
      <c r="J6" s="23">
        <v>0.36609999999999998</v>
      </c>
      <c r="K6" s="23">
        <v>0.25</v>
      </c>
      <c r="L6" s="24">
        <v>0.26568999999999998</v>
      </c>
      <c r="M6" s="24">
        <v>0.24929999999999999</v>
      </c>
      <c r="N6" s="24">
        <v>0.39016000000000001</v>
      </c>
    </row>
    <row r="7" spans="1:14" x14ac:dyDescent="0.2">
      <c r="A7" s="8"/>
      <c r="B7" s="1" t="s">
        <v>105</v>
      </c>
      <c r="C7">
        <v>91489</v>
      </c>
      <c r="D7" t="s">
        <v>65</v>
      </c>
      <c r="E7" t="s">
        <v>140</v>
      </c>
      <c r="F7">
        <v>0.67608000000000001</v>
      </c>
      <c r="G7">
        <v>0.70711000000000002</v>
      </c>
      <c r="H7">
        <v>0.74197999999999997</v>
      </c>
      <c r="I7" s="23">
        <v>0.45571</v>
      </c>
      <c r="J7" s="23">
        <v>0.43723000000000001</v>
      </c>
      <c r="K7" s="23">
        <v>0.46372999999999998</v>
      </c>
      <c r="L7" s="24">
        <v>0.57008000000000003</v>
      </c>
      <c r="M7" s="24">
        <v>0.56135999999999997</v>
      </c>
      <c r="N7" s="24">
        <v>0.56032000000000004</v>
      </c>
    </row>
    <row r="8" spans="1:14" x14ac:dyDescent="0.2">
      <c r="A8" s="8"/>
      <c r="B8" s="1" t="s">
        <v>106</v>
      </c>
      <c r="C8">
        <v>91490</v>
      </c>
      <c r="D8" t="s">
        <v>66</v>
      </c>
      <c r="E8" t="s">
        <v>140</v>
      </c>
      <c r="F8">
        <v>0.46861000000000003</v>
      </c>
      <c r="G8">
        <v>0.59204999999999997</v>
      </c>
      <c r="H8">
        <v>0.65585000000000004</v>
      </c>
      <c r="I8" s="23">
        <v>0.45188</v>
      </c>
      <c r="J8" s="23">
        <v>0.44524999999999998</v>
      </c>
      <c r="K8" s="23">
        <v>0.46651999999999999</v>
      </c>
      <c r="L8" s="24">
        <v>0.50871</v>
      </c>
      <c r="M8" s="24">
        <v>0.51846999999999999</v>
      </c>
      <c r="N8" s="24">
        <v>0.44177</v>
      </c>
    </row>
    <row r="9" spans="1:14" x14ac:dyDescent="0.2">
      <c r="A9" s="8"/>
      <c r="B9" t="s">
        <v>67</v>
      </c>
      <c r="C9">
        <v>90920</v>
      </c>
      <c r="D9" t="s">
        <v>68</v>
      </c>
      <c r="E9" t="s">
        <v>140</v>
      </c>
      <c r="F9">
        <v>0.56972999999999996</v>
      </c>
      <c r="G9">
        <v>0.52963000000000005</v>
      </c>
      <c r="H9">
        <v>0.46895999999999999</v>
      </c>
      <c r="I9" s="23">
        <v>0.45327000000000001</v>
      </c>
      <c r="J9" s="23">
        <v>0.47244999999999998</v>
      </c>
      <c r="K9" s="23">
        <v>0.51951999999999998</v>
      </c>
      <c r="L9" s="24">
        <v>0.58855999999999997</v>
      </c>
      <c r="M9" s="24">
        <v>0.52475000000000005</v>
      </c>
      <c r="N9" s="24">
        <v>0.53835</v>
      </c>
    </row>
    <row r="11" spans="1:14" x14ac:dyDescent="0.2">
      <c r="A11" s="9"/>
      <c r="B11" t="s">
        <v>81</v>
      </c>
      <c r="C11">
        <v>90807</v>
      </c>
      <c r="D11" t="s">
        <v>0</v>
      </c>
      <c r="E11" t="s">
        <v>141</v>
      </c>
      <c r="F11">
        <v>0.99721000000000004</v>
      </c>
      <c r="G11">
        <v>0.99755000000000005</v>
      </c>
      <c r="H11">
        <v>0.99755000000000005</v>
      </c>
      <c r="I11" s="23">
        <v>0.99755000000000005</v>
      </c>
      <c r="J11" s="23">
        <v>0.99755000000000005</v>
      </c>
      <c r="K11" s="23">
        <v>0.99755000000000005</v>
      </c>
      <c r="L11" s="24">
        <v>0.99685999999999997</v>
      </c>
      <c r="M11" s="24">
        <v>0.99685999999999997</v>
      </c>
      <c r="N11" s="24">
        <v>0.99685999999999997</v>
      </c>
    </row>
    <row r="12" spans="1:14" x14ac:dyDescent="0.2">
      <c r="A12" s="9"/>
      <c r="B12" t="s">
        <v>82</v>
      </c>
      <c r="C12">
        <v>90808</v>
      </c>
      <c r="D12" t="s">
        <v>1</v>
      </c>
      <c r="E12" t="s">
        <v>141</v>
      </c>
      <c r="F12">
        <v>0.99824999999999997</v>
      </c>
      <c r="G12">
        <v>0.99860000000000004</v>
      </c>
      <c r="H12">
        <v>0.99824999999999997</v>
      </c>
      <c r="I12" s="23">
        <v>0.99824999999999997</v>
      </c>
      <c r="J12" s="23">
        <v>0.99824999999999997</v>
      </c>
      <c r="K12" s="23">
        <v>0.99824999999999997</v>
      </c>
      <c r="L12" s="24">
        <v>0.99755000000000005</v>
      </c>
      <c r="M12" s="24">
        <v>0.99790000000000001</v>
      </c>
      <c r="N12" s="24">
        <v>0.99755000000000005</v>
      </c>
    </row>
    <row r="13" spans="1:14" x14ac:dyDescent="0.2">
      <c r="A13" s="9"/>
      <c r="B13" t="s">
        <v>83</v>
      </c>
      <c r="C13">
        <v>90809</v>
      </c>
      <c r="D13" t="s">
        <v>2</v>
      </c>
      <c r="E13" t="s">
        <v>141</v>
      </c>
      <c r="F13">
        <v>0.99860000000000004</v>
      </c>
      <c r="G13">
        <v>0.99824999999999997</v>
      </c>
      <c r="H13">
        <v>0.99860000000000004</v>
      </c>
      <c r="I13" s="23">
        <v>0.99790000000000001</v>
      </c>
      <c r="J13" s="23">
        <v>0.99790000000000001</v>
      </c>
      <c r="K13" s="23">
        <v>0.99790000000000001</v>
      </c>
      <c r="L13" s="24">
        <v>0.99721000000000004</v>
      </c>
      <c r="M13" s="24">
        <v>0.99755000000000005</v>
      </c>
      <c r="N13" s="24">
        <v>0.99824999999999997</v>
      </c>
    </row>
    <row r="14" spans="1:14" x14ac:dyDescent="0.2">
      <c r="A14" s="9"/>
      <c r="B14" t="s">
        <v>111</v>
      </c>
      <c r="C14">
        <v>90810</v>
      </c>
      <c r="D14" t="s">
        <v>3</v>
      </c>
      <c r="E14" t="s">
        <v>141</v>
      </c>
      <c r="F14">
        <v>0.99755000000000005</v>
      </c>
      <c r="G14">
        <v>0.99790000000000001</v>
      </c>
      <c r="H14">
        <v>0.99790000000000001</v>
      </c>
      <c r="I14" s="23">
        <v>0.99860000000000004</v>
      </c>
      <c r="J14" s="23">
        <v>0.99860000000000004</v>
      </c>
      <c r="K14" s="23">
        <v>0.99860000000000004</v>
      </c>
      <c r="L14" s="24">
        <v>0.99824999999999997</v>
      </c>
      <c r="M14" s="24">
        <v>0.99824999999999997</v>
      </c>
      <c r="N14" s="24">
        <v>0.99790000000000001</v>
      </c>
    </row>
    <row r="15" spans="1:14" x14ac:dyDescent="0.2">
      <c r="A15" s="9"/>
      <c r="B15" t="s">
        <v>112</v>
      </c>
      <c r="C15">
        <v>90811</v>
      </c>
      <c r="D15" t="s">
        <v>4</v>
      </c>
      <c r="E15" t="s">
        <v>141</v>
      </c>
      <c r="F15">
        <v>0.99895</v>
      </c>
      <c r="G15">
        <v>0.99895</v>
      </c>
      <c r="H15">
        <v>0.99895</v>
      </c>
      <c r="I15" s="23">
        <v>0.99895</v>
      </c>
      <c r="J15" s="23">
        <v>0.99929999999999997</v>
      </c>
      <c r="K15" s="23">
        <v>0.99895</v>
      </c>
      <c r="L15" s="24">
        <v>0.99895</v>
      </c>
      <c r="M15" s="24">
        <v>0.99895</v>
      </c>
      <c r="N15" s="24">
        <v>0.99895</v>
      </c>
    </row>
    <row r="16" spans="1:14" x14ac:dyDescent="0.2">
      <c r="A16" s="9"/>
      <c r="B16" t="s">
        <v>84</v>
      </c>
      <c r="C16">
        <v>91084</v>
      </c>
      <c r="D16" t="s">
        <v>5</v>
      </c>
      <c r="E16" t="s">
        <v>141</v>
      </c>
      <c r="F16">
        <v>0.96792</v>
      </c>
      <c r="G16">
        <v>0.9728</v>
      </c>
      <c r="H16">
        <v>0.97594000000000003</v>
      </c>
      <c r="I16" s="23">
        <v>0.86365999999999998</v>
      </c>
      <c r="J16" s="23">
        <v>0.88005</v>
      </c>
      <c r="K16" s="23">
        <v>0.85599000000000003</v>
      </c>
      <c r="L16" s="24">
        <v>0.85111000000000003</v>
      </c>
      <c r="M16" s="24">
        <v>0.88458000000000003</v>
      </c>
      <c r="N16" s="24">
        <v>0.86436000000000002</v>
      </c>
    </row>
    <row r="17" spans="1:14" x14ac:dyDescent="0.2">
      <c r="A17" s="9"/>
      <c r="B17" t="s">
        <v>113</v>
      </c>
      <c r="C17">
        <v>91085</v>
      </c>
      <c r="D17" t="s">
        <v>6</v>
      </c>
      <c r="E17" t="s">
        <v>141</v>
      </c>
      <c r="F17">
        <v>0.97384000000000004</v>
      </c>
      <c r="G17">
        <v>0.97558999999999996</v>
      </c>
      <c r="H17">
        <v>0.97697999999999996</v>
      </c>
      <c r="I17" s="23">
        <v>0.80647999999999997</v>
      </c>
      <c r="J17" s="23">
        <v>0.84238999999999997</v>
      </c>
      <c r="K17" s="23">
        <v>0.84972000000000003</v>
      </c>
      <c r="L17" s="24">
        <v>0.81206</v>
      </c>
      <c r="M17" s="24">
        <v>0.82286999999999999</v>
      </c>
      <c r="N17" s="24">
        <v>0.81032000000000004</v>
      </c>
    </row>
    <row r="18" spans="1:14" x14ac:dyDescent="0.2">
      <c r="A18" s="9"/>
      <c r="B18" t="s">
        <v>114</v>
      </c>
      <c r="C18">
        <v>91086</v>
      </c>
      <c r="D18" t="s">
        <v>7</v>
      </c>
      <c r="E18" t="s">
        <v>141</v>
      </c>
      <c r="F18">
        <v>0.97453999999999996</v>
      </c>
      <c r="G18">
        <v>0.97419</v>
      </c>
      <c r="H18">
        <v>0.97977000000000003</v>
      </c>
      <c r="I18" s="23">
        <v>0.78417000000000003</v>
      </c>
      <c r="J18" s="23">
        <v>0.84482999999999997</v>
      </c>
      <c r="K18" s="23">
        <v>0.82845000000000002</v>
      </c>
      <c r="L18" s="24">
        <v>0.75697000000000003</v>
      </c>
      <c r="M18" s="24">
        <v>0.79462999999999995</v>
      </c>
      <c r="N18" s="24">
        <v>0.81484999999999996</v>
      </c>
    </row>
    <row r="19" spans="1:14" x14ac:dyDescent="0.2">
      <c r="A19" s="9"/>
      <c r="B19" t="s">
        <v>115</v>
      </c>
      <c r="C19">
        <v>91087</v>
      </c>
      <c r="D19" t="s">
        <v>8</v>
      </c>
      <c r="E19" t="s">
        <v>141</v>
      </c>
      <c r="F19">
        <v>0.98429999999999995</v>
      </c>
      <c r="G19">
        <v>0.98534999999999995</v>
      </c>
      <c r="H19">
        <v>0.98953000000000002</v>
      </c>
      <c r="I19" s="23">
        <v>0.78591</v>
      </c>
      <c r="J19" s="23">
        <v>0.90654999999999997</v>
      </c>
      <c r="K19" s="23">
        <v>0.87726000000000004</v>
      </c>
      <c r="L19" s="24">
        <v>0.86400999999999994</v>
      </c>
      <c r="M19" s="24">
        <v>0.85843000000000003</v>
      </c>
      <c r="N19" s="24">
        <v>0.87029000000000001</v>
      </c>
    </row>
    <row r="20" spans="1:14" x14ac:dyDescent="0.2">
      <c r="A20" s="9"/>
      <c r="B20" t="s">
        <v>116</v>
      </c>
      <c r="C20">
        <v>91088</v>
      </c>
      <c r="D20" t="s">
        <v>9</v>
      </c>
      <c r="E20" t="s">
        <v>141</v>
      </c>
      <c r="F20">
        <v>0.98151999999999995</v>
      </c>
      <c r="G20">
        <v>0.98395999999999995</v>
      </c>
      <c r="H20">
        <v>0.98709000000000002</v>
      </c>
      <c r="I20" s="23">
        <v>0.81520000000000004</v>
      </c>
      <c r="J20" s="23">
        <v>0.86889000000000005</v>
      </c>
      <c r="K20" s="23">
        <v>0.82948999999999995</v>
      </c>
      <c r="L20" s="24">
        <v>0.80718000000000001</v>
      </c>
      <c r="M20" s="24">
        <v>0.80298999999999998</v>
      </c>
      <c r="N20" s="24">
        <v>0.84936999999999996</v>
      </c>
    </row>
    <row r="21" spans="1:14" x14ac:dyDescent="0.2">
      <c r="A21" s="9"/>
      <c r="B21" t="s">
        <v>117</v>
      </c>
      <c r="C21">
        <v>91089</v>
      </c>
      <c r="D21" t="s">
        <v>10</v>
      </c>
      <c r="E21" t="s">
        <v>141</v>
      </c>
      <c r="F21">
        <v>0.98778999999999995</v>
      </c>
      <c r="G21">
        <v>0.98919000000000001</v>
      </c>
      <c r="H21">
        <v>0.99163000000000001</v>
      </c>
      <c r="I21" s="23">
        <v>0.84414</v>
      </c>
      <c r="J21" s="23">
        <v>0.87202999999999997</v>
      </c>
      <c r="K21" s="23">
        <v>0.87517</v>
      </c>
      <c r="L21" s="24">
        <v>0.80508999999999997</v>
      </c>
      <c r="M21" s="24">
        <v>0.78520999999999996</v>
      </c>
      <c r="N21" s="24">
        <v>0.88668000000000002</v>
      </c>
    </row>
    <row r="22" spans="1:14" x14ac:dyDescent="0.2">
      <c r="A22" s="9"/>
      <c r="B22" t="s">
        <v>118</v>
      </c>
      <c r="C22">
        <v>91090</v>
      </c>
      <c r="D22" t="s">
        <v>11</v>
      </c>
      <c r="E22" t="s">
        <v>141</v>
      </c>
      <c r="F22">
        <v>0.98570000000000002</v>
      </c>
      <c r="G22">
        <v>0.98570000000000002</v>
      </c>
      <c r="H22">
        <v>0.98778999999999995</v>
      </c>
      <c r="I22" s="23">
        <v>0.74965000000000004</v>
      </c>
      <c r="J22" s="23">
        <v>0.82774999999999999</v>
      </c>
      <c r="K22" s="23">
        <v>0.75104000000000004</v>
      </c>
      <c r="L22" s="24">
        <v>0.71164000000000005</v>
      </c>
      <c r="M22" s="24">
        <v>0.67712000000000006</v>
      </c>
      <c r="N22" s="24">
        <v>0.82669999999999999</v>
      </c>
    </row>
    <row r="23" spans="1:14" x14ac:dyDescent="0.2">
      <c r="A23" s="9"/>
      <c r="B23" t="s">
        <v>119</v>
      </c>
      <c r="C23">
        <v>91091</v>
      </c>
      <c r="D23" t="s">
        <v>12</v>
      </c>
      <c r="E23" t="s">
        <v>141</v>
      </c>
      <c r="F23">
        <v>0.98465000000000003</v>
      </c>
      <c r="G23">
        <v>0.98709000000000002</v>
      </c>
      <c r="H23">
        <v>0.98675000000000002</v>
      </c>
      <c r="I23" s="23">
        <v>0.88702000000000003</v>
      </c>
      <c r="J23" s="23">
        <v>0.88980999999999999</v>
      </c>
      <c r="K23" s="23">
        <v>0.89678999999999998</v>
      </c>
      <c r="L23" s="24">
        <v>0.87377000000000005</v>
      </c>
      <c r="M23" s="24">
        <v>0.89329999999999998</v>
      </c>
      <c r="N23" s="24">
        <v>0.89678999999999998</v>
      </c>
    </row>
    <row r="24" spans="1:14" x14ac:dyDescent="0.2">
      <c r="A24" s="9"/>
      <c r="B24" t="s">
        <v>13</v>
      </c>
      <c r="C24">
        <v>91111</v>
      </c>
      <c r="D24" t="s">
        <v>14</v>
      </c>
      <c r="E24" t="s">
        <v>141</v>
      </c>
      <c r="F24">
        <v>0.98709000000000002</v>
      </c>
      <c r="G24">
        <v>0.99163000000000001</v>
      </c>
      <c r="H24">
        <v>0.99128000000000005</v>
      </c>
      <c r="I24" s="23">
        <v>0.97070999999999996</v>
      </c>
      <c r="J24" s="23">
        <v>0.97977000000000003</v>
      </c>
      <c r="K24" s="23">
        <v>0.97350000000000003</v>
      </c>
      <c r="L24" s="24">
        <v>0.96548</v>
      </c>
      <c r="M24" s="24">
        <v>0.97209999999999996</v>
      </c>
      <c r="N24" s="24">
        <v>0.96792</v>
      </c>
    </row>
    <row r="25" spans="1:14" x14ac:dyDescent="0.2">
      <c r="A25" s="9"/>
      <c r="B25" t="s">
        <v>15</v>
      </c>
      <c r="C25">
        <v>89381</v>
      </c>
      <c r="D25" t="s">
        <v>16</v>
      </c>
      <c r="E25" t="s">
        <v>141</v>
      </c>
      <c r="F25">
        <v>0.99023000000000005</v>
      </c>
      <c r="G25">
        <v>0.98778999999999995</v>
      </c>
      <c r="H25">
        <v>0.98884000000000005</v>
      </c>
      <c r="I25" s="23">
        <v>0.97941999999999996</v>
      </c>
      <c r="J25" s="23">
        <v>0.97036</v>
      </c>
      <c r="K25" s="23">
        <v>0.98151999999999995</v>
      </c>
      <c r="L25" s="24">
        <v>0.98185999999999996</v>
      </c>
      <c r="M25" s="24">
        <v>0.98360999999999998</v>
      </c>
      <c r="N25" s="24">
        <v>0.98534999999999995</v>
      </c>
    </row>
    <row r="26" spans="1:14" x14ac:dyDescent="0.2">
      <c r="A26" s="9"/>
      <c r="B26" t="s">
        <v>17</v>
      </c>
      <c r="C26">
        <v>90347</v>
      </c>
      <c r="D26" t="s">
        <v>18</v>
      </c>
      <c r="E26" t="s">
        <v>141</v>
      </c>
      <c r="F26">
        <v>0.94803999999999999</v>
      </c>
      <c r="G26">
        <v>0.95989999999999998</v>
      </c>
      <c r="H26">
        <v>0.96059000000000005</v>
      </c>
      <c r="I26" s="23">
        <v>0.95187999999999995</v>
      </c>
      <c r="J26" s="23">
        <v>0.95676000000000005</v>
      </c>
      <c r="K26" s="23">
        <v>0.94699999999999995</v>
      </c>
      <c r="L26" s="24">
        <v>0.95501999999999998</v>
      </c>
      <c r="M26" s="24">
        <v>0.95676000000000005</v>
      </c>
      <c r="N26" s="24">
        <v>0.94594999999999996</v>
      </c>
    </row>
    <row r="27" spans="1:14" x14ac:dyDescent="0.2">
      <c r="A27" s="9"/>
      <c r="B27" t="s">
        <v>19</v>
      </c>
      <c r="C27">
        <v>90291</v>
      </c>
      <c r="D27" t="s">
        <v>20</v>
      </c>
      <c r="E27" t="s">
        <v>141</v>
      </c>
      <c r="F27">
        <v>0.98290999999999995</v>
      </c>
      <c r="G27">
        <v>0.98326000000000002</v>
      </c>
      <c r="H27">
        <v>0.98395999999999995</v>
      </c>
      <c r="I27" s="23">
        <v>0.94281000000000004</v>
      </c>
      <c r="J27" s="23">
        <v>0.93130999999999997</v>
      </c>
      <c r="K27" s="23">
        <v>0.94594999999999996</v>
      </c>
      <c r="L27" s="24">
        <v>0.93828</v>
      </c>
      <c r="M27" s="24">
        <v>0.94177</v>
      </c>
      <c r="N27" s="24">
        <v>0.93828</v>
      </c>
    </row>
    <row r="28" spans="1:14" x14ac:dyDescent="0.2">
      <c r="A28" s="9"/>
      <c r="B28" t="s">
        <v>19</v>
      </c>
      <c r="C28">
        <v>90680</v>
      </c>
      <c r="D28" t="s">
        <v>20</v>
      </c>
      <c r="E28" t="s">
        <v>141</v>
      </c>
      <c r="F28">
        <v>0.71199000000000001</v>
      </c>
      <c r="G28">
        <v>0.79149000000000003</v>
      </c>
      <c r="H28">
        <v>0.75453000000000003</v>
      </c>
      <c r="I28" s="23">
        <v>0.82530999999999999</v>
      </c>
      <c r="J28" s="23">
        <v>0.86365999999999998</v>
      </c>
      <c r="K28" s="23">
        <v>0.81101000000000001</v>
      </c>
      <c r="L28" s="24">
        <v>0.83926000000000001</v>
      </c>
      <c r="M28" s="24">
        <v>0.85180999999999996</v>
      </c>
      <c r="N28" s="24">
        <v>0.87343000000000004</v>
      </c>
    </row>
    <row r="29" spans="1:14" x14ac:dyDescent="0.2">
      <c r="A29" s="9"/>
      <c r="B29" t="s">
        <v>85</v>
      </c>
      <c r="C29">
        <v>90673</v>
      </c>
      <c r="D29" t="s">
        <v>21</v>
      </c>
      <c r="E29" t="s">
        <v>141</v>
      </c>
      <c r="F29">
        <v>0.97802999999999995</v>
      </c>
      <c r="G29">
        <v>0.97697999999999996</v>
      </c>
      <c r="H29">
        <v>0.97663</v>
      </c>
      <c r="I29" s="23">
        <v>0.93967000000000001</v>
      </c>
      <c r="J29" s="23">
        <v>0.97140000000000004</v>
      </c>
      <c r="K29" s="23">
        <v>0.95676000000000005</v>
      </c>
      <c r="L29" s="24">
        <v>0.95640999999999998</v>
      </c>
      <c r="M29" s="24">
        <v>0.95781000000000005</v>
      </c>
      <c r="N29" s="24">
        <v>0.93340000000000001</v>
      </c>
    </row>
    <row r="30" spans="1:14" x14ac:dyDescent="0.2">
      <c r="A30" s="9"/>
      <c r="B30" t="s">
        <v>86</v>
      </c>
      <c r="C30">
        <v>90674</v>
      </c>
      <c r="D30" t="s">
        <v>22</v>
      </c>
      <c r="E30" t="s">
        <v>141</v>
      </c>
      <c r="F30">
        <v>0.95955000000000001</v>
      </c>
      <c r="G30">
        <v>0.96338000000000001</v>
      </c>
      <c r="H30">
        <v>0.96757000000000004</v>
      </c>
      <c r="I30" s="23">
        <v>0.90271000000000001</v>
      </c>
      <c r="J30" s="23">
        <v>0.93793000000000004</v>
      </c>
      <c r="K30" s="23">
        <v>0.90759999999999996</v>
      </c>
      <c r="L30" s="24">
        <v>0.89573999999999998</v>
      </c>
      <c r="M30" s="24">
        <v>0.91247999999999996</v>
      </c>
      <c r="N30" s="24">
        <v>0.89295000000000002</v>
      </c>
    </row>
    <row r="31" spans="1:14" x14ac:dyDescent="0.2">
      <c r="A31" s="9"/>
      <c r="B31" t="s">
        <v>87</v>
      </c>
      <c r="C31">
        <v>90675</v>
      </c>
      <c r="D31" t="s">
        <v>23</v>
      </c>
      <c r="E31" t="s">
        <v>141</v>
      </c>
      <c r="F31">
        <v>0.94594999999999996</v>
      </c>
      <c r="G31">
        <v>0.95606000000000002</v>
      </c>
      <c r="H31">
        <v>0.96094000000000002</v>
      </c>
      <c r="I31" s="23">
        <v>0.92852000000000001</v>
      </c>
      <c r="J31" s="23">
        <v>0.94316</v>
      </c>
      <c r="K31" s="23">
        <v>0.93235000000000001</v>
      </c>
      <c r="L31" s="24">
        <v>0.93618999999999997</v>
      </c>
      <c r="M31" s="24">
        <v>0.94106999999999996</v>
      </c>
      <c r="N31" s="24">
        <v>0.93444000000000005</v>
      </c>
    </row>
    <row r="32" spans="1:14" x14ac:dyDescent="0.2">
      <c r="A32" s="9"/>
      <c r="B32" t="s">
        <v>88</v>
      </c>
      <c r="C32">
        <v>90676</v>
      </c>
      <c r="D32" t="s">
        <v>24</v>
      </c>
      <c r="E32" t="s">
        <v>141</v>
      </c>
      <c r="F32">
        <v>0.96965999999999997</v>
      </c>
      <c r="G32">
        <v>0.96965999999999997</v>
      </c>
      <c r="H32">
        <v>0.97070999999999996</v>
      </c>
      <c r="I32" s="23">
        <v>0.95781000000000005</v>
      </c>
      <c r="J32" s="23">
        <v>0.94699999999999995</v>
      </c>
      <c r="K32" s="23">
        <v>0.95640999999999998</v>
      </c>
      <c r="L32" s="24">
        <v>0.95884999999999998</v>
      </c>
      <c r="M32" s="24">
        <v>0.96616999999999997</v>
      </c>
      <c r="N32" s="24">
        <v>0.96931</v>
      </c>
    </row>
    <row r="33" spans="1:14" x14ac:dyDescent="0.2">
      <c r="A33" s="9"/>
      <c r="B33" t="s">
        <v>89</v>
      </c>
      <c r="C33">
        <v>91509</v>
      </c>
      <c r="D33" t="s">
        <v>25</v>
      </c>
      <c r="E33" t="s">
        <v>141</v>
      </c>
      <c r="F33">
        <v>0</v>
      </c>
      <c r="G33">
        <v>0.20954999999999999</v>
      </c>
      <c r="H33">
        <v>0.44456000000000001</v>
      </c>
      <c r="I33" s="23">
        <v>0.22314999999999999</v>
      </c>
      <c r="J33" s="23">
        <v>0</v>
      </c>
      <c r="K33" s="23">
        <v>0.24651000000000001</v>
      </c>
      <c r="L33" s="24">
        <v>8.6470000000000005E-2</v>
      </c>
      <c r="M33" s="24">
        <v>0.12447</v>
      </c>
      <c r="N33" s="24">
        <v>0</v>
      </c>
    </row>
    <row r="34" spans="1:14" x14ac:dyDescent="0.2">
      <c r="A34" s="9"/>
      <c r="B34" t="s">
        <v>89</v>
      </c>
      <c r="C34">
        <v>90612</v>
      </c>
      <c r="D34" t="s">
        <v>25</v>
      </c>
      <c r="E34" t="s">
        <v>141</v>
      </c>
      <c r="F34">
        <v>0.39224999999999999</v>
      </c>
      <c r="G34">
        <v>0.39156000000000002</v>
      </c>
      <c r="H34">
        <v>0.60355000000000003</v>
      </c>
      <c r="I34" s="23">
        <v>0.37935000000000002</v>
      </c>
      <c r="J34" s="23">
        <v>0.22594</v>
      </c>
      <c r="K34" s="23">
        <v>0.53242</v>
      </c>
      <c r="L34" s="24">
        <v>0.45955000000000001</v>
      </c>
      <c r="M34" s="24">
        <v>0.37447000000000003</v>
      </c>
      <c r="N34" s="24">
        <v>0</v>
      </c>
    </row>
    <row r="35" spans="1:14" x14ac:dyDescent="0.2">
      <c r="A35" s="9"/>
      <c r="B35" t="s">
        <v>89</v>
      </c>
      <c r="C35">
        <v>91095</v>
      </c>
      <c r="D35" t="s">
        <v>25</v>
      </c>
      <c r="E35" t="s">
        <v>141</v>
      </c>
      <c r="F35">
        <v>0.81520000000000004</v>
      </c>
      <c r="G35">
        <v>0.81276000000000004</v>
      </c>
      <c r="H35">
        <v>0.81379999999999997</v>
      </c>
      <c r="I35" s="23">
        <v>0.55927000000000004</v>
      </c>
      <c r="J35" s="23">
        <v>0.47175</v>
      </c>
      <c r="K35" s="23">
        <v>0.60075999999999996</v>
      </c>
      <c r="L35" s="24">
        <v>0.63632999999999995</v>
      </c>
      <c r="M35" s="24">
        <v>0.53556000000000004</v>
      </c>
      <c r="N35" s="24">
        <v>0.64714000000000005</v>
      </c>
    </row>
    <row r="37" spans="1:14" x14ac:dyDescent="0.2">
      <c r="A37" s="10"/>
      <c r="B37" t="s">
        <v>90</v>
      </c>
      <c r="C37">
        <v>89299</v>
      </c>
      <c r="D37" t="s">
        <v>26</v>
      </c>
      <c r="E37" t="s">
        <v>142</v>
      </c>
      <c r="F37">
        <v>0.98884000000000005</v>
      </c>
      <c r="G37">
        <v>0.98814000000000002</v>
      </c>
      <c r="H37">
        <v>0.98743999999999998</v>
      </c>
      <c r="I37" s="23">
        <v>0.90585000000000004</v>
      </c>
      <c r="J37" s="23">
        <v>0.90898999999999996</v>
      </c>
      <c r="K37" s="23">
        <v>0.91700999999999999</v>
      </c>
      <c r="L37" s="24">
        <v>0.92432999999999998</v>
      </c>
      <c r="M37" s="24">
        <v>0.92432999999999998</v>
      </c>
      <c r="N37" s="24">
        <v>0.94769000000000003</v>
      </c>
    </row>
    <row r="38" spans="1:14" x14ac:dyDescent="0.2">
      <c r="A38" s="10"/>
      <c r="B38" t="s">
        <v>125</v>
      </c>
      <c r="C38">
        <v>89300</v>
      </c>
      <c r="D38" t="s">
        <v>27</v>
      </c>
      <c r="E38" t="s">
        <v>142</v>
      </c>
      <c r="F38">
        <v>0.98360999999999998</v>
      </c>
      <c r="G38">
        <v>0.98465000000000003</v>
      </c>
      <c r="H38">
        <v>0.98326000000000002</v>
      </c>
      <c r="I38" s="23">
        <v>0.90376000000000001</v>
      </c>
      <c r="J38" s="23">
        <v>0.91178000000000003</v>
      </c>
      <c r="K38" s="23">
        <v>0.91491999999999996</v>
      </c>
      <c r="L38" s="24">
        <v>0.91666000000000003</v>
      </c>
      <c r="M38" s="24">
        <v>0.92154000000000003</v>
      </c>
      <c r="N38" s="24">
        <v>0.93862999999999996</v>
      </c>
    </row>
    <row r="39" spans="1:14" x14ac:dyDescent="0.2">
      <c r="A39" s="10"/>
      <c r="B39" t="s">
        <v>126</v>
      </c>
      <c r="C39">
        <v>89301</v>
      </c>
      <c r="D39" t="s">
        <v>28</v>
      </c>
      <c r="E39" t="s">
        <v>142</v>
      </c>
      <c r="F39">
        <v>0.97733000000000003</v>
      </c>
      <c r="G39">
        <v>0.97977000000000003</v>
      </c>
      <c r="H39">
        <v>0.97838000000000003</v>
      </c>
      <c r="I39" s="23">
        <v>0.86087000000000002</v>
      </c>
      <c r="J39" s="23">
        <v>0.86051999999999995</v>
      </c>
      <c r="K39" s="23">
        <v>0.85563999999999996</v>
      </c>
      <c r="L39" s="24">
        <v>0.86958999999999997</v>
      </c>
      <c r="M39" s="24">
        <v>0.86958999999999997</v>
      </c>
      <c r="N39" s="24">
        <v>0.91178000000000003</v>
      </c>
    </row>
    <row r="40" spans="1:14" x14ac:dyDescent="0.2">
      <c r="A40" s="10"/>
      <c r="B40" t="s">
        <v>127</v>
      </c>
      <c r="C40">
        <v>89302</v>
      </c>
      <c r="D40" t="s">
        <v>29</v>
      </c>
      <c r="E40" t="s">
        <v>142</v>
      </c>
      <c r="F40">
        <v>0.95781000000000005</v>
      </c>
      <c r="G40">
        <v>0.96269000000000005</v>
      </c>
      <c r="H40">
        <v>0.96408000000000005</v>
      </c>
      <c r="I40" s="23">
        <v>0.82252000000000003</v>
      </c>
      <c r="J40" s="23">
        <v>0.82809999999999995</v>
      </c>
      <c r="K40" s="23">
        <v>0.82391000000000003</v>
      </c>
      <c r="L40" s="24">
        <v>0.82809999999999995</v>
      </c>
      <c r="M40" s="24">
        <v>0.82425999999999999</v>
      </c>
      <c r="N40" s="24">
        <v>0.87063999999999997</v>
      </c>
    </row>
    <row r="41" spans="1:14" x14ac:dyDescent="0.2">
      <c r="A41" s="10"/>
      <c r="B41" t="s">
        <v>128</v>
      </c>
      <c r="C41">
        <v>89303</v>
      </c>
      <c r="D41" t="s">
        <v>30</v>
      </c>
      <c r="E41" t="s">
        <v>142</v>
      </c>
      <c r="F41">
        <v>0.95257999999999998</v>
      </c>
      <c r="G41">
        <v>0.96582000000000001</v>
      </c>
      <c r="H41">
        <v>0.97384000000000004</v>
      </c>
      <c r="I41" s="23">
        <v>0.84831999999999996</v>
      </c>
      <c r="J41" s="23">
        <v>0.83647000000000005</v>
      </c>
      <c r="K41" s="23">
        <v>0.77336000000000005</v>
      </c>
      <c r="L41" s="24">
        <v>0.82042999999999999</v>
      </c>
      <c r="M41" s="24">
        <v>0.76846999999999999</v>
      </c>
      <c r="N41" s="24">
        <v>0.67852000000000001</v>
      </c>
    </row>
    <row r="42" spans="1:14" x14ac:dyDescent="0.2">
      <c r="A42" s="10"/>
      <c r="B42" t="s">
        <v>129</v>
      </c>
      <c r="C42">
        <v>89304</v>
      </c>
      <c r="D42" t="s">
        <v>31</v>
      </c>
      <c r="E42" t="s">
        <v>142</v>
      </c>
      <c r="F42">
        <v>0.98185999999999996</v>
      </c>
      <c r="G42">
        <v>0.98255999999999999</v>
      </c>
      <c r="H42">
        <v>0.98534999999999995</v>
      </c>
      <c r="I42" s="23">
        <v>0.86575999999999997</v>
      </c>
      <c r="J42" s="23">
        <v>0.91630999999999996</v>
      </c>
      <c r="K42" s="23">
        <v>0.91213</v>
      </c>
      <c r="L42" s="24">
        <v>0.84414</v>
      </c>
      <c r="M42" s="24">
        <v>0.86262000000000005</v>
      </c>
      <c r="N42" s="24">
        <v>0.84238999999999997</v>
      </c>
    </row>
    <row r="43" spans="1:14" x14ac:dyDescent="0.2">
      <c r="A43" s="10"/>
      <c r="B43" t="s">
        <v>129</v>
      </c>
      <c r="C43">
        <v>89305</v>
      </c>
      <c r="D43" t="s">
        <v>31</v>
      </c>
      <c r="E43" t="s">
        <v>142</v>
      </c>
      <c r="F43">
        <v>0.97872999999999999</v>
      </c>
      <c r="G43">
        <v>0.97907</v>
      </c>
      <c r="H43">
        <v>0.98151999999999995</v>
      </c>
      <c r="I43" s="23">
        <v>0.89365000000000006</v>
      </c>
      <c r="J43" s="23">
        <v>0.86156999999999995</v>
      </c>
      <c r="K43" s="23">
        <v>0.91352</v>
      </c>
      <c r="L43" s="24">
        <v>0.86192000000000002</v>
      </c>
      <c r="M43" s="24">
        <v>0.87517</v>
      </c>
      <c r="N43" s="24">
        <v>0.92920999999999998</v>
      </c>
    </row>
    <row r="44" spans="1:14" x14ac:dyDescent="0.2">
      <c r="A44" s="10"/>
      <c r="B44" t="s">
        <v>130</v>
      </c>
      <c r="C44">
        <v>89306</v>
      </c>
      <c r="D44" t="s">
        <v>32</v>
      </c>
      <c r="E44" t="s">
        <v>142</v>
      </c>
      <c r="F44">
        <v>0.97245000000000004</v>
      </c>
      <c r="G44">
        <v>0.97489000000000003</v>
      </c>
      <c r="H44">
        <v>0.97350000000000003</v>
      </c>
      <c r="I44" s="23">
        <v>0.86889000000000005</v>
      </c>
      <c r="J44" s="23">
        <v>0.85563999999999996</v>
      </c>
      <c r="K44" s="23">
        <v>0.81764000000000003</v>
      </c>
      <c r="L44" s="24">
        <v>0.81484999999999996</v>
      </c>
      <c r="M44" s="24">
        <v>0.82391000000000003</v>
      </c>
      <c r="N44" s="24">
        <v>0.84623000000000004</v>
      </c>
    </row>
    <row r="45" spans="1:14" x14ac:dyDescent="0.2">
      <c r="A45" s="10"/>
      <c r="B45" t="s">
        <v>131</v>
      </c>
      <c r="C45">
        <v>89307</v>
      </c>
      <c r="D45" t="s">
        <v>33</v>
      </c>
      <c r="E45" t="s">
        <v>142</v>
      </c>
      <c r="F45">
        <v>0.94037000000000004</v>
      </c>
      <c r="G45">
        <v>0.94245999999999996</v>
      </c>
      <c r="H45">
        <v>0.95501999999999998</v>
      </c>
      <c r="I45" s="23">
        <v>0.75348000000000004</v>
      </c>
      <c r="J45" s="23">
        <v>0.79706999999999995</v>
      </c>
      <c r="K45" s="23">
        <v>0.75556999999999996</v>
      </c>
      <c r="L45" s="24">
        <v>0.70467000000000002</v>
      </c>
      <c r="M45" s="24">
        <v>0.73814000000000002</v>
      </c>
      <c r="N45" s="24">
        <v>0.73465000000000003</v>
      </c>
    </row>
    <row r="46" spans="1:14" x14ac:dyDescent="0.2">
      <c r="A46" s="10"/>
      <c r="B46" t="s">
        <v>132</v>
      </c>
      <c r="C46">
        <v>89308</v>
      </c>
      <c r="D46" t="s">
        <v>34</v>
      </c>
      <c r="E46" t="s">
        <v>142</v>
      </c>
      <c r="F46">
        <v>0.92364000000000002</v>
      </c>
      <c r="G46">
        <v>0.92188999999999999</v>
      </c>
      <c r="H46">
        <v>0.94106999999999996</v>
      </c>
      <c r="I46" s="23">
        <v>0.75871</v>
      </c>
      <c r="J46" s="23">
        <v>0.73987999999999998</v>
      </c>
      <c r="K46" s="23">
        <v>0.77195999999999998</v>
      </c>
      <c r="L46" s="24">
        <v>0.69979000000000002</v>
      </c>
      <c r="M46" s="24">
        <v>0.74546000000000001</v>
      </c>
      <c r="N46" s="24">
        <v>0.73675000000000002</v>
      </c>
    </row>
    <row r="47" spans="1:14" x14ac:dyDescent="0.2">
      <c r="A47" s="10"/>
      <c r="B47" t="s">
        <v>133</v>
      </c>
      <c r="C47">
        <v>89309</v>
      </c>
      <c r="D47" t="s">
        <v>35</v>
      </c>
      <c r="E47" t="s">
        <v>142</v>
      </c>
      <c r="F47">
        <v>0.94142000000000003</v>
      </c>
      <c r="G47">
        <v>0.95570999999999995</v>
      </c>
      <c r="H47">
        <v>0.96025000000000005</v>
      </c>
      <c r="I47" s="23">
        <v>0.85389999999999999</v>
      </c>
      <c r="J47" s="23">
        <v>0.84658</v>
      </c>
      <c r="K47" s="23">
        <v>0.85006000000000004</v>
      </c>
      <c r="L47" s="24">
        <v>0.82357000000000002</v>
      </c>
      <c r="M47" s="24">
        <v>0.82565999999999995</v>
      </c>
      <c r="N47" s="24">
        <v>0.85041</v>
      </c>
    </row>
    <row r="48" spans="1:14" x14ac:dyDescent="0.2">
      <c r="A48" s="10"/>
      <c r="B48" t="s">
        <v>134</v>
      </c>
      <c r="C48">
        <v>89310</v>
      </c>
      <c r="D48" t="s">
        <v>36</v>
      </c>
      <c r="E48" t="s">
        <v>142</v>
      </c>
      <c r="F48">
        <v>0.96025000000000005</v>
      </c>
      <c r="G48">
        <v>0.95187999999999995</v>
      </c>
      <c r="H48">
        <v>0.96372999999999998</v>
      </c>
      <c r="I48" s="23">
        <v>0.87377000000000005</v>
      </c>
      <c r="J48" s="23">
        <v>0.82286999999999999</v>
      </c>
      <c r="K48" s="23">
        <v>0.86958999999999997</v>
      </c>
      <c r="L48" s="24">
        <v>0.85599000000000003</v>
      </c>
      <c r="M48" s="24">
        <v>0.88912000000000002</v>
      </c>
      <c r="N48" s="24">
        <v>0.879</v>
      </c>
    </row>
    <row r="49" spans="1:14" x14ac:dyDescent="0.2">
      <c r="A49" s="10"/>
      <c r="B49" t="s">
        <v>135</v>
      </c>
      <c r="C49">
        <v>89311</v>
      </c>
      <c r="D49" t="s">
        <v>37</v>
      </c>
      <c r="E49" t="s">
        <v>142</v>
      </c>
      <c r="F49">
        <v>0.88458000000000003</v>
      </c>
      <c r="G49">
        <v>0.91178000000000003</v>
      </c>
      <c r="H49">
        <v>0.92886999999999997</v>
      </c>
      <c r="I49" s="23">
        <v>0.76010999999999995</v>
      </c>
      <c r="J49" s="23">
        <v>0.62934999999999997</v>
      </c>
      <c r="K49" s="23">
        <v>0.78486</v>
      </c>
      <c r="L49" s="24">
        <v>0.57984000000000002</v>
      </c>
      <c r="M49" s="24">
        <v>0.72767999999999999</v>
      </c>
      <c r="N49" s="24">
        <v>0.79149000000000003</v>
      </c>
    </row>
    <row r="50" spans="1:14" x14ac:dyDescent="0.2">
      <c r="A50" s="10"/>
      <c r="B50" t="s">
        <v>91</v>
      </c>
      <c r="C50">
        <v>90296</v>
      </c>
      <c r="D50" t="s">
        <v>38</v>
      </c>
      <c r="E50" t="s">
        <v>142</v>
      </c>
      <c r="F50">
        <v>0.61680000000000001</v>
      </c>
      <c r="G50">
        <v>0.69037000000000004</v>
      </c>
      <c r="H50">
        <v>0.72941999999999996</v>
      </c>
      <c r="I50" s="23">
        <v>0.52859</v>
      </c>
      <c r="J50" s="23">
        <v>0.53381999999999996</v>
      </c>
      <c r="K50" s="23">
        <v>0.58821000000000001</v>
      </c>
      <c r="L50" s="24">
        <v>0.55891999999999997</v>
      </c>
      <c r="M50" s="24">
        <v>0.54951000000000005</v>
      </c>
      <c r="N50" s="24">
        <v>0.43409999999999999</v>
      </c>
    </row>
    <row r="51" spans="1:14" x14ac:dyDescent="0.2">
      <c r="A51" s="10"/>
      <c r="B51" t="s">
        <v>92</v>
      </c>
      <c r="C51">
        <v>90297</v>
      </c>
      <c r="D51" t="s">
        <v>39</v>
      </c>
      <c r="E51" t="s">
        <v>142</v>
      </c>
      <c r="F51">
        <v>0.81345000000000001</v>
      </c>
      <c r="G51">
        <v>0.78068000000000004</v>
      </c>
      <c r="H51">
        <v>0.71965999999999997</v>
      </c>
      <c r="I51" s="23">
        <v>0.4456</v>
      </c>
      <c r="J51" s="23">
        <v>0.77544999999999997</v>
      </c>
      <c r="K51" s="23">
        <v>0.58192999999999995</v>
      </c>
      <c r="L51" s="24">
        <v>0.66003999999999996</v>
      </c>
      <c r="M51" s="24">
        <v>0.65898999999999996</v>
      </c>
      <c r="N51" s="24">
        <v>0.66317000000000004</v>
      </c>
    </row>
    <row r="52" spans="1:14" x14ac:dyDescent="0.2">
      <c r="A52" s="10"/>
      <c r="B52" t="s">
        <v>93</v>
      </c>
      <c r="C52">
        <v>90298</v>
      </c>
      <c r="D52" t="s">
        <v>40</v>
      </c>
      <c r="E52" t="s">
        <v>142</v>
      </c>
      <c r="F52">
        <v>0.81867999999999996</v>
      </c>
      <c r="G52">
        <v>0.78103</v>
      </c>
      <c r="H52">
        <v>0.86262000000000005</v>
      </c>
      <c r="I52" s="23">
        <v>0.39957999999999999</v>
      </c>
      <c r="J52" s="23">
        <v>0.28138000000000002</v>
      </c>
      <c r="K52" s="23">
        <v>0.49302000000000001</v>
      </c>
      <c r="L52" s="24">
        <v>0.49267</v>
      </c>
      <c r="M52" s="24">
        <v>0.54113999999999995</v>
      </c>
      <c r="N52" s="24">
        <v>0.63492999999999999</v>
      </c>
    </row>
    <row r="53" spans="1:14" x14ac:dyDescent="0.2">
      <c r="A53" s="10"/>
      <c r="B53" t="s">
        <v>94</v>
      </c>
      <c r="C53">
        <v>90299</v>
      </c>
      <c r="D53" t="s">
        <v>41</v>
      </c>
      <c r="E53" t="s">
        <v>142</v>
      </c>
      <c r="F53">
        <v>0.79637000000000002</v>
      </c>
      <c r="G53">
        <v>0.73743999999999998</v>
      </c>
      <c r="H53">
        <v>0.78939999999999999</v>
      </c>
      <c r="I53" s="23">
        <v>0.47767999999999999</v>
      </c>
      <c r="J53" s="23">
        <v>0.40933999999999998</v>
      </c>
      <c r="K53" s="23">
        <v>0.42573</v>
      </c>
      <c r="L53" s="24">
        <v>0.44664999999999999</v>
      </c>
      <c r="M53" s="24">
        <v>0.46616999999999997</v>
      </c>
      <c r="N53" s="24">
        <v>0.48604999999999998</v>
      </c>
    </row>
    <row r="54" spans="1:14" x14ac:dyDescent="0.2">
      <c r="A54" s="10"/>
      <c r="B54" t="s">
        <v>95</v>
      </c>
      <c r="C54">
        <v>90300</v>
      </c>
      <c r="D54" t="s">
        <v>42</v>
      </c>
      <c r="E54" t="s">
        <v>142</v>
      </c>
      <c r="F54">
        <v>0.50941000000000003</v>
      </c>
      <c r="G54">
        <v>0.65410999999999997</v>
      </c>
      <c r="H54">
        <v>0.57357000000000002</v>
      </c>
      <c r="I54" s="23">
        <v>0.3009</v>
      </c>
      <c r="J54" s="23">
        <v>0.1827</v>
      </c>
      <c r="K54" s="23">
        <v>0.47872999999999999</v>
      </c>
      <c r="L54" s="24">
        <v>0.26882</v>
      </c>
      <c r="M54" s="24">
        <v>0.42329</v>
      </c>
      <c r="N54" s="24">
        <v>0.30438999999999999</v>
      </c>
    </row>
    <row r="55" spans="1:14" x14ac:dyDescent="0.2">
      <c r="A55" s="10"/>
      <c r="B55" t="s">
        <v>96</v>
      </c>
      <c r="C55">
        <v>90301</v>
      </c>
      <c r="D55" t="s">
        <v>43</v>
      </c>
      <c r="E55" t="s">
        <v>142</v>
      </c>
      <c r="F55">
        <v>0.58403000000000005</v>
      </c>
      <c r="G55">
        <v>0.67118999999999995</v>
      </c>
      <c r="H55">
        <v>0.73011999999999999</v>
      </c>
      <c r="I55" s="23">
        <v>0.28347</v>
      </c>
      <c r="J55" s="23">
        <v>0.37098999999999999</v>
      </c>
      <c r="K55" s="23">
        <v>0.25418000000000002</v>
      </c>
      <c r="L55" s="24">
        <v>0.39573999999999998</v>
      </c>
      <c r="M55" s="24">
        <v>0.40933999999999998</v>
      </c>
      <c r="N55" s="24">
        <v>0.48919000000000001</v>
      </c>
    </row>
    <row r="56" spans="1:14" x14ac:dyDescent="0.2">
      <c r="A56" s="10"/>
      <c r="B56" t="s">
        <v>97</v>
      </c>
      <c r="C56">
        <v>91706</v>
      </c>
      <c r="D56" t="s">
        <v>44</v>
      </c>
      <c r="E56" t="s">
        <v>142</v>
      </c>
      <c r="F56">
        <v>0.77998000000000001</v>
      </c>
      <c r="G56">
        <v>0.84728000000000003</v>
      </c>
      <c r="H56">
        <v>0.85006000000000004</v>
      </c>
      <c r="I56" s="23">
        <v>0.75661999999999996</v>
      </c>
      <c r="J56" s="23">
        <v>0.72314999999999996</v>
      </c>
      <c r="K56" s="23">
        <v>0.80298999999999998</v>
      </c>
      <c r="L56" s="24">
        <v>0.77683999999999997</v>
      </c>
      <c r="M56" s="24">
        <v>0.78171999999999997</v>
      </c>
      <c r="N56" s="24">
        <v>0.80298999999999998</v>
      </c>
    </row>
    <row r="57" spans="1:14" x14ac:dyDescent="0.2">
      <c r="A57" s="10"/>
      <c r="B57" t="s">
        <v>98</v>
      </c>
      <c r="C57">
        <v>91707</v>
      </c>
      <c r="D57" t="s">
        <v>45</v>
      </c>
      <c r="E57" t="s">
        <v>142</v>
      </c>
      <c r="F57">
        <v>0.96721999999999997</v>
      </c>
      <c r="G57">
        <v>0.97209999999999996</v>
      </c>
      <c r="H57">
        <v>0.96860999999999997</v>
      </c>
      <c r="I57" s="23">
        <v>0.91840999999999995</v>
      </c>
      <c r="J57" s="23">
        <v>0.92852000000000001</v>
      </c>
      <c r="K57" s="23">
        <v>0.93410000000000004</v>
      </c>
      <c r="L57" s="24">
        <v>0.92676999999999998</v>
      </c>
      <c r="M57" s="24">
        <v>0.92920999999999998</v>
      </c>
      <c r="N57" s="24">
        <v>0.93654000000000004</v>
      </c>
    </row>
    <row r="58" spans="1:14" x14ac:dyDescent="0.2">
      <c r="A58" s="10"/>
      <c r="B58" t="s">
        <v>110</v>
      </c>
      <c r="C58">
        <v>90386</v>
      </c>
      <c r="D58" t="s">
        <v>51</v>
      </c>
      <c r="E58" t="s">
        <v>142</v>
      </c>
      <c r="F58">
        <v>0.46651999999999999</v>
      </c>
      <c r="G58">
        <v>0.42015000000000002</v>
      </c>
      <c r="H58">
        <v>0.53974</v>
      </c>
      <c r="I58" s="23">
        <v>0.31275999999999998</v>
      </c>
      <c r="J58" s="23">
        <v>0.37761</v>
      </c>
      <c r="K58" s="23">
        <v>0.42537999999999998</v>
      </c>
      <c r="L58" s="24">
        <v>0.46024999999999999</v>
      </c>
      <c r="M58" s="24">
        <v>0.47907</v>
      </c>
      <c r="N58" s="24">
        <v>0.53068000000000004</v>
      </c>
    </row>
    <row r="59" spans="1:14" x14ac:dyDescent="0.2">
      <c r="A59" s="10"/>
      <c r="B59" t="s">
        <v>99</v>
      </c>
      <c r="C59">
        <v>90387</v>
      </c>
      <c r="D59" t="s">
        <v>52</v>
      </c>
      <c r="E59" t="s">
        <v>142</v>
      </c>
      <c r="F59">
        <v>0.37342999999999998</v>
      </c>
      <c r="G59">
        <v>0.31798999999999999</v>
      </c>
      <c r="H59">
        <v>0.43514000000000003</v>
      </c>
      <c r="I59" s="23">
        <v>0.31694</v>
      </c>
      <c r="J59" s="23">
        <v>0.27927999999999997</v>
      </c>
      <c r="K59" s="23">
        <v>0.3145</v>
      </c>
      <c r="L59" s="24">
        <v>0.39085999999999999</v>
      </c>
      <c r="M59" s="24">
        <v>0.34134999999999999</v>
      </c>
      <c r="N59" s="24">
        <v>0.43584000000000001</v>
      </c>
    </row>
    <row r="60" spans="1:14" x14ac:dyDescent="0.2">
      <c r="A60" s="10"/>
      <c r="B60" t="s">
        <v>100</v>
      </c>
      <c r="C60">
        <v>90388</v>
      </c>
      <c r="D60" t="s">
        <v>53</v>
      </c>
      <c r="E60" t="s">
        <v>142</v>
      </c>
      <c r="F60">
        <v>0.57530999999999999</v>
      </c>
      <c r="G60">
        <v>0.63109999999999999</v>
      </c>
      <c r="H60">
        <v>0.70152999999999999</v>
      </c>
      <c r="I60" s="23">
        <v>0.47139999999999999</v>
      </c>
      <c r="J60" s="23">
        <v>0.49231999999999998</v>
      </c>
      <c r="K60" s="23">
        <v>0.66142999999999996</v>
      </c>
      <c r="L60" s="24">
        <v>0.49407000000000001</v>
      </c>
      <c r="M60" s="24">
        <v>0.61017999999999994</v>
      </c>
      <c r="N60" s="24">
        <v>0.54915999999999998</v>
      </c>
    </row>
    <row r="61" spans="1:14" x14ac:dyDescent="0.2">
      <c r="A61" s="10"/>
      <c r="B61" t="s">
        <v>46</v>
      </c>
      <c r="C61">
        <v>89938</v>
      </c>
      <c r="D61" t="s">
        <v>46</v>
      </c>
      <c r="E61" t="s">
        <v>142</v>
      </c>
      <c r="F61">
        <v>0.99511000000000005</v>
      </c>
      <c r="G61">
        <v>0.99580999999999997</v>
      </c>
      <c r="H61">
        <v>0.99511000000000005</v>
      </c>
      <c r="I61" s="23">
        <v>0.98778999999999995</v>
      </c>
      <c r="J61" s="23">
        <v>0.98919000000000001</v>
      </c>
      <c r="K61" s="23">
        <v>0.98953000000000002</v>
      </c>
      <c r="L61" s="24">
        <v>0.99267000000000005</v>
      </c>
      <c r="M61" s="24">
        <v>0.99231999999999998</v>
      </c>
      <c r="N61" s="24">
        <v>0.99231999999999998</v>
      </c>
    </row>
    <row r="62" spans="1:14" x14ac:dyDescent="0.2">
      <c r="A62" s="10"/>
      <c r="B62" t="s">
        <v>47</v>
      </c>
      <c r="C62">
        <v>89937</v>
      </c>
      <c r="D62" t="s">
        <v>47</v>
      </c>
      <c r="E62" t="s">
        <v>142</v>
      </c>
      <c r="F62">
        <v>0.35425000000000001</v>
      </c>
      <c r="G62">
        <v>0.33506999999999998</v>
      </c>
      <c r="H62">
        <v>0.49580999999999997</v>
      </c>
      <c r="I62" s="23">
        <v>0.46338000000000001</v>
      </c>
      <c r="J62" s="23">
        <v>0.33542</v>
      </c>
      <c r="K62" s="23">
        <v>0.40271000000000001</v>
      </c>
      <c r="L62" s="24">
        <v>0.44177</v>
      </c>
      <c r="M62" s="24">
        <v>0.37935000000000002</v>
      </c>
      <c r="N62" s="24">
        <v>0.5</v>
      </c>
    </row>
    <row r="63" spans="1:14" x14ac:dyDescent="0.2">
      <c r="A63" s="10"/>
      <c r="B63" t="s">
        <v>48</v>
      </c>
      <c r="C63">
        <v>89243</v>
      </c>
      <c r="D63" t="s">
        <v>48</v>
      </c>
      <c r="E63" t="s">
        <v>142</v>
      </c>
      <c r="F63">
        <v>0.31345000000000001</v>
      </c>
      <c r="G63">
        <v>0.18933</v>
      </c>
      <c r="H63">
        <v>0.23361000000000001</v>
      </c>
      <c r="I63" s="23">
        <v>0.17468</v>
      </c>
      <c r="J63" s="23">
        <v>0.14643999999999999</v>
      </c>
      <c r="K63" s="23">
        <v>0.20188</v>
      </c>
      <c r="L63" s="24">
        <v>0.182</v>
      </c>
      <c r="M63" s="24">
        <v>0.17398</v>
      </c>
      <c r="N63" s="24">
        <v>0.25452999999999998</v>
      </c>
    </row>
    <row r="64" spans="1:14" x14ac:dyDescent="0.2">
      <c r="A64" s="10"/>
      <c r="B64" t="s">
        <v>49</v>
      </c>
      <c r="C64">
        <v>91172</v>
      </c>
      <c r="D64" t="s">
        <v>49</v>
      </c>
      <c r="E64" t="s">
        <v>142</v>
      </c>
      <c r="F64">
        <v>0.32949000000000001</v>
      </c>
      <c r="G64">
        <v>0.28103</v>
      </c>
      <c r="H64">
        <v>0.27927999999999997</v>
      </c>
      <c r="I64" s="23">
        <v>0.25940999999999997</v>
      </c>
      <c r="J64" s="23">
        <v>0.25103999999999999</v>
      </c>
      <c r="K64" s="23">
        <v>0.22838</v>
      </c>
      <c r="L64" s="24">
        <v>0.29566999999999999</v>
      </c>
      <c r="M64" s="24">
        <v>0.30054999999999998</v>
      </c>
      <c r="N64" s="24">
        <v>0.33994999999999997</v>
      </c>
    </row>
    <row r="65" spans="1:14" x14ac:dyDescent="0.2">
      <c r="A65" s="10"/>
      <c r="B65" t="s">
        <v>120</v>
      </c>
      <c r="C65">
        <v>89244</v>
      </c>
      <c r="D65" t="s">
        <v>50</v>
      </c>
      <c r="E65" t="s">
        <v>142</v>
      </c>
      <c r="F65">
        <v>0.25452999999999998</v>
      </c>
      <c r="G65">
        <v>0.17188999999999999</v>
      </c>
      <c r="H65">
        <v>0.22594</v>
      </c>
      <c r="I65" s="23">
        <v>0.11785</v>
      </c>
      <c r="J65" s="23">
        <v>0.13492999999999999</v>
      </c>
      <c r="K65" s="23">
        <v>0.14224999999999999</v>
      </c>
      <c r="L65" s="24">
        <v>0.12934999999999999</v>
      </c>
      <c r="M65" s="24">
        <v>0.15864</v>
      </c>
      <c r="N65" s="24">
        <v>0</v>
      </c>
    </row>
    <row r="66" spans="1:14" x14ac:dyDescent="0.2">
      <c r="F66" t="e">
        <v>#N/A</v>
      </c>
      <c r="G66" t="e">
        <v>#N/A</v>
      </c>
      <c r="H66" t="e">
        <v>#N/A</v>
      </c>
      <c r="I66" s="23" t="e">
        <v>#N/A</v>
      </c>
      <c r="J66" s="23" t="e">
        <v>#N/A</v>
      </c>
      <c r="K66" s="23" t="e">
        <v>#N/A</v>
      </c>
      <c r="L66" s="24" t="e">
        <v>#N/A</v>
      </c>
      <c r="M66" s="24" t="e">
        <v>#N/A</v>
      </c>
      <c r="N66" s="24" t="e">
        <v>#N/A</v>
      </c>
    </row>
    <row r="67" spans="1:14" x14ac:dyDescent="0.2">
      <c r="A67" s="11"/>
      <c r="B67" s="1" t="s">
        <v>54</v>
      </c>
      <c r="C67">
        <v>90013</v>
      </c>
      <c r="D67" s="1" t="s">
        <v>54</v>
      </c>
      <c r="E67" t="s">
        <v>144</v>
      </c>
      <c r="F67">
        <v>0.64434999999999998</v>
      </c>
      <c r="G67">
        <v>0.50417999999999996</v>
      </c>
      <c r="H67">
        <v>0.64922999999999997</v>
      </c>
      <c r="I67" s="23">
        <v>0.23674999999999999</v>
      </c>
      <c r="J67" s="23">
        <v>0.29671999999999998</v>
      </c>
      <c r="K67" s="23">
        <v>0.32042999999999999</v>
      </c>
      <c r="L67" s="24">
        <v>0.36262</v>
      </c>
      <c r="M67" s="24">
        <v>0.42188999999999999</v>
      </c>
      <c r="N67" s="24">
        <v>0.44141999999999998</v>
      </c>
    </row>
    <row r="68" spans="1:14" x14ac:dyDescent="0.2">
      <c r="A68" s="11"/>
      <c r="B68" s="1" t="s">
        <v>55</v>
      </c>
      <c r="C68">
        <v>90014</v>
      </c>
      <c r="D68" s="1" t="s">
        <v>55</v>
      </c>
      <c r="E68" t="s">
        <v>144</v>
      </c>
      <c r="F68">
        <v>0.44700000000000001</v>
      </c>
      <c r="G68">
        <v>0.59309000000000001</v>
      </c>
      <c r="H68">
        <v>0.58228000000000002</v>
      </c>
      <c r="I68" s="23">
        <v>0.50941000000000003</v>
      </c>
      <c r="J68" s="23">
        <v>0.58403000000000005</v>
      </c>
      <c r="K68" s="23">
        <v>0.38841999999999999</v>
      </c>
      <c r="L68" s="24">
        <v>0.57286999999999999</v>
      </c>
      <c r="M68" s="24">
        <v>0.57530999999999999</v>
      </c>
      <c r="N68" s="24">
        <v>0.59065000000000001</v>
      </c>
    </row>
    <row r="69" spans="1:14" x14ac:dyDescent="0.2">
      <c r="A69" s="11"/>
      <c r="B69" s="1" t="s">
        <v>56</v>
      </c>
      <c r="C69">
        <v>90015</v>
      </c>
      <c r="D69" s="1" t="s">
        <v>56</v>
      </c>
      <c r="E69" t="s">
        <v>144</v>
      </c>
      <c r="F69">
        <v>0</v>
      </c>
      <c r="G69">
        <v>0.48709000000000002</v>
      </c>
      <c r="H69">
        <v>0.55718000000000001</v>
      </c>
      <c r="I69" s="23">
        <v>0.47803000000000001</v>
      </c>
      <c r="J69" s="23">
        <v>0.45118000000000003</v>
      </c>
      <c r="K69" s="23">
        <v>0.47210000000000002</v>
      </c>
      <c r="L69" s="24">
        <v>0.48535</v>
      </c>
      <c r="M69" s="24">
        <v>0.49825000000000003</v>
      </c>
      <c r="N69" s="24">
        <v>0.41316999999999998</v>
      </c>
    </row>
    <row r="70" spans="1:14" x14ac:dyDescent="0.2">
      <c r="A70" s="11"/>
      <c r="B70" s="1" t="s">
        <v>57</v>
      </c>
      <c r="C70">
        <v>90016</v>
      </c>
      <c r="D70" s="1" t="s">
        <v>57</v>
      </c>
      <c r="E70" t="s">
        <v>144</v>
      </c>
      <c r="F70">
        <v>0.59448999999999996</v>
      </c>
      <c r="G70">
        <v>0.68410000000000004</v>
      </c>
      <c r="H70">
        <v>0.60528999999999999</v>
      </c>
      <c r="I70" s="23">
        <v>0.57042999999999999</v>
      </c>
      <c r="J70" s="23">
        <v>0.69142000000000003</v>
      </c>
      <c r="K70" s="23">
        <v>0.66527000000000003</v>
      </c>
      <c r="L70" s="24">
        <v>0.61958999999999997</v>
      </c>
      <c r="M70" s="24">
        <v>0.66561999999999999</v>
      </c>
      <c r="N70" s="24">
        <v>0.59343999999999997</v>
      </c>
    </row>
    <row r="71" spans="1:14" x14ac:dyDescent="0.2">
      <c r="A71" s="11"/>
      <c r="B71" s="1" t="s">
        <v>58</v>
      </c>
      <c r="C71">
        <v>90017</v>
      </c>
      <c r="D71" s="1" t="s">
        <v>58</v>
      </c>
      <c r="E71" t="s">
        <v>144</v>
      </c>
      <c r="F71">
        <v>0.55089999999999995</v>
      </c>
      <c r="G71">
        <v>0.65898999999999996</v>
      </c>
      <c r="H71">
        <v>0.62482000000000004</v>
      </c>
      <c r="I71" s="23">
        <v>0.57425999999999999</v>
      </c>
      <c r="J71" s="23">
        <v>0.49686000000000002</v>
      </c>
      <c r="K71" s="23">
        <v>0.54740999999999995</v>
      </c>
      <c r="L71" s="24">
        <v>0.58157999999999999</v>
      </c>
      <c r="M71" s="24">
        <v>0.50627</v>
      </c>
      <c r="N71" s="24">
        <v>0.58926000000000001</v>
      </c>
    </row>
    <row r="72" spans="1:14" x14ac:dyDescent="0.2">
      <c r="A72" s="11"/>
      <c r="B72" s="1" t="s">
        <v>59</v>
      </c>
      <c r="C72">
        <v>91134</v>
      </c>
      <c r="D72" s="1" t="s">
        <v>59</v>
      </c>
      <c r="E72" t="s">
        <v>144</v>
      </c>
      <c r="F72">
        <v>0.42608000000000001</v>
      </c>
      <c r="G72">
        <v>0.55474000000000001</v>
      </c>
      <c r="H72">
        <v>0.51324000000000003</v>
      </c>
      <c r="I72" s="23">
        <v>0.47071000000000002</v>
      </c>
      <c r="J72" s="23">
        <v>0.51812999999999998</v>
      </c>
      <c r="K72" s="23">
        <v>0.45432</v>
      </c>
      <c r="L72" s="24">
        <v>0.62377000000000005</v>
      </c>
      <c r="M72" s="24">
        <v>0.62622</v>
      </c>
      <c r="N72" s="24">
        <v>0.54322999999999999</v>
      </c>
    </row>
    <row r="73" spans="1:14" x14ac:dyDescent="0.2">
      <c r="A73" s="11"/>
      <c r="B73" s="1" t="s">
        <v>60</v>
      </c>
      <c r="C73">
        <v>89428</v>
      </c>
      <c r="D73" s="1" t="s">
        <v>60</v>
      </c>
      <c r="E73" t="s">
        <v>144</v>
      </c>
      <c r="F73">
        <v>0.48848999999999998</v>
      </c>
      <c r="G73">
        <v>0.57425999999999999</v>
      </c>
      <c r="H73">
        <v>0.54845999999999995</v>
      </c>
      <c r="I73" s="23">
        <v>0.55159999999999998</v>
      </c>
      <c r="J73" s="23">
        <v>0.56520000000000004</v>
      </c>
      <c r="K73" s="23">
        <v>0.57845000000000002</v>
      </c>
      <c r="L73" s="24">
        <v>0.44595000000000001</v>
      </c>
      <c r="M73" s="24">
        <v>0.56659000000000004</v>
      </c>
      <c r="N73" s="24">
        <v>0.47767999999999999</v>
      </c>
    </row>
    <row r="74" spans="1:14" x14ac:dyDescent="0.2">
      <c r="F74" t="e">
        <v>#N/A</v>
      </c>
      <c r="G74" t="e">
        <v>#N/A</v>
      </c>
      <c r="H74" t="e">
        <v>#N/A</v>
      </c>
      <c r="I74" s="23" t="e">
        <v>#N/A</v>
      </c>
      <c r="J74" s="23" t="e">
        <v>#N/A</v>
      </c>
      <c r="K74" s="23" t="e">
        <v>#N/A</v>
      </c>
      <c r="L74" s="24" t="e">
        <v>#N/A</v>
      </c>
      <c r="M74" s="24" t="e">
        <v>#N/A</v>
      </c>
      <c r="N74" s="24" t="e">
        <v>#N/A</v>
      </c>
    </row>
    <row r="75" spans="1:14" x14ac:dyDescent="0.2">
      <c r="A75" s="12"/>
      <c r="B75" t="s">
        <v>107</v>
      </c>
      <c r="C75">
        <v>90129</v>
      </c>
      <c r="D75" t="s">
        <v>71</v>
      </c>
      <c r="E75" t="s">
        <v>143</v>
      </c>
      <c r="F75">
        <v>0.68374999999999997</v>
      </c>
      <c r="G75">
        <v>0.69908999999999999</v>
      </c>
      <c r="H75">
        <v>0.69037000000000004</v>
      </c>
      <c r="I75" s="23">
        <v>0.66491999999999996</v>
      </c>
      <c r="J75" s="23">
        <v>0.76846999999999999</v>
      </c>
      <c r="K75" s="23">
        <v>0.69699999999999995</v>
      </c>
      <c r="L75" s="24">
        <v>0.68410000000000004</v>
      </c>
      <c r="M75" s="24">
        <v>0.68479000000000001</v>
      </c>
      <c r="N75" s="24">
        <v>0.75731999999999999</v>
      </c>
    </row>
    <row r="76" spans="1:14" x14ac:dyDescent="0.2">
      <c r="A76" s="12"/>
      <c r="B76" t="s">
        <v>108</v>
      </c>
      <c r="C76">
        <v>90130</v>
      </c>
      <c r="D76" t="s">
        <v>72</v>
      </c>
      <c r="E76" t="s">
        <v>143</v>
      </c>
      <c r="F76">
        <v>0.81589</v>
      </c>
      <c r="G76">
        <v>0.81311</v>
      </c>
      <c r="H76">
        <v>0.86400999999999994</v>
      </c>
      <c r="I76" s="23">
        <v>0.74092999999999998</v>
      </c>
      <c r="J76" s="23">
        <v>0.77266000000000001</v>
      </c>
      <c r="K76" s="23">
        <v>0.77719000000000005</v>
      </c>
      <c r="L76" s="24">
        <v>0.81240999999999997</v>
      </c>
      <c r="M76" s="24">
        <v>0.79601999999999995</v>
      </c>
      <c r="N76" s="24">
        <v>0.78381999999999996</v>
      </c>
    </row>
    <row r="77" spans="1:14" x14ac:dyDescent="0.2">
      <c r="A77" s="12"/>
      <c r="B77" t="s">
        <v>109</v>
      </c>
      <c r="C77">
        <v>91474</v>
      </c>
      <c r="D77" t="s">
        <v>77</v>
      </c>
      <c r="E77" t="s">
        <v>143</v>
      </c>
      <c r="F77">
        <v>0.62831000000000004</v>
      </c>
      <c r="G77">
        <v>0.68340000000000001</v>
      </c>
      <c r="H77">
        <v>0.67467999999999995</v>
      </c>
      <c r="I77" s="23">
        <v>0.45711000000000002</v>
      </c>
      <c r="J77" s="23">
        <v>0.49371999999999999</v>
      </c>
      <c r="K77" s="23">
        <v>0.53207000000000004</v>
      </c>
      <c r="L77" s="24">
        <v>0.59936999999999996</v>
      </c>
      <c r="M77" s="24">
        <v>0.59902</v>
      </c>
      <c r="N77" s="24">
        <v>0.61750000000000005</v>
      </c>
    </row>
    <row r="78" spans="1:14" x14ac:dyDescent="0.2">
      <c r="A78" s="12"/>
      <c r="B78" t="s">
        <v>108</v>
      </c>
      <c r="C78">
        <v>91475</v>
      </c>
      <c r="D78" t="s">
        <v>78</v>
      </c>
      <c r="E78" t="s">
        <v>143</v>
      </c>
      <c r="F78">
        <v>0.44107000000000002</v>
      </c>
      <c r="G78">
        <v>0.55962000000000001</v>
      </c>
      <c r="H78">
        <v>0.58542000000000005</v>
      </c>
      <c r="I78" s="23">
        <v>0.22942000000000001</v>
      </c>
      <c r="J78" s="23">
        <v>0.23186000000000001</v>
      </c>
      <c r="K78" s="23">
        <v>0.28694999999999998</v>
      </c>
      <c r="L78" s="24">
        <v>0.25523000000000001</v>
      </c>
      <c r="M78" s="24">
        <v>0.29951</v>
      </c>
      <c r="N78" s="24">
        <v>0.54740999999999995</v>
      </c>
    </row>
    <row r="79" spans="1:14" x14ac:dyDescent="0.2">
      <c r="A79" s="12"/>
      <c r="B79" t="s">
        <v>79</v>
      </c>
      <c r="C79">
        <v>91476</v>
      </c>
      <c r="D79" t="s">
        <v>73</v>
      </c>
      <c r="E79" t="s">
        <v>143</v>
      </c>
      <c r="F79">
        <v>0</v>
      </c>
      <c r="G79">
        <v>0</v>
      </c>
      <c r="H79">
        <v>0.46616999999999997</v>
      </c>
      <c r="I79" s="23">
        <v>0.44524999999999998</v>
      </c>
      <c r="J79" s="23">
        <v>0.29776000000000002</v>
      </c>
      <c r="K79" s="23">
        <v>0.47698000000000002</v>
      </c>
      <c r="L79" s="24">
        <v>0.33542</v>
      </c>
      <c r="M79" s="24">
        <v>0.27266000000000001</v>
      </c>
      <c r="N79" s="24">
        <v>0</v>
      </c>
    </row>
    <row r="80" spans="1:14" x14ac:dyDescent="0.2">
      <c r="A80" s="12"/>
      <c r="B80" t="s">
        <v>80</v>
      </c>
      <c r="C80">
        <v>91477</v>
      </c>
      <c r="D80" t="s">
        <v>74</v>
      </c>
      <c r="E80" t="s">
        <v>143</v>
      </c>
      <c r="F80">
        <v>0.46233999999999997</v>
      </c>
      <c r="G80">
        <v>0.39817999999999998</v>
      </c>
      <c r="H80">
        <v>0</v>
      </c>
      <c r="I80" s="23">
        <v>0</v>
      </c>
      <c r="J80" s="23">
        <v>0.39817999999999998</v>
      </c>
      <c r="K80" s="23">
        <v>0</v>
      </c>
      <c r="L80" s="24">
        <v>0.23674999999999999</v>
      </c>
      <c r="M80" s="24">
        <v>0.14713999999999999</v>
      </c>
      <c r="N80" s="24">
        <v>0.44839000000000001</v>
      </c>
    </row>
    <row r="81" spans="1:14" x14ac:dyDescent="0.2">
      <c r="A81" s="12"/>
      <c r="B81" t="s">
        <v>107</v>
      </c>
      <c r="C81">
        <v>91478</v>
      </c>
      <c r="D81" t="s">
        <v>75</v>
      </c>
      <c r="E81" t="s">
        <v>143</v>
      </c>
      <c r="F81">
        <v>0.39329999999999998</v>
      </c>
      <c r="G81">
        <v>0.44874000000000003</v>
      </c>
      <c r="H81">
        <v>0.56589</v>
      </c>
      <c r="I81" s="23">
        <v>0.23221</v>
      </c>
      <c r="J81" s="23">
        <v>0.27754000000000001</v>
      </c>
      <c r="K81" s="23">
        <v>0.31938</v>
      </c>
      <c r="L81" s="24">
        <v>0.26290000000000002</v>
      </c>
      <c r="M81" s="24">
        <v>0.2099</v>
      </c>
      <c r="N81" s="24">
        <v>0</v>
      </c>
    </row>
    <row r="82" spans="1:14" x14ac:dyDescent="0.2">
      <c r="A82" s="12"/>
      <c r="B82" t="s">
        <v>80</v>
      </c>
      <c r="C82">
        <v>91479</v>
      </c>
      <c r="D82" t="s">
        <v>76</v>
      </c>
      <c r="E82" t="s">
        <v>143</v>
      </c>
      <c r="F82">
        <v>0</v>
      </c>
      <c r="G82">
        <v>0.28904999999999997</v>
      </c>
      <c r="H82">
        <v>0</v>
      </c>
      <c r="I82" s="23">
        <v>0.24407000000000001</v>
      </c>
      <c r="J82" s="23">
        <v>0.25696999999999998</v>
      </c>
      <c r="K82" s="23">
        <v>0.27091999999999999</v>
      </c>
      <c r="L82" s="24">
        <v>0.21512999999999999</v>
      </c>
      <c r="M82" s="24">
        <v>0.23952999999999999</v>
      </c>
      <c r="N82" s="24">
        <v>0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65284-7C0A-BE41-92D7-3A5A9A1E956D}">
  <dimension ref="A1:X23"/>
  <sheetViews>
    <sheetView workbookViewId="0">
      <selection activeCell="L33" sqref="L33"/>
    </sheetView>
  </sheetViews>
  <sheetFormatPr baseColWidth="10" defaultRowHeight="16" x14ac:dyDescent="0.2"/>
  <sheetData>
    <row r="1" spans="1:24" ht="40" customHeight="1" x14ac:dyDescent="0.2">
      <c r="A1" s="14" t="s">
        <v>174</v>
      </c>
      <c r="I1" s="23"/>
      <c r="J1" s="23"/>
      <c r="K1" s="23"/>
      <c r="L1" s="24"/>
      <c r="M1" s="24"/>
      <c r="N1" s="24"/>
      <c r="S1" s="2"/>
      <c r="T1" s="2"/>
      <c r="U1" s="6"/>
      <c r="V1" s="6"/>
    </row>
    <row r="2" spans="1:24" x14ac:dyDescent="0.2">
      <c r="S2" s="15" t="s">
        <v>69</v>
      </c>
      <c r="T2" s="16"/>
      <c r="U2" s="17" t="s">
        <v>70</v>
      </c>
      <c r="V2" s="20"/>
      <c r="W2" s="13" t="s">
        <v>124</v>
      </c>
      <c r="X2" s="13"/>
    </row>
    <row r="3" spans="1:24" s="13" customFormat="1" x14ac:dyDescent="0.2">
      <c r="A3" s="13" t="s">
        <v>156</v>
      </c>
      <c r="B3" s="13" t="s">
        <v>157</v>
      </c>
      <c r="C3" s="13" t="s">
        <v>158</v>
      </c>
      <c r="D3" s="13" t="s">
        <v>159</v>
      </c>
      <c r="E3" s="13" t="s">
        <v>160</v>
      </c>
      <c r="F3" s="13" t="s">
        <v>161</v>
      </c>
      <c r="G3" s="13" t="s">
        <v>162</v>
      </c>
      <c r="H3" s="13" t="s">
        <v>163</v>
      </c>
      <c r="I3" s="13" t="s">
        <v>164</v>
      </c>
      <c r="J3" s="13" t="s">
        <v>165</v>
      </c>
      <c r="K3" s="13" t="s">
        <v>166</v>
      </c>
      <c r="L3" s="13" t="s">
        <v>167</v>
      </c>
      <c r="M3" s="13" t="s">
        <v>168</v>
      </c>
      <c r="N3" s="13" t="s">
        <v>169</v>
      </c>
      <c r="O3" s="13" t="s">
        <v>170</v>
      </c>
      <c r="P3" s="13" t="s">
        <v>171</v>
      </c>
      <c r="Q3" s="13" t="s">
        <v>172</v>
      </c>
      <c r="R3" s="13" t="s">
        <v>173</v>
      </c>
      <c r="S3" s="16" t="s">
        <v>122</v>
      </c>
      <c r="T3" s="19" t="s">
        <v>123</v>
      </c>
      <c r="U3" s="18" t="s">
        <v>122</v>
      </c>
      <c r="V3" s="20" t="s">
        <v>123</v>
      </c>
      <c r="W3" s="13" t="s">
        <v>122</v>
      </c>
      <c r="X3" s="13" t="s">
        <v>123</v>
      </c>
    </row>
    <row r="4" spans="1:24" x14ac:dyDescent="0.2">
      <c r="A4" t="s">
        <v>231</v>
      </c>
      <c r="B4">
        <v>387</v>
      </c>
      <c r="C4">
        <v>206.22</v>
      </c>
      <c r="D4">
        <v>2320</v>
      </c>
      <c r="E4">
        <v>486.51799999999997</v>
      </c>
      <c r="F4">
        <v>91562</v>
      </c>
      <c r="G4" t="s">
        <v>175</v>
      </c>
      <c r="H4" t="s">
        <v>187</v>
      </c>
      <c r="I4" t="s">
        <v>186</v>
      </c>
      <c r="J4">
        <v>91562</v>
      </c>
      <c r="K4" t="s">
        <v>185</v>
      </c>
      <c r="L4" t="s">
        <v>229</v>
      </c>
      <c r="Q4" t="s">
        <v>218</v>
      </c>
      <c r="S4" s="2">
        <v>5.8870108879999998</v>
      </c>
      <c r="T4" s="2">
        <v>2.9700000000000001E-56</v>
      </c>
      <c r="U4" s="6">
        <v>6.0208503809999998</v>
      </c>
      <c r="V4" s="6">
        <v>3.0100000000000001E-57</v>
      </c>
      <c r="W4">
        <v>-3.6636884000000002E-2</v>
      </c>
      <c r="X4">
        <v>0.942604628</v>
      </c>
    </row>
    <row r="5" spans="1:24" x14ac:dyDescent="0.2">
      <c r="A5" t="s">
        <v>230</v>
      </c>
      <c r="B5">
        <v>867</v>
      </c>
      <c r="C5">
        <v>685.24099999999999</v>
      </c>
      <c r="D5">
        <v>2654</v>
      </c>
      <c r="E5">
        <v>167.494</v>
      </c>
      <c r="F5">
        <v>91565</v>
      </c>
      <c r="G5" t="s">
        <v>175</v>
      </c>
      <c r="H5" t="s">
        <v>187</v>
      </c>
      <c r="I5" t="s">
        <v>186</v>
      </c>
      <c r="J5">
        <v>91565</v>
      </c>
      <c r="K5" t="s">
        <v>185</v>
      </c>
      <c r="L5" t="s">
        <v>229</v>
      </c>
      <c r="P5" t="s">
        <v>228</v>
      </c>
      <c r="Q5" t="s">
        <v>227</v>
      </c>
      <c r="S5" s="2">
        <v>5.2662945150000002</v>
      </c>
      <c r="T5" s="2">
        <v>5.7099999999999998E-39</v>
      </c>
      <c r="U5" s="6">
        <v>6.400460077</v>
      </c>
      <c r="V5" s="6">
        <v>5.93E-13</v>
      </c>
      <c r="W5">
        <v>0.79522096499999995</v>
      </c>
      <c r="X5">
        <v>5.6979869999999998E-3</v>
      </c>
    </row>
    <row r="6" spans="1:24" x14ac:dyDescent="0.2">
      <c r="A6" t="s">
        <v>226</v>
      </c>
      <c r="B6">
        <v>150</v>
      </c>
      <c r="C6">
        <v>22.857399999999998</v>
      </c>
      <c r="D6">
        <v>295.827</v>
      </c>
      <c r="E6">
        <v>559.69799999999998</v>
      </c>
      <c r="F6">
        <v>89516</v>
      </c>
      <c r="G6" t="s">
        <v>175</v>
      </c>
      <c r="H6" t="s">
        <v>187</v>
      </c>
      <c r="I6" t="s">
        <v>186</v>
      </c>
      <c r="J6">
        <v>89516</v>
      </c>
      <c r="K6" t="s">
        <v>181</v>
      </c>
      <c r="L6" t="s">
        <v>220</v>
      </c>
      <c r="S6" s="2">
        <v>4.8767975190000001</v>
      </c>
      <c r="T6" s="2">
        <v>7.0293199999999997E-4</v>
      </c>
      <c r="U6" s="6">
        <v>3.065549018</v>
      </c>
      <c r="V6" s="6">
        <v>0.14098899100000001</v>
      </c>
      <c r="W6">
        <v>-2.1214612910000001</v>
      </c>
      <c r="X6">
        <v>7.9616400000000003E-4</v>
      </c>
    </row>
    <row r="7" spans="1:24" x14ac:dyDescent="0.2">
      <c r="A7" t="s">
        <v>225</v>
      </c>
      <c r="B7">
        <v>1212</v>
      </c>
      <c r="C7">
        <v>1030.23</v>
      </c>
      <c r="D7">
        <v>14135</v>
      </c>
      <c r="E7">
        <v>593.34</v>
      </c>
      <c r="F7">
        <v>91998</v>
      </c>
      <c r="G7" t="s">
        <v>175</v>
      </c>
      <c r="H7" t="s">
        <v>187</v>
      </c>
      <c r="I7" t="s">
        <v>186</v>
      </c>
      <c r="J7">
        <v>91998</v>
      </c>
      <c r="K7" t="s">
        <v>179</v>
      </c>
      <c r="L7" t="s">
        <v>212</v>
      </c>
      <c r="Q7" t="s">
        <v>224</v>
      </c>
      <c r="S7" s="2">
        <v>4.7808314899999997</v>
      </c>
      <c r="T7" s="2">
        <v>8.8199999999999999E-45</v>
      </c>
      <c r="U7" s="6">
        <v>4.4636263789999999</v>
      </c>
      <c r="V7" s="6">
        <v>7.4199999999999998E-30</v>
      </c>
      <c r="W7">
        <v>-0.49319900700000002</v>
      </c>
      <c r="X7">
        <v>0.16989804999999999</v>
      </c>
    </row>
    <row r="8" spans="1:24" x14ac:dyDescent="0.2">
      <c r="A8" t="s">
        <v>223</v>
      </c>
      <c r="B8">
        <v>630</v>
      </c>
      <c r="C8">
        <v>448.32499999999999</v>
      </c>
      <c r="D8">
        <v>164</v>
      </c>
      <c r="E8">
        <v>15.8195</v>
      </c>
      <c r="F8">
        <v>91567</v>
      </c>
      <c r="G8" t="s">
        <v>175</v>
      </c>
      <c r="H8" t="s">
        <v>187</v>
      </c>
      <c r="I8" t="s">
        <v>186</v>
      </c>
      <c r="J8">
        <v>91567</v>
      </c>
      <c r="K8" t="s">
        <v>180</v>
      </c>
      <c r="L8" t="s">
        <v>216</v>
      </c>
      <c r="Q8" t="s">
        <v>222</v>
      </c>
      <c r="S8" s="2">
        <v>4.1693834289999998</v>
      </c>
      <c r="T8" s="2">
        <v>5.1792330000000001E-3</v>
      </c>
      <c r="U8" s="6">
        <v>3.577672599</v>
      </c>
      <c r="V8" s="6">
        <v>4.3599324000000002E-2</v>
      </c>
      <c r="W8">
        <v>-0.88057178800000002</v>
      </c>
      <c r="X8">
        <v>0.18016400099999999</v>
      </c>
    </row>
    <row r="9" spans="1:24" x14ac:dyDescent="0.2">
      <c r="A9" t="s">
        <v>221</v>
      </c>
      <c r="B9">
        <v>708</v>
      </c>
      <c r="C9">
        <v>526.28099999999995</v>
      </c>
      <c r="D9">
        <v>8103.17</v>
      </c>
      <c r="E9">
        <v>665.85500000000002</v>
      </c>
      <c r="F9">
        <v>89521</v>
      </c>
      <c r="G9" t="s">
        <v>175</v>
      </c>
      <c r="H9" t="s">
        <v>187</v>
      </c>
      <c r="I9" t="s">
        <v>186</v>
      </c>
      <c r="J9">
        <v>89521</v>
      </c>
      <c r="K9" t="s">
        <v>181</v>
      </c>
      <c r="L9" t="s">
        <v>220</v>
      </c>
      <c r="P9" t="s">
        <v>219</v>
      </c>
      <c r="Q9" t="s">
        <v>218</v>
      </c>
      <c r="S9" s="2">
        <v>3.7901455450000001</v>
      </c>
      <c r="T9" s="2">
        <v>7.1199999999999996E-60</v>
      </c>
      <c r="U9" s="6">
        <v>4.5718493609999999</v>
      </c>
      <c r="V9" s="6">
        <v>7.3500000000000004E-74</v>
      </c>
      <c r="W9">
        <v>0.61587377600000004</v>
      </c>
      <c r="X9">
        <v>1.8228604999999998E-2</v>
      </c>
    </row>
    <row r="10" spans="1:24" x14ac:dyDescent="0.2">
      <c r="A10" t="s">
        <v>217</v>
      </c>
      <c r="B10">
        <v>1701</v>
      </c>
      <c r="C10">
        <v>1519.23</v>
      </c>
      <c r="D10">
        <v>885</v>
      </c>
      <c r="E10">
        <v>25.192</v>
      </c>
      <c r="F10">
        <v>91566</v>
      </c>
      <c r="G10" t="s">
        <v>175</v>
      </c>
      <c r="H10" t="s">
        <v>187</v>
      </c>
      <c r="I10" t="s">
        <v>186</v>
      </c>
      <c r="J10">
        <v>91566</v>
      </c>
      <c r="K10" t="s">
        <v>180</v>
      </c>
      <c r="L10" t="s">
        <v>216</v>
      </c>
      <c r="S10" s="2">
        <v>3.695923171</v>
      </c>
      <c r="T10" s="2">
        <v>1.4999999999999999E-13</v>
      </c>
      <c r="U10" s="6">
        <v>4.0953705129999998</v>
      </c>
      <c r="V10" s="6">
        <v>3.5999999999999998E-14</v>
      </c>
      <c r="W10">
        <v>0.20552021100000001</v>
      </c>
      <c r="X10">
        <v>0.67021070900000002</v>
      </c>
    </row>
    <row r="11" spans="1:24" x14ac:dyDescent="0.2">
      <c r="A11" t="s">
        <v>215</v>
      </c>
      <c r="B11">
        <v>933</v>
      </c>
      <c r="C11">
        <v>751.23500000000001</v>
      </c>
      <c r="D11">
        <v>1060</v>
      </c>
      <c r="E11">
        <v>61.02</v>
      </c>
      <c r="F11">
        <v>90304</v>
      </c>
      <c r="G11" t="s">
        <v>175</v>
      </c>
      <c r="H11" t="s">
        <v>187</v>
      </c>
      <c r="I11" t="s">
        <v>186</v>
      </c>
      <c r="J11">
        <v>90304</v>
      </c>
      <c r="K11" t="s">
        <v>176</v>
      </c>
      <c r="L11" t="s">
        <v>177</v>
      </c>
      <c r="Q11" t="s">
        <v>178</v>
      </c>
      <c r="S11" s="2">
        <v>3.4714507729999999</v>
      </c>
      <c r="T11" s="2">
        <v>3.4200000000000002E-35</v>
      </c>
      <c r="U11" s="6">
        <v>0.87066022499999995</v>
      </c>
      <c r="V11" s="6">
        <v>3.0224290000000001E-2</v>
      </c>
      <c r="W11">
        <v>-2.7432154309999999</v>
      </c>
      <c r="X11">
        <v>1.05E-35</v>
      </c>
    </row>
    <row r="12" spans="1:24" x14ac:dyDescent="0.2">
      <c r="A12" t="s">
        <v>214</v>
      </c>
      <c r="B12">
        <v>882</v>
      </c>
      <c r="C12">
        <v>700.24099999999999</v>
      </c>
      <c r="D12">
        <v>2386.79</v>
      </c>
      <c r="E12">
        <v>147.404</v>
      </c>
      <c r="F12">
        <v>90729</v>
      </c>
      <c r="G12" t="s">
        <v>175</v>
      </c>
      <c r="H12" t="s">
        <v>187</v>
      </c>
      <c r="I12" t="s">
        <v>186</v>
      </c>
      <c r="J12">
        <v>90729</v>
      </c>
      <c r="Q12" t="s">
        <v>205</v>
      </c>
      <c r="S12" s="2">
        <v>3.3696579419999999</v>
      </c>
      <c r="T12" s="2">
        <v>8.7999999999999994E-19</v>
      </c>
      <c r="U12" s="6">
        <v>3.1038912179999998</v>
      </c>
      <c r="V12" s="6">
        <v>9.5400000000000002E-14</v>
      </c>
      <c r="W12">
        <v>-0.43830525799999998</v>
      </c>
      <c r="X12">
        <v>0.22036787899999999</v>
      </c>
    </row>
    <row r="13" spans="1:24" x14ac:dyDescent="0.2">
      <c r="A13" t="s">
        <v>213</v>
      </c>
      <c r="B13">
        <v>942</v>
      </c>
      <c r="C13">
        <v>760.23500000000001</v>
      </c>
      <c r="D13">
        <v>2115.02</v>
      </c>
      <c r="E13">
        <v>120.312</v>
      </c>
      <c r="F13">
        <v>90622</v>
      </c>
      <c r="G13" t="s">
        <v>175</v>
      </c>
      <c r="H13" t="s">
        <v>187</v>
      </c>
      <c r="I13" t="s">
        <v>186</v>
      </c>
      <c r="J13">
        <v>90622</v>
      </c>
      <c r="K13" t="s">
        <v>179</v>
      </c>
      <c r="L13" t="s">
        <v>212</v>
      </c>
      <c r="S13" s="2">
        <v>3.1608284630000001</v>
      </c>
      <c r="T13" s="2">
        <v>4.1599999999999999E-30</v>
      </c>
      <c r="U13" s="6">
        <v>3.7350067220000001</v>
      </c>
      <c r="V13" s="6">
        <v>6.8699999999999995E-44</v>
      </c>
      <c r="W13">
        <v>0.413917692</v>
      </c>
      <c r="X13">
        <v>0.11011586499999999</v>
      </c>
    </row>
    <row r="14" spans="1:24" x14ac:dyDescent="0.2">
      <c r="A14" t="s">
        <v>211</v>
      </c>
      <c r="B14">
        <v>387</v>
      </c>
      <c r="C14">
        <v>206.22</v>
      </c>
      <c r="D14">
        <v>1279.6099999999999</v>
      </c>
      <c r="E14">
        <v>268.34199999999998</v>
      </c>
      <c r="F14">
        <v>89522</v>
      </c>
      <c r="G14" t="s">
        <v>175</v>
      </c>
      <c r="H14" t="s">
        <v>187</v>
      </c>
      <c r="I14" t="s">
        <v>186</v>
      </c>
      <c r="J14">
        <v>89522</v>
      </c>
      <c r="K14" t="s">
        <v>185</v>
      </c>
      <c r="L14" t="s">
        <v>184</v>
      </c>
      <c r="Q14" t="s">
        <v>182</v>
      </c>
      <c r="S14" s="2">
        <v>3.1554485319999999</v>
      </c>
      <c r="T14" s="2">
        <v>1.4E-21</v>
      </c>
      <c r="U14" s="6">
        <v>3.4315895830000001</v>
      </c>
      <c r="V14" s="6">
        <v>1.9000000000000001E-24</v>
      </c>
      <c r="W14">
        <v>0.113461219</v>
      </c>
      <c r="X14">
        <v>0.75945849700000001</v>
      </c>
    </row>
    <row r="15" spans="1:24" x14ac:dyDescent="0.2">
      <c r="A15" t="s">
        <v>210</v>
      </c>
      <c r="B15">
        <v>1257</v>
      </c>
      <c r="C15">
        <v>1075.23</v>
      </c>
      <c r="D15">
        <v>3306.15</v>
      </c>
      <c r="E15">
        <v>132.97300000000001</v>
      </c>
      <c r="F15">
        <v>91717</v>
      </c>
      <c r="G15" t="s">
        <v>175</v>
      </c>
      <c r="H15" t="s">
        <v>187</v>
      </c>
      <c r="I15" t="s">
        <v>186</v>
      </c>
      <c r="J15">
        <v>91717</v>
      </c>
      <c r="K15" t="s">
        <v>209</v>
      </c>
      <c r="L15" t="s">
        <v>208</v>
      </c>
      <c r="Q15" t="s">
        <v>207</v>
      </c>
      <c r="S15" s="2">
        <v>2.9571149729999999</v>
      </c>
      <c r="T15" s="2">
        <v>4.3199999999999999E-42</v>
      </c>
      <c r="U15" s="6">
        <v>4.6106495049999996</v>
      </c>
      <c r="V15" s="6">
        <v>1.1600000000000001E-87</v>
      </c>
      <c r="W15">
        <v>1.4912961650000001</v>
      </c>
      <c r="X15">
        <v>5.4900000000000002E-12</v>
      </c>
    </row>
    <row r="16" spans="1:24" x14ac:dyDescent="0.2">
      <c r="A16" t="s">
        <v>206</v>
      </c>
      <c r="B16">
        <v>894</v>
      </c>
      <c r="C16">
        <v>712.23800000000006</v>
      </c>
      <c r="D16">
        <v>771.20500000000004</v>
      </c>
      <c r="E16">
        <v>46.826000000000001</v>
      </c>
      <c r="F16">
        <v>91518</v>
      </c>
      <c r="G16" t="s">
        <v>175</v>
      </c>
      <c r="H16" t="s">
        <v>187</v>
      </c>
      <c r="I16" t="s">
        <v>186</v>
      </c>
      <c r="J16">
        <v>91518</v>
      </c>
      <c r="Q16" t="s">
        <v>205</v>
      </c>
      <c r="S16" s="2">
        <v>2.8757159319999999</v>
      </c>
      <c r="T16" s="2">
        <v>1.7100000000000001E-11</v>
      </c>
      <c r="U16" s="6">
        <v>3.4623696320000001</v>
      </c>
      <c r="V16" s="6">
        <v>5.1099999999999998E-15</v>
      </c>
      <c r="W16">
        <v>0.41882935999999998</v>
      </c>
      <c r="X16">
        <v>0.245439712</v>
      </c>
    </row>
    <row r="17" spans="1:24" x14ac:dyDescent="0.2">
      <c r="A17" t="s">
        <v>204</v>
      </c>
      <c r="B17">
        <v>417</v>
      </c>
      <c r="C17">
        <v>235.852</v>
      </c>
      <c r="D17">
        <v>42</v>
      </c>
      <c r="E17">
        <v>7.7010899999999998</v>
      </c>
      <c r="F17">
        <v>89512</v>
      </c>
      <c r="G17" t="s">
        <v>175</v>
      </c>
      <c r="H17" t="s">
        <v>187</v>
      </c>
      <c r="I17" t="s">
        <v>186</v>
      </c>
      <c r="J17">
        <v>89512</v>
      </c>
      <c r="K17" t="s">
        <v>203</v>
      </c>
      <c r="L17" t="s">
        <v>202</v>
      </c>
      <c r="M17" t="s">
        <v>201</v>
      </c>
      <c r="S17" s="2">
        <v>2.8708764580000001</v>
      </c>
      <c r="T17" s="2">
        <v>2.5157842999999999E-2</v>
      </c>
      <c r="U17" s="6">
        <v>4.3834243759999998</v>
      </c>
      <c r="V17" s="6">
        <v>6.5899999999999996E-6</v>
      </c>
      <c r="W17">
        <v>1.3674837310000001</v>
      </c>
      <c r="X17">
        <v>7.9619599999999999E-4</v>
      </c>
    </row>
    <row r="18" spans="1:24" x14ac:dyDescent="0.2">
      <c r="A18" t="s">
        <v>200</v>
      </c>
      <c r="B18">
        <v>1215</v>
      </c>
      <c r="C18">
        <v>1033.23</v>
      </c>
      <c r="D18">
        <v>1490.39</v>
      </c>
      <c r="E18">
        <v>62.379899999999999</v>
      </c>
      <c r="F18">
        <v>90623</v>
      </c>
      <c r="G18" t="s">
        <v>175</v>
      </c>
      <c r="H18" t="s">
        <v>187</v>
      </c>
      <c r="I18" t="s">
        <v>186</v>
      </c>
      <c r="J18">
        <v>90623</v>
      </c>
      <c r="K18" t="s">
        <v>185</v>
      </c>
      <c r="L18" t="s">
        <v>184</v>
      </c>
      <c r="P18" t="s">
        <v>183</v>
      </c>
      <c r="Q18" t="s">
        <v>182</v>
      </c>
      <c r="S18" s="2">
        <v>2.8691840659999999</v>
      </c>
      <c r="T18" s="2">
        <v>1.5400000000000001E-19</v>
      </c>
      <c r="U18" s="6">
        <v>2.9856455300000002</v>
      </c>
      <c r="V18" s="6">
        <v>1.5800000000000001E-20</v>
      </c>
      <c r="W18">
        <v>-5.3366384000000003E-2</v>
      </c>
      <c r="X18">
        <v>0.89218691100000003</v>
      </c>
    </row>
    <row r="19" spans="1:24" x14ac:dyDescent="0.2">
      <c r="A19" t="s">
        <v>199</v>
      </c>
      <c r="B19">
        <v>816</v>
      </c>
      <c r="C19">
        <v>634.255</v>
      </c>
      <c r="D19">
        <v>5505</v>
      </c>
      <c r="E19">
        <v>375.35</v>
      </c>
      <c r="F19">
        <v>91063</v>
      </c>
      <c r="G19" t="s">
        <v>175</v>
      </c>
      <c r="H19" t="s">
        <v>187</v>
      </c>
      <c r="I19" t="s">
        <v>186</v>
      </c>
      <c r="J19">
        <v>91063</v>
      </c>
      <c r="K19" t="s">
        <v>198</v>
      </c>
      <c r="L19" t="s">
        <v>197</v>
      </c>
      <c r="M19" t="s">
        <v>196</v>
      </c>
      <c r="Q19" t="s">
        <v>195</v>
      </c>
      <c r="S19" s="2">
        <v>2.6487322369999999</v>
      </c>
      <c r="T19" s="2">
        <v>5.4100000000000001E-21</v>
      </c>
      <c r="U19" s="6">
        <v>2.5452671819999999</v>
      </c>
      <c r="V19" s="6">
        <v>4.7199999999999998E-16</v>
      </c>
      <c r="W19">
        <v>-0.27665207400000003</v>
      </c>
      <c r="X19">
        <v>0.408097879</v>
      </c>
    </row>
    <row r="20" spans="1:24" x14ac:dyDescent="0.2">
      <c r="A20" t="s">
        <v>194</v>
      </c>
      <c r="B20">
        <v>417</v>
      </c>
      <c r="C20">
        <v>235.852</v>
      </c>
      <c r="D20">
        <v>413</v>
      </c>
      <c r="E20">
        <v>75.727400000000003</v>
      </c>
      <c r="F20">
        <v>91904</v>
      </c>
      <c r="G20" t="s">
        <v>175</v>
      </c>
      <c r="H20" t="s">
        <v>187</v>
      </c>
      <c r="I20" t="s">
        <v>186</v>
      </c>
      <c r="J20">
        <v>91904</v>
      </c>
      <c r="Q20" t="s">
        <v>193</v>
      </c>
      <c r="S20" s="2">
        <v>2.5189066000000002</v>
      </c>
      <c r="T20" s="2">
        <v>2.0900000000000002E-12</v>
      </c>
      <c r="U20" s="6">
        <v>2.7984686349999999</v>
      </c>
      <c r="V20" s="6">
        <v>8.3900000000000003E-16</v>
      </c>
      <c r="W20">
        <v>0.125148752</v>
      </c>
      <c r="X20">
        <v>0.74041161</v>
      </c>
    </row>
    <row r="21" spans="1:24" x14ac:dyDescent="0.2">
      <c r="A21" t="s">
        <v>192</v>
      </c>
      <c r="B21">
        <v>699</v>
      </c>
      <c r="C21">
        <v>517.28800000000001</v>
      </c>
      <c r="D21">
        <v>533</v>
      </c>
      <c r="E21">
        <v>44.559199999999997</v>
      </c>
      <c r="F21">
        <v>89249</v>
      </c>
      <c r="G21" t="s">
        <v>175</v>
      </c>
      <c r="H21" t="s">
        <v>187</v>
      </c>
      <c r="I21" t="s">
        <v>186</v>
      </c>
      <c r="J21">
        <v>89249</v>
      </c>
      <c r="K21" t="s">
        <v>191</v>
      </c>
      <c r="L21" t="s">
        <v>190</v>
      </c>
      <c r="S21" s="2">
        <v>2.5147941189999998</v>
      </c>
      <c r="T21" s="2">
        <v>1.8E-7</v>
      </c>
      <c r="U21" s="6">
        <v>2.2031681070000002</v>
      </c>
      <c r="V21" s="6">
        <v>1.1199999999999999E-5</v>
      </c>
      <c r="W21">
        <v>-0.45001322500000002</v>
      </c>
      <c r="X21">
        <v>0.20565307099999999</v>
      </c>
    </row>
    <row r="22" spans="1:24" x14ac:dyDescent="0.2">
      <c r="A22" t="s">
        <v>189</v>
      </c>
      <c r="B22">
        <v>1113</v>
      </c>
      <c r="C22">
        <v>931.22799999999995</v>
      </c>
      <c r="D22">
        <v>5160.12</v>
      </c>
      <c r="E22">
        <v>239.63200000000001</v>
      </c>
      <c r="F22">
        <v>91997</v>
      </c>
      <c r="G22" t="s">
        <v>175</v>
      </c>
      <c r="H22" t="s">
        <v>187</v>
      </c>
      <c r="I22" t="s">
        <v>186</v>
      </c>
      <c r="J22">
        <v>91997</v>
      </c>
      <c r="K22" t="s">
        <v>185</v>
      </c>
      <c r="L22" t="s">
        <v>184</v>
      </c>
      <c r="P22" t="s">
        <v>183</v>
      </c>
      <c r="Q22" t="s">
        <v>182</v>
      </c>
      <c r="S22" s="2">
        <v>2.4514063429999999</v>
      </c>
      <c r="T22" s="2">
        <v>1.38E-11</v>
      </c>
      <c r="U22" s="6">
        <v>2.1332275890000001</v>
      </c>
      <c r="V22" s="6">
        <v>1.8899999999999999E-5</v>
      </c>
      <c r="W22">
        <v>-0.480893458</v>
      </c>
      <c r="X22">
        <v>0.58041020700000001</v>
      </c>
    </row>
    <row r="23" spans="1:24" x14ac:dyDescent="0.2">
      <c r="A23" t="s">
        <v>188</v>
      </c>
      <c r="B23">
        <v>1212</v>
      </c>
      <c r="C23">
        <v>1030.23</v>
      </c>
      <c r="D23">
        <v>708.88900000000001</v>
      </c>
      <c r="E23">
        <v>29.756900000000002</v>
      </c>
      <c r="F23">
        <v>90624</v>
      </c>
      <c r="G23" t="s">
        <v>175</v>
      </c>
      <c r="H23" t="s">
        <v>187</v>
      </c>
      <c r="I23" t="s">
        <v>186</v>
      </c>
      <c r="J23">
        <v>90624</v>
      </c>
      <c r="K23" t="s">
        <v>185</v>
      </c>
      <c r="L23" t="s">
        <v>184</v>
      </c>
      <c r="P23" t="s">
        <v>183</v>
      </c>
      <c r="Q23" t="s">
        <v>182</v>
      </c>
      <c r="S23" s="2">
        <v>2.4040930880000002</v>
      </c>
      <c r="T23" s="2">
        <v>4.4100000000000001E-6</v>
      </c>
      <c r="U23" s="6">
        <v>2.757497324</v>
      </c>
      <c r="V23" s="6">
        <v>1.39E-8</v>
      </c>
      <c r="W23">
        <v>0.189283743</v>
      </c>
      <c r="X23">
        <v>0.659153235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Transcriptomic comparison</vt:lpstr>
      <vt:lpstr>Transcriptomic percentile</vt:lpstr>
      <vt:lpstr>Genes of significant change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Yongzhao Guo</dc:creator>
  <cp:lastModifiedBy>Guo, Yongzhao</cp:lastModifiedBy>
  <dcterms:created xsi:type="dcterms:W3CDTF">2023-03-02T18:47:11Z</dcterms:created>
  <dcterms:modified xsi:type="dcterms:W3CDTF">2025-03-30T01:43:03Z</dcterms:modified>
</cp:coreProperties>
</file>